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Logistica_Florestal\EQUIPE\Sócrates Luis dos Santos\Base_prancha\baseScript\"/>
    </mc:Choice>
  </mc:AlternateContent>
  <xr:revisionPtr revIDLastSave="0" documentId="13_ncr:1_{66764CF6-6431-4AE5-8071-8844F1DA5C69}" xr6:coauthVersionLast="36" xr6:coauthVersionMax="36" xr10:uidLastSave="{00000000-0000-0000-0000-000000000000}"/>
  <bookViews>
    <workbookView xWindow="0" yWindow="0" windowWidth="28740" windowHeight="12165" tabRatio="728" xr2:uid="{00000000-000D-0000-FFFF-FFFF00000000}"/>
  </bookViews>
  <sheets>
    <sheet name="EXECUÇÃO" sheetId="1" r:id="rId1"/>
    <sheet name="DADOS" sheetId="2" r:id="rId2"/>
    <sheet name="CC" sheetId="3" r:id="rId3"/>
    <sheet name="REFERÊNCIAS" sheetId="10" r:id="rId4"/>
    <sheet name="PRANCHAS" sheetId="5" r:id="rId5"/>
    <sheet name="CC Estradas Próprio" sheetId="7" r:id="rId6"/>
    <sheet name="CC Silvicultura" sheetId="11" r:id="rId7"/>
    <sheet name="CC Carregamento" sheetId="6" r:id="rId8"/>
    <sheet name="C.C Colheita" sheetId="8" r:id="rId9"/>
    <sheet name="Centros de Custo Geral" sheetId="12" r:id="rId10"/>
    <sheet name="Lista Supervisores" sheetId="14" r:id="rId11"/>
    <sheet name="HORA" sheetId="13" state="hidden" r:id="rId12"/>
  </sheets>
  <externalReferences>
    <externalReference r:id="rId13"/>
    <externalReference r:id="rId14"/>
  </externalReferences>
  <definedNames>
    <definedName name="_xlnm._FilterDatabase" localSheetId="2" hidden="1">CC!$A$1:$F$154</definedName>
    <definedName name="_xlnm._FilterDatabase" localSheetId="5" hidden="1">'CC Estradas Próprio'!$A$1:$D$1</definedName>
    <definedName name="_xlnm._FilterDatabase" localSheetId="9" hidden="1">'Centros de Custo Geral'!$A$1:$D$111</definedName>
    <definedName name="_xlnm._FilterDatabase" localSheetId="1" hidden="1">DADOS!$A$2:$M$1497</definedName>
    <definedName name="_xlnm._FilterDatabase" localSheetId="0" hidden="1">EXECUÇÃO!$A$10:$XER$32</definedName>
    <definedName name="_xlnm._FilterDatabase" localSheetId="4" hidden="1">PRANCHAS!$A$1:$N$61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Z16" i="1" s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Z31" i="1" l="1"/>
  <c r="Z13" i="1"/>
  <c r="Z23" i="1"/>
  <c r="Z19" i="1"/>
  <c r="Z25" i="1"/>
  <c r="Z28" i="1"/>
  <c r="Z30" i="1"/>
  <c r="Z15" i="1"/>
  <c r="Z26" i="1"/>
  <c r="Z11" i="1"/>
  <c r="Z17" i="1"/>
  <c r="Z27" i="1"/>
  <c r="Z12" i="1"/>
  <c r="Z21" i="1"/>
  <c r="Z24" i="1"/>
  <c r="Z22" i="1"/>
  <c r="Z29" i="1"/>
  <c r="Z14" i="1"/>
  <c r="Z20" i="1"/>
  <c r="Z32" i="1"/>
  <c r="Z18" i="1"/>
  <c r="AO11" i="1" l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Y21" i="5" l="1"/>
  <c r="Z21" i="5"/>
  <c r="Y22" i="5"/>
  <c r="Z22" i="5"/>
  <c r="Y23" i="5"/>
  <c r="Z23" i="5"/>
  <c r="Y24" i="5"/>
  <c r="Z24" i="5"/>
  <c r="Y25" i="5"/>
  <c r="Z25" i="5"/>
  <c r="Y26" i="5"/>
  <c r="Z26" i="5"/>
  <c r="Y27" i="5"/>
  <c r="Z27" i="5"/>
  <c r="Y28" i="5"/>
  <c r="Z28" i="5"/>
  <c r="Y29" i="5"/>
  <c r="Z29" i="5"/>
  <c r="Y30" i="5"/>
  <c r="Z30" i="5"/>
  <c r="Y9" i="5"/>
  <c r="Y20" i="5"/>
  <c r="Y5" i="5"/>
  <c r="Y6" i="5"/>
  <c r="Y7" i="5"/>
  <c r="Y8" i="5"/>
  <c r="Y10" i="5"/>
  <c r="Y11" i="5"/>
  <c r="Y12" i="5"/>
  <c r="Y13" i="5"/>
  <c r="Y14" i="5"/>
  <c r="Y15" i="5"/>
  <c r="Y16" i="5"/>
  <c r="Y17" i="5"/>
  <c r="Y18" i="5"/>
  <c r="Y19" i="5"/>
  <c r="Y4" i="5"/>
  <c r="Z4" i="5"/>
  <c r="AA19" i="5" l="1"/>
  <c r="AA20" i="5"/>
  <c r="Z19" i="5"/>
  <c r="Z20" i="5"/>
  <c r="AA18" i="5" l="1"/>
  <c r="Z18" i="5" l="1"/>
  <c r="AA17" i="5"/>
  <c r="Z17" i="5"/>
  <c r="Z14" i="5" l="1"/>
  <c r="AA14" i="5"/>
  <c r="Z15" i="5"/>
  <c r="AA15" i="5"/>
  <c r="Z16" i="5"/>
  <c r="AA16" i="5"/>
  <c r="A154" i="3" l="1"/>
  <c r="A153" i="3"/>
  <c r="A152" i="3"/>
  <c r="A151" i="3"/>
  <c r="A150" i="3"/>
  <c r="A149" i="3"/>
  <c r="A148" i="3"/>
  <c r="A147" i="3"/>
  <c r="A146" i="3"/>
  <c r="A145" i="3"/>
  <c r="A144" i="3"/>
  <c r="A143" i="3"/>
  <c r="A142" i="3"/>
  <c r="B141" i="3"/>
  <c r="A141" i="3" s="1"/>
  <c r="B140" i="3"/>
  <c r="A140" i="3" s="1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B60" i="3"/>
  <c r="A60" i="3" s="1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L46" i="3"/>
  <c r="K46" i="3"/>
  <c r="I46" i="3"/>
  <c r="H46" i="3"/>
  <c r="Q46" i="3" s="1"/>
  <c r="G46" i="3"/>
  <c r="P46" i="3" s="1"/>
  <c r="F46" i="3"/>
  <c r="A46" i="3"/>
  <c r="N46" i="3" s="1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F46" i="5"/>
  <c r="AA13" i="5"/>
  <c r="Z13" i="5"/>
  <c r="AA12" i="5"/>
  <c r="Z12" i="5"/>
  <c r="AA11" i="5"/>
  <c r="Z11" i="5"/>
  <c r="AA10" i="5"/>
  <c r="Z10" i="5"/>
  <c r="AA9" i="5"/>
  <c r="Z9" i="5"/>
  <c r="AA8" i="5"/>
  <c r="Z8" i="5"/>
  <c r="AA7" i="5"/>
  <c r="Z7" i="5"/>
  <c r="AA6" i="5"/>
  <c r="Z6" i="5"/>
  <c r="AA5" i="5"/>
  <c r="Z5" i="5"/>
  <c r="AA4" i="5"/>
  <c r="F11" i="2"/>
  <c r="E11" i="2"/>
  <c r="I11" i="2" s="1"/>
  <c r="M11" i="2" s="1"/>
  <c r="D11" i="2"/>
  <c r="H11" i="2" s="1"/>
  <c r="G11" i="2"/>
  <c r="K11" i="2" s="1"/>
  <c r="T46" i="3" l="1"/>
  <c r="AC46" i="3" s="1"/>
  <c r="U46" i="3"/>
  <c r="J46" i="3"/>
  <c r="W46" i="3" s="1"/>
  <c r="M46" i="3"/>
  <c r="Z46" i="3" s="1"/>
  <c r="O46" i="3"/>
  <c r="R46" i="3"/>
  <c r="S46" i="3" l="1"/>
  <c r="AF46" i="3" s="1"/>
  <c r="AD46" i="3"/>
  <c r="AA46" i="3"/>
  <c r="Y46" i="3"/>
  <c r="AL46" i="3" s="1"/>
  <c r="X46" i="3"/>
  <c r="V46" i="3"/>
  <c r="AI46" i="3" s="1"/>
  <c r="AB46" i="3" l="1"/>
  <c r="AO46" i="3" s="1"/>
  <c r="AG46" i="3"/>
  <c r="AH46" i="3"/>
  <c r="AU46" i="3" s="1"/>
  <c r="AM46" i="3"/>
  <c r="AJ46" i="3"/>
  <c r="AE46" i="3"/>
  <c r="AN46" i="3" l="1"/>
  <c r="AV46" i="3"/>
  <c r="AK46" i="3"/>
  <c r="AX46" i="3" s="1"/>
  <c r="AS46" i="3"/>
  <c r="AP46" i="3"/>
  <c r="AR46" i="3"/>
  <c r="AQ46" i="3"/>
  <c r="AZ46" i="3" l="1"/>
  <c r="BA46" i="3"/>
  <c r="BD46" i="3"/>
  <c r="AT46" i="3"/>
  <c r="BG46" i="3" s="1"/>
  <c r="AW46" i="3"/>
  <c r="BB46" i="3"/>
  <c r="AY46" i="3"/>
  <c r="BE46" i="3"/>
  <c r="BJ46" i="3" l="1"/>
  <c r="BM46" i="3"/>
  <c r="BC46" i="3"/>
  <c r="BL46" i="3" s="1"/>
  <c r="BF46" i="3"/>
  <c r="BI46" i="3"/>
  <c r="BH46" i="3"/>
  <c r="BK46" i="3"/>
  <c r="BN46" i="3"/>
  <c r="BS46" i="3" l="1"/>
  <c r="BV46" i="3"/>
  <c r="BP46" i="3"/>
  <c r="BY46" i="3" s="1"/>
  <c r="BO46" i="3"/>
  <c r="BX46" i="3" s="1"/>
  <c r="BR46" i="3"/>
  <c r="BW46" i="3"/>
  <c r="BU46" i="3"/>
  <c r="BT46" i="3"/>
  <c r="BQ46" i="3"/>
  <c r="CE46" i="3" l="1"/>
  <c r="CB46" i="3"/>
  <c r="CA46" i="3"/>
  <c r="CJ46" i="3" s="1"/>
  <c r="CH46" i="3"/>
  <c r="CG46" i="3"/>
  <c r="CF46" i="3"/>
  <c r="CD46" i="3"/>
  <c r="CC46" i="3"/>
  <c r="BZ46" i="3"/>
  <c r="CN46" i="3" l="1"/>
  <c r="CK46" i="3"/>
  <c r="CQ46" i="3"/>
  <c r="CM46" i="3"/>
  <c r="CL46" i="3"/>
  <c r="CP46" i="3"/>
  <c r="CO46" i="3"/>
  <c r="CI46" i="3"/>
  <c r="CS46" i="3"/>
  <c r="CW46" i="3" l="1"/>
  <c r="CT46" i="3"/>
  <c r="CZ46" i="3"/>
  <c r="DB46" i="3"/>
  <c r="CV46" i="3"/>
  <c r="CU46" i="3"/>
  <c r="CY46" i="3"/>
  <c r="CX46" i="3"/>
  <c r="CR46" i="3"/>
  <c r="DF46" i="3" l="1"/>
  <c r="DC46" i="3"/>
  <c r="DI46" i="3"/>
  <c r="DK46" i="3"/>
  <c r="DE46" i="3"/>
  <c r="DD46" i="3"/>
  <c r="DH46" i="3"/>
  <c r="DG46" i="3"/>
  <c r="DA46" i="3"/>
  <c r="DJ46" i="3" s="1"/>
  <c r="DO46" i="3" l="1"/>
  <c r="DL46" i="3"/>
  <c r="DR46" i="3"/>
  <c r="DQ46" i="3"/>
  <c r="DP46" i="3"/>
  <c r="DN46" i="3"/>
  <c r="DM46" i="3"/>
  <c r="DT46" i="3"/>
  <c r="DS46" i="3"/>
  <c r="DX46" i="3" l="1"/>
  <c r="DU46" i="3"/>
  <c r="ED46" i="3" s="1"/>
  <c r="EA46" i="3"/>
  <c r="DZ46" i="3"/>
  <c r="DY46" i="3"/>
  <c r="EC46" i="3"/>
  <c r="EB46" i="3"/>
  <c r="DV46" i="3"/>
  <c r="EE46" i="3" s="1"/>
  <c r="DW46" i="3"/>
  <c r="EG46" i="3" l="1"/>
  <c r="EP46" i="3" s="1"/>
  <c r="EJ46" i="3"/>
  <c r="EM46" i="3"/>
  <c r="EI46" i="3"/>
  <c r="EH46" i="3"/>
  <c r="EN46" i="3"/>
  <c r="EL46" i="3"/>
  <c r="EK46" i="3"/>
  <c r="EF46" i="3"/>
  <c r="EV46" i="3" l="1"/>
  <c r="ES46" i="3"/>
  <c r="EY46" i="3"/>
  <c r="EO46" i="3"/>
  <c r="EU46" i="3"/>
  <c r="ET46" i="3"/>
  <c r="EW46" i="3"/>
  <c r="EQ46" i="3"/>
  <c r="ER46" i="3"/>
  <c r="FB46" i="3" l="1"/>
  <c r="FE46" i="3"/>
  <c r="FH46" i="3"/>
  <c r="FF46" i="3"/>
  <c r="EX46" i="3"/>
  <c r="FD46" i="3"/>
  <c r="FC46" i="3"/>
  <c r="FA46" i="3"/>
  <c r="EZ46" i="3"/>
  <c r="FK46" i="3" l="1"/>
  <c r="FN46" i="3"/>
  <c r="FQ46" i="3"/>
  <c r="FO46" i="3"/>
  <c r="FM46" i="3"/>
  <c r="FL46" i="3"/>
  <c r="FJ46" i="3"/>
  <c r="FG46" i="3"/>
  <c r="FI46" i="3"/>
  <c r="FW46" i="3" l="1"/>
  <c r="FZ46" i="3"/>
  <c r="FX46" i="3"/>
  <c r="FT46" i="3"/>
  <c r="FS46" i="3"/>
  <c r="FP46" i="3"/>
  <c r="FY46" i="3" s="1"/>
  <c r="FV46" i="3"/>
  <c r="FR46" i="3"/>
  <c r="FU46" i="3"/>
  <c r="GI46" i="3" l="1"/>
  <c r="GF46" i="3"/>
  <c r="GH46" i="3"/>
  <c r="GE46" i="3"/>
  <c r="GA46" i="3"/>
  <c r="GD46" i="3"/>
  <c r="GC46" i="3"/>
  <c r="GB46" i="3"/>
  <c r="GG46" i="3"/>
  <c r="GR46" i="3" l="1"/>
  <c r="GQ46" i="3"/>
  <c r="GO46" i="3"/>
  <c r="GP46" i="3"/>
  <c r="GN46" i="3"/>
  <c r="GJ46" i="3"/>
  <c r="GM46" i="3"/>
  <c r="GK46" i="3"/>
  <c r="GL46" i="3"/>
  <c r="HA46" i="3" l="1"/>
  <c r="GY46" i="3"/>
  <c r="GZ46" i="3"/>
  <c r="GX46" i="3"/>
  <c r="GU46" i="3"/>
  <c r="GW46" i="3"/>
  <c r="GV46" i="3"/>
  <c r="GS46" i="3"/>
  <c r="GT46" i="3"/>
  <c r="HJ46" i="3" l="1"/>
  <c r="HG46" i="3"/>
  <c r="HC46" i="3"/>
  <c r="HF46" i="3"/>
  <c r="HE46" i="3"/>
  <c r="HB46" i="3"/>
  <c r="HI46" i="3"/>
  <c r="HH46" i="3"/>
  <c r="HD46" i="3"/>
  <c r="HS46" i="3" l="1"/>
  <c r="HQ46" i="3"/>
  <c r="HM46" i="3"/>
  <c r="HV46" i="3" s="1"/>
  <c r="HR46" i="3"/>
  <c r="HO46" i="3"/>
  <c r="HN46" i="3"/>
  <c r="HK46" i="3"/>
  <c r="HT46" i="3" s="1"/>
  <c r="HP46" i="3"/>
  <c r="HL46" i="3"/>
  <c r="IA46" i="3" l="1"/>
  <c r="HY46" i="3"/>
  <c r="IC46" i="3"/>
  <c r="HX46" i="3"/>
  <c r="HW46" i="3"/>
  <c r="IB46" i="3"/>
  <c r="IE46" i="3"/>
  <c r="HU46" i="3"/>
  <c r="HZ46" i="3"/>
  <c r="IH46" i="3" l="1"/>
  <c r="IJ46" i="3"/>
  <c r="IN46" i="3"/>
  <c r="ID46" i="3"/>
  <c r="IK46" i="3"/>
  <c r="IF46" i="3"/>
  <c r="IL46" i="3"/>
  <c r="II46" i="3"/>
  <c r="IG46" i="3"/>
  <c r="IT46" i="3" l="1"/>
  <c r="IQ46" i="3"/>
  <c r="IP46" i="3"/>
  <c r="IU46" i="3"/>
  <c r="IS46" i="3"/>
  <c r="IW46" i="3"/>
  <c r="IO46" i="3"/>
  <c r="IR46" i="3"/>
  <c r="IM46" i="3"/>
  <c r="JC46" i="3" l="1"/>
  <c r="IZ46" i="3"/>
  <c r="JB46" i="3"/>
  <c r="JA46" i="3"/>
  <c r="JF46" i="3"/>
  <c r="IX46" i="3"/>
  <c r="IY46" i="3"/>
  <c r="JD46" i="3"/>
  <c r="IV46" i="3"/>
  <c r="JL46" i="3" l="1"/>
  <c r="JI46" i="3"/>
  <c r="JH46" i="3"/>
  <c r="JM46" i="3"/>
  <c r="JK46" i="3"/>
  <c r="JG46" i="3"/>
  <c r="JE46" i="3"/>
  <c r="JJ46" i="3"/>
  <c r="JO46" i="3"/>
  <c r="JU46" i="3" l="1"/>
  <c r="JR46" i="3"/>
  <c r="JT46" i="3"/>
  <c r="JX46" i="3"/>
  <c r="JQ46" i="3"/>
  <c r="JN46" i="3"/>
  <c r="JP46" i="3"/>
  <c r="JS46" i="3"/>
  <c r="JV46" i="3"/>
  <c r="KA46" i="3" l="1"/>
  <c r="KD46" i="3"/>
  <c r="KE46" i="3"/>
  <c r="KC46" i="3"/>
  <c r="JY46" i="3"/>
  <c r="JZ46" i="3"/>
  <c r="KB46" i="3"/>
  <c r="KG46" i="3"/>
  <c r="JW46" i="3"/>
  <c r="KK46" i="3" l="1"/>
  <c r="KJ46" i="3"/>
  <c r="KM46" i="3"/>
  <c r="KF46" i="3"/>
  <c r="KO46" i="3" s="1"/>
  <c r="KN46" i="3"/>
  <c r="KL46" i="3"/>
  <c r="KP46" i="3"/>
  <c r="KI46" i="3"/>
  <c r="KH46" i="3"/>
  <c r="KT46" i="3" l="1"/>
  <c r="KV46" i="3"/>
  <c r="KY46" i="3"/>
  <c r="KU46" i="3"/>
  <c r="KQ46" i="3"/>
  <c r="KS46" i="3"/>
  <c r="KR46" i="3"/>
  <c r="LA46" i="3" s="1"/>
  <c r="KW46" i="3"/>
  <c r="KX46" i="3"/>
  <c r="LC46" i="3" l="1"/>
  <c r="KZ46" i="3"/>
  <c r="LH46" i="3"/>
  <c r="LF46" i="3"/>
  <c r="LJ46" i="3"/>
  <c r="LE46" i="3"/>
  <c r="LD46" i="3"/>
  <c r="LB46" i="3"/>
  <c r="LG46" i="3"/>
  <c r="LL46" i="3" l="1"/>
  <c r="LI46" i="3"/>
  <c r="LR46" i="3" s="1"/>
  <c r="LO46" i="3"/>
  <c r="LQ46" i="3"/>
  <c r="LS46" i="3"/>
  <c r="LM46" i="3"/>
  <c r="LP46" i="3"/>
  <c r="LK46" i="3"/>
  <c r="LN46" i="3"/>
  <c r="LU46" i="3" l="1"/>
  <c r="MD46" i="3" s="1"/>
  <c r="LX46" i="3"/>
  <c r="MA46" i="3"/>
  <c r="LZ46" i="3"/>
  <c r="LW46" i="3"/>
  <c r="LY46" i="3"/>
  <c r="LT46" i="3"/>
  <c r="MB46" i="3"/>
  <c r="LV46" i="3"/>
  <c r="MG46" i="3" l="1"/>
  <c r="MM46" i="3"/>
  <c r="MJ46" i="3"/>
  <c r="MI46" i="3"/>
  <c r="MK46" i="3"/>
  <c r="ME46" i="3"/>
  <c r="MN46" i="3" s="1"/>
  <c r="MC46" i="3"/>
  <c r="ML46" i="3" s="1"/>
  <c r="MF46" i="3"/>
  <c r="MH46" i="3"/>
  <c r="MP46" i="3" l="1"/>
  <c r="MY46" i="3" s="1"/>
  <c r="MV46" i="3"/>
  <c r="MT46" i="3"/>
  <c r="MS46" i="3"/>
  <c r="MW46" i="3"/>
  <c r="MO46" i="3"/>
  <c r="MX46" i="3" s="1"/>
  <c r="MU46" i="3"/>
  <c r="MR46" i="3"/>
  <c r="MQ46" i="3"/>
  <c r="NE46" i="3" l="1"/>
  <c r="NB46" i="3"/>
  <c r="NK46" i="3" s="1"/>
  <c r="NF46" i="3"/>
  <c r="NH46" i="3"/>
  <c r="ND46" i="3"/>
  <c r="NC46" i="3"/>
  <c r="MZ46" i="3"/>
  <c r="NA46" i="3"/>
  <c r="NG46" i="3"/>
  <c r="NN46" i="3" l="1"/>
  <c r="NT46" i="3"/>
  <c r="NQ46" i="3"/>
  <c r="NJ46" i="3"/>
  <c r="NM46" i="3"/>
  <c r="NL46" i="3"/>
  <c r="NP46" i="3"/>
  <c r="NI46" i="3"/>
  <c r="NO46" i="3"/>
  <c r="NW46" i="3" l="1"/>
  <c r="OC46" i="3"/>
  <c r="NZ46" i="3"/>
  <c r="NS46" i="3"/>
  <c r="NV46" i="3"/>
  <c r="NU46" i="3"/>
  <c r="NR46" i="3"/>
  <c r="NY46" i="3"/>
  <c r="NX46" i="3"/>
  <c r="OL46" i="3" l="1"/>
  <c r="OI46" i="3"/>
  <c r="OF46" i="3"/>
  <c r="OB46" i="3"/>
  <c r="OE46" i="3"/>
  <c r="OD46" i="3"/>
  <c r="OH46" i="3"/>
  <c r="OG46" i="3"/>
  <c r="OA46" i="3"/>
  <c r="OR46" i="3" l="1"/>
  <c r="OU46" i="3"/>
  <c r="OO46" i="3"/>
  <c r="OK46" i="3"/>
  <c r="OT46" i="3" s="1"/>
  <c r="ON46" i="3"/>
  <c r="OM46" i="3"/>
  <c r="OQ46" i="3"/>
  <c r="OP46" i="3"/>
  <c r="OJ46" i="3"/>
  <c r="PA46" i="3" l="1"/>
  <c r="OX46" i="3"/>
  <c r="PG46" i="3" s="1"/>
  <c r="PD46" i="3"/>
  <c r="OW46" i="3"/>
  <c r="OV46" i="3"/>
  <c r="OZ46" i="3"/>
  <c r="OY46" i="3"/>
  <c r="OS46" i="3"/>
  <c r="PB46" i="3" s="1"/>
  <c r="PC46" i="3"/>
  <c r="PM46" i="3" l="1"/>
  <c r="PJ46" i="3"/>
  <c r="PP46" i="3"/>
  <c r="PL46" i="3"/>
  <c r="PK46" i="3"/>
  <c r="PF46" i="3"/>
  <c r="PE46" i="3"/>
  <c r="PI46" i="3"/>
  <c r="PH46" i="3"/>
  <c r="PV46" i="3" l="1"/>
  <c r="PS46" i="3"/>
  <c r="PY46" i="3"/>
  <c r="PR46" i="3"/>
  <c r="PQ46" i="3"/>
  <c r="PU46" i="3"/>
  <c r="PT46" i="3"/>
  <c r="PN46" i="3"/>
  <c r="PO46" i="3"/>
  <c r="QE46" i="3" l="1"/>
  <c r="QB46" i="3"/>
  <c r="QH46" i="3"/>
  <c r="QA46" i="3"/>
  <c r="PZ46" i="3"/>
  <c r="PW46" i="3"/>
  <c r="QF46" i="3" s="1"/>
  <c r="PX46" i="3"/>
  <c r="QD46" i="3"/>
  <c r="QC46" i="3"/>
  <c r="QQ46" i="3" l="1"/>
  <c r="QK46" i="3"/>
  <c r="QN46" i="3"/>
  <c r="QG46" i="3"/>
  <c r="QM46" i="3"/>
  <c r="QL46" i="3"/>
  <c r="QJ46" i="3"/>
  <c r="QI46" i="3"/>
  <c r="QR46" i="3" s="1"/>
  <c r="QO46" i="3"/>
  <c r="QW46" i="3" l="1"/>
  <c r="QZ46" i="3"/>
  <c r="QT46" i="3"/>
  <c r="RA46" i="3"/>
  <c r="QP46" i="3"/>
  <c r="QX46" i="3"/>
  <c r="QV46" i="3"/>
  <c r="QU46" i="3"/>
  <c r="QS46" i="3"/>
  <c r="RF46" i="3" l="1"/>
  <c r="RC46" i="3"/>
  <c r="RI46" i="3"/>
  <c r="RG46" i="3"/>
  <c r="QY46" i="3"/>
  <c r="RJ46" i="3"/>
  <c r="RB46" i="3"/>
  <c r="RD46" i="3"/>
  <c r="RE46" i="3"/>
  <c r="RO46" i="3" l="1"/>
  <c r="RL46" i="3"/>
  <c r="RR46" i="3"/>
  <c r="RP46" i="3"/>
  <c r="RS46" i="3"/>
  <c r="RN46" i="3"/>
  <c r="RK46" i="3"/>
  <c r="RM46" i="3"/>
  <c r="RV46" i="3" s="1"/>
  <c r="RH46" i="3"/>
  <c r="RX46" i="3" l="1"/>
  <c r="SA46" i="3"/>
  <c r="SB46" i="3"/>
  <c r="RU46" i="3"/>
  <c r="RT46" i="3"/>
  <c r="RQ46" i="3"/>
  <c r="RY46" i="3"/>
  <c r="RW46" i="3"/>
  <c r="SE46" i="3"/>
  <c r="SJ46" i="3" l="1"/>
  <c r="SD46" i="3"/>
  <c r="SG46" i="3"/>
  <c r="SC46" i="3"/>
  <c r="SN46" i="3"/>
  <c r="RZ46" i="3"/>
  <c r="SF46" i="3"/>
  <c r="SK46" i="3"/>
  <c r="SH46" i="3"/>
  <c r="SM46" i="3" l="1"/>
  <c r="SS46" i="3"/>
  <c r="SI46" i="3"/>
  <c r="SQ46" i="3"/>
  <c r="ST46" i="3"/>
  <c r="SP46" i="3"/>
  <c r="SO46" i="3"/>
  <c r="SW46" i="3"/>
  <c r="SL46" i="3"/>
  <c r="SV46" i="3" l="1"/>
  <c r="TB46" i="3"/>
  <c r="TC46" i="3"/>
  <c r="SR46" i="3"/>
  <c r="SY46" i="3"/>
  <c r="SZ46" i="3"/>
  <c r="TF46" i="3"/>
  <c r="SX46" i="3"/>
  <c r="SU46" i="3"/>
  <c r="TE46" i="3" l="1"/>
  <c r="TA46" i="3"/>
  <c r="TH46" i="3"/>
  <c r="TK46" i="3"/>
  <c r="TG46" i="3"/>
  <c r="TD46" i="3"/>
  <c r="TO46" i="3"/>
  <c r="TL46" i="3"/>
  <c r="TI46" i="3"/>
  <c r="TN46" i="3" l="1"/>
  <c r="TJ46" i="3"/>
  <c r="TT46" i="3"/>
  <c r="TR46" i="3"/>
  <c r="TQ46" i="3"/>
  <c r="TP46" i="3"/>
  <c r="TM46" i="3"/>
  <c r="TX46" i="3"/>
  <c r="TU46" i="3"/>
  <c r="UA46" i="3" l="1"/>
  <c r="TW46" i="3"/>
  <c r="TS46" i="3"/>
  <c r="TZ46" i="3"/>
  <c r="UC46" i="3"/>
  <c r="UG46" i="3"/>
  <c r="TY46" i="3"/>
  <c r="UD46" i="3"/>
  <c r="TV46" i="3"/>
  <c r="UF46" i="3" l="1"/>
  <c r="UJ46" i="3"/>
  <c r="UB46" i="3"/>
  <c r="UK46" i="3" s="1"/>
  <c r="UI46" i="3"/>
  <c r="UL46" i="3"/>
  <c r="UE46" i="3"/>
  <c r="UM46" i="3"/>
  <c r="UP46" i="3"/>
  <c r="UH46" i="3"/>
  <c r="US46" i="3" l="1"/>
  <c r="UO46" i="3"/>
  <c r="UX46" i="3" s="1"/>
  <c r="UY46" i="3"/>
  <c r="UU46" i="3"/>
  <c r="UR46" i="3"/>
  <c r="UT46" i="3"/>
  <c r="UV46" i="3"/>
  <c r="UN46" i="3"/>
  <c r="UQ46" i="3"/>
  <c r="VB46" i="3" l="1"/>
  <c r="VK46" i="3" s="1"/>
  <c r="VG46" i="3"/>
  <c r="VD46" i="3"/>
  <c r="VA46" i="3"/>
  <c r="VE46" i="3"/>
  <c r="UW46" i="3"/>
  <c r="UZ46" i="3"/>
  <c r="VH46" i="3"/>
  <c r="VC46" i="3"/>
  <c r="VP46" i="3" l="1"/>
  <c r="VJ46" i="3"/>
  <c r="VN46" i="3"/>
  <c r="VF46" i="3"/>
  <c r="VM46" i="3"/>
  <c r="VL46" i="3"/>
  <c r="VT46" i="3"/>
  <c r="VI46" i="3"/>
  <c r="VQ46" i="3"/>
  <c r="VS46" i="3" l="1"/>
  <c r="VW46" i="3"/>
  <c r="VV46" i="3"/>
  <c r="VO46" i="3"/>
  <c r="VR46" i="3"/>
  <c r="VY46" i="3"/>
  <c r="VZ46" i="3"/>
  <c r="VU46" i="3"/>
  <c r="WC46" i="3"/>
  <c r="WF46" i="3" l="1"/>
  <c r="WB46" i="3"/>
  <c r="WH46" i="3"/>
  <c r="VX46" i="3"/>
  <c r="WA46" i="3"/>
  <c r="WE46" i="3"/>
  <c r="WL46" i="3"/>
  <c r="WI46" i="3"/>
  <c r="WD46" i="3"/>
  <c r="WO46" i="3" l="1"/>
  <c r="WK46" i="3"/>
  <c r="WQ46" i="3"/>
  <c r="WN46" i="3"/>
  <c r="WJ46" i="3"/>
  <c r="WG46" i="3"/>
  <c r="WM46" i="3"/>
  <c r="WU46" i="3"/>
  <c r="WR46" i="3"/>
  <c r="WX46" i="3" l="1"/>
  <c r="WT46" i="3"/>
  <c r="WW46" i="3"/>
  <c r="WZ46" i="3"/>
  <c r="WP46" i="3"/>
  <c r="WS46" i="3"/>
  <c r="WV46" i="3"/>
  <c r="XD46" i="3"/>
  <c r="XA46" i="3"/>
  <c r="XG46" i="3" l="1"/>
  <c r="XC46" i="3"/>
  <c r="XI46" i="3"/>
  <c r="XF46" i="3"/>
  <c r="XB46" i="3"/>
  <c r="WY46" i="3"/>
  <c r="XM46" i="3"/>
  <c r="XE46" i="3"/>
  <c r="XJ46" i="3"/>
  <c r="XP46" i="3" l="1"/>
  <c r="XL46" i="3"/>
  <c r="XS46" i="3"/>
  <c r="XR46" i="3"/>
  <c r="XO46" i="3"/>
  <c r="XH46" i="3"/>
  <c r="XK46" i="3"/>
  <c r="XV46" i="3"/>
  <c r="XN46" i="3"/>
  <c r="XY46" i="3" l="1"/>
  <c r="XU46" i="3"/>
  <c r="XT46" i="3"/>
  <c r="YB46" i="3"/>
  <c r="XQ46" i="3"/>
  <c r="XZ46" i="3" s="1"/>
  <c r="XX46" i="3"/>
  <c r="YA46" i="3"/>
  <c r="YE46" i="3"/>
  <c r="XW46" i="3"/>
  <c r="YH46" i="3" l="1"/>
  <c r="YG46" i="3"/>
  <c r="YC46" i="3"/>
  <c r="YD46" i="3"/>
  <c r="YM46" i="3" s="1"/>
  <c r="YK46" i="3"/>
  <c r="YJ46" i="3"/>
  <c r="YF46" i="3"/>
  <c r="YI46" i="3"/>
  <c r="YN46" i="3"/>
  <c r="YT46" i="3" l="1"/>
  <c r="YP46" i="3"/>
  <c r="YQ46" i="3"/>
  <c r="YL46" i="3"/>
  <c r="YS46" i="3"/>
  <c r="YR46" i="3"/>
  <c r="YO46" i="3"/>
  <c r="YV46" i="3"/>
  <c r="YW46" i="3"/>
  <c r="YY46" i="3" l="1"/>
  <c r="YU46" i="3"/>
  <c r="ZC46" i="3"/>
  <c r="YZ46" i="3"/>
  <c r="ZI46" i="3" s="1"/>
  <c r="ZB46" i="3"/>
  <c r="YX46" i="3"/>
  <c r="ZA46" i="3"/>
  <c r="ZF46" i="3"/>
  <c r="ZE46" i="3"/>
  <c r="ZH46" i="3" l="1"/>
  <c r="ZG46" i="3"/>
  <c r="ZD46" i="3"/>
  <c r="ZL46" i="3"/>
  <c r="ZJ46" i="3"/>
  <c r="ZK46" i="3"/>
  <c r="ZR46" i="3"/>
  <c r="ZN46" i="3"/>
  <c r="ZO46" i="3"/>
  <c r="ZU46" i="3" l="1"/>
  <c r="ZQ46" i="3"/>
  <c r="ZT46" i="3"/>
  <c r="ZS46" i="3"/>
  <c r="ZM46" i="3"/>
  <c r="ZV46" i="3" s="1"/>
  <c r="ZP46" i="3"/>
  <c r="AAA46" i="3"/>
  <c r="ZW46" i="3"/>
  <c r="ZX46" i="3"/>
  <c r="AAD46" i="3" l="1"/>
  <c r="AAG46" i="3"/>
  <c r="ZZ46" i="3"/>
  <c r="AAI46" i="3" s="1"/>
  <c r="AAB46" i="3"/>
  <c r="AAC46" i="3"/>
  <c r="ZY46" i="3"/>
  <c r="AAE46" i="3"/>
  <c r="AAJ46" i="3"/>
  <c r="AAF46" i="3"/>
  <c r="AAP46" i="3" l="1"/>
  <c r="AAM46" i="3"/>
  <c r="AAV46" i="3" s="1"/>
  <c r="AAL46" i="3"/>
  <c r="AAN46" i="3"/>
  <c r="AAK46" i="3"/>
  <c r="AAH46" i="3"/>
  <c r="AAS46" i="3"/>
  <c r="AAR46" i="3"/>
  <c r="AAO46" i="3"/>
  <c r="AAY46" i="3" l="1"/>
  <c r="AAW46" i="3"/>
  <c r="AAU46" i="3"/>
  <c r="AAQ46" i="3"/>
  <c r="AAZ46" i="3" s="1"/>
  <c r="AAT46" i="3"/>
  <c r="ABB46" i="3"/>
  <c r="ABE46" i="3"/>
  <c r="AAX46" i="3"/>
  <c r="ABA46" i="3"/>
  <c r="ABH46" i="3" l="1"/>
  <c r="ABF46" i="3"/>
  <c r="ABI46" i="3"/>
  <c r="ABD46" i="3"/>
  <c r="ABC46" i="3"/>
  <c r="ABL46" i="3" s="1"/>
  <c r="ABN46" i="3"/>
  <c r="ABK46" i="3"/>
  <c r="ABG46" i="3"/>
  <c r="ABJ46" i="3"/>
  <c r="ABQ46" i="3" l="1"/>
  <c r="ABR46" i="3"/>
  <c r="ABM46" i="3"/>
  <c r="ABO46" i="3"/>
  <c r="ABX46" i="3" s="1"/>
  <c r="ABU46" i="3"/>
  <c r="ABS46" i="3"/>
  <c r="ABT46" i="3"/>
  <c r="ABW46" i="3"/>
  <c r="ABP46" i="3"/>
  <c r="ABZ46" i="3" l="1"/>
  <c r="ACD46" i="3"/>
  <c r="ABV46" i="3"/>
  <c r="ACE46" i="3" s="1"/>
  <c r="ACA46" i="3"/>
  <c r="ACJ46" i="3" s="1"/>
  <c r="ACG46" i="3"/>
  <c r="ACC46" i="3"/>
  <c r="ACB46" i="3"/>
  <c r="ABY46" i="3"/>
  <c r="ACF46" i="3"/>
  <c r="ACI46" i="3" l="1"/>
  <c r="ACR46" i="3" s="1"/>
  <c r="ACM46" i="3"/>
  <c r="ACH46" i="3"/>
  <c r="ACQ46" i="3" s="1"/>
  <c r="ACP46" i="3"/>
  <c r="ACS46" i="3"/>
  <c r="ACN46" i="3"/>
  <c r="ACL46" i="3"/>
  <c r="ACK46" i="3"/>
  <c r="ACO46" i="3"/>
  <c r="ACV46" i="3" l="1"/>
  <c r="ADE46" i="3" s="1"/>
  <c r="ACY46" i="3"/>
  <c r="ADB46" i="3"/>
  <c r="ACX46" i="3"/>
  <c r="ACZ46" i="3"/>
  <c r="ACU46" i="3"/>
  <c r="ACW46" i="3"/>
  <c r="ACT46" i="3"/>
  <c r="ADA46" i="3"/>
  <c r="ADH46" i="3" l="1"/>
  <c r="ADN46" i="3"/>
  <c r="ADK46" i="3"/>
  <c r="ADJ46" i="3"/>
  <c r="ADG46" i="3"/>
  <c r="ADF46" i="3"/>
  <c r="ADC46" i="3"/>
  <c r="ADI46" i="3"/>
  <c r="ADD46" i="3"/>
  <c r="ADQ46" i="3" l="1"/>
  <c r="ADT46" i="3"/>
  <c r="ADW46" i="3"/>
  <c r="ADM46" i="3"/>
  <c r="ADP46" i="3"/>
  <c r="ADO46" i="3"/>
  <c r="ADL46" i="3"/>
  <c r="ADU46" i="3" s="1"/>
  <c r="ADS46" i="3"/>
  <c r="ADR46" i="3"/>
  <c r="ADZ46" i="3" l="1"/>
  <c r="ADV46" i="3"/>
  <c r="AEF46" i="3"/>
  <c r="AEC46" i="3"/>
  <c r="ADY46" i="3"/>
  <c r="ADX46" i="3"/>
  <c r="AEG46" i="3" s="1"/>
  <c r="AEB46" i="3"/>
  <c r="AEA46" i="3"/>
  <c r="AED46" i="3"/>
  <c r="AEI46" i="3" l="1"/>
  <c r="AEE46" i="3"/>
  <c r="AEO46" i="3"/>
  <c r="AEL46" i="3"/>
  <c r="AEM46" i="3"/>
  <c r="AEP46" i="3"/>
  <c r="AEK46" i="3"/>
  <c r="AEJ46" i="3"/>
  <c r="AEH46" i="3"/>
  <c r="AER46" i="3" l="1"/>
  <c r="AEN46" i="3"/>
  <c r="AEY46" i="3"/>
  <c r="AEU46" i="3"/>
  <c r="AEX46" i="3"/>
  <c r="AET46" i="3"/>
  <c r="AEV46" i="3"/>
  <c r="AES46" i="3"/>
  <c r="AEQ46" i="3"/>
  <c r="AFA46" i="3" l="1"/>
  <c r="AEW46" i="3"/>
  <c r="AFF46" i="3" s="1"/>
  <c r="AFG46" i="3"/>
  <c r="AFD46" i="3"/>
  <c r="AFC46" i="3"/>
  <c r="AFH46" i="3"/>
  <c r="AFE46" i="3"/>
  <c r="AFB46" i="3"/>
  <c r="AEZ46" i="3"/>
  <c r="AFJ46" i="3" l="1"/>
  <c r="AFS46" i="3" s="1"/>
  <c r="AFP46" i="3"/>
  <c r="AFO46" i="3"/>
  <c r="AFN46" i="3"/>
  <c r="AFK46" i="3"/>
  <c r="AFT46" i="3" s="1"/>
  <c r="AFM46" i="3"/>
  <c r="AFL46" i="3"/>
  <c r="AFI46" i="3"/>
  <c r="AFQ46" i="3"/>
  <c r="AFV46" i="3" l="1"/>
  <c r="AGB46" i="3"/>
  <c r="AFY46" i="3"/>
  <c r="AFU46" i="3"/>
  <c r="AFZ46" i="3"/>
  <c r="AGC46" i="3"/>
  <c r="AFR46" i="3"/>
  <c r="AFX46" i="3"/>
  <c r="AFW46" i="3"/>
  <c r="AGE46" i="3" l="1"/>
  <c r="AGK46" i="3"/>
  <c r="AGH46" i="3"/>
  <c r="AGA46" i="3"/>
  <c r="AGF46" i="3"/>
  <c r="AGL46" i="3"/>
  <c r="AGI46" i="3"/>
  <c r="AGG46" i="3"/>
  <c r="AGD46" i="3"/>
  <c r="AGN46" i="3" l="1"/>
  <c r="AGQ46" i="3"/>
  <c r="AGT46" i="3"/>
  <c r="AGR46" i="3"/>
  <c r="AGU46" i="3"/>
  <c r="AGM46" i="3"/>
  <c r="AGP46" i="3"/>
  <c r="AGO46" i="3"/>
  <c r="AGX46" i="3" s="1"/>
  <c r="AGJ46" i="3"/>
  <c r="AGZ46" i="3" l="1"/>
  <c r="AHC46" i="3"/>
  <c r="AGW46" i="3"/>
  <c r="AGS46" i="3"/>
  <c r="AHA46" i="3"/>
  <c r="AGY46" i="3"/>
  <c r="AGV46" i="3"/>
  <c r="AHG46" i="3"/>
  <c r="AHD46" i="3"/>
  <c r="AHI46" i="3" l="1"/>
  <c r="AHL46" i="3"/>
  <c r="AHM46" i="3"/>
  <c r="AHH46" i="3"/>
  <c r="AHJ46" i="3"/>
  <c r="AHP46" i="3"/>
  <c r="AHF46" i="3"/>
  <c r="AHE46" i="3"/>
  <c r="AHB46" i="3"/>
  <c r="AHU46" i="3" l="1"/>
  <c r="AHY46" i="3"/>
  <c r="AHS46" i="3"/>
  <c r="AHO46" i="3"/>
  <c r="AHK46" i="3"/>
  <c r="AHR46" i="3"/>
  <c r="AHN46" i="3"/>
  <c r="AHV46" i="3"/>
  <c r="AHQ46" i="3"/>
  <c r="AIB46" i="3" l="1"/>
  <c r="AHX46" i="3"/>
  <c r="AID46" i="3"/>
  <c r="AHT46" i="3"/>
  <c r="AIE46" i="3"/>
  <c r="AIA46" i="3"/>
  <c r="AHZ46" i="3"/>
  <c r="AIH46" i="3"/>
  <c r="AHW46" i="3"/>
  <c r="AIK46" i="3" l="1"/>
  <c r="AIG46" i="3"/>
  <c r="AIN46" i="3"/>
  <c r="AIC46" i="3"/>
  <c r="AIJ46" i="3"/>
  <c r="AIM46" i="3"/>
  <c r="AIF46" i="3"/>
  <c r="AIQ46" i="3"/>
  <c r="AII46" i="3"/>
  <c r="AIP46" i="3" l="1"/>
  <c r="AIT46" i="3"/>
  <c r="AIW46" i="3"/>
  <c r="AIL46" i="3"/>
  <c r="AIU46" i="3" s="1"/>
  <c r="AIV46" i="3"/>
  <c r="AIS46" i="3"/>
  <c r="AIR46" i="3"/>
  <c r="AIO46" i="3"/>
  <c r="AIZ46" i="3"/>
  <c r="AJC46" i="3" l="1"/>
  <c r="AJF46" i="3"/>
  <c r="AIX46" i="3"/>
  <c r="AJG46" i="3" s="1"/>
  <c r="AIY46" i="3"/>
  <c r="AJE46" i="3"/>
  <c r="AJD46" i="3"/>
  <c r="AJB46" i="3"/>
  <c r="AJA46" i="3"/>
  <c r="AJI46" i="3"/>
  <c r="AJL46" i="3" l="1"/>
  <c r="AJH46" i="3"/>
  <c r="AJO46" i="3"/>
  <c r="AJN46" i="3"/>
  <c r="AJP46" i="3"/>
  <c r="AJR46" i="3"/>
  <c r="AJM46" i="3"/>
  <c r="AJJ46" i="3"/>
  <c r="AJK46" i="3"/>
  <c r="AJU46" i="3" l="1"/>
  <c r="AJQ46" i="3"/>
  <c r="AJX46" i="3"/>
  <c r="AJW46" i="3"/>
  <c r="AJY46" i="3"/>
  <c r="AJT46" i="3"/>
  <c r="AKA46" i="3"/>
  <c r="AJV46" i="3"/>
  <c r="AJS46" i="3"/>
  <c r="AKD46" i="3" l="1"/>
  <c r="AJZ46" i="3"/>
  <c r="AKI46" i="3" s="1"/>
  <c r="AKG46" i="3"/>
  <c r="AKH46" i="3"/>
  <c r="AKF46" i="3"/>
  <c r="AKB46" i="3"/>
  <c r="AKK46" i="3" s="1"/>
  <c r="AKC46" i="3"/>
  <c r="AKE46" i="3"/>
  <c r="AKJ46" i="3"/>
  <c r="AKM46" i="3" l="1"/>
  <c r="AKV46" i="3" s="1"/>
  <c r="AKP46" i="3"/>
  <c r="AKR46" i="3"/>
  <c r="AKT46" i="3"/>
  <c r="AKS46" i="3"/>
  <c r="AKN46" i="3"/>
  <c r="AKL46" i="3"/>
  <c r="AKQ46" i="3"/>
  <c r="AKO46" i="3"/>
  <c r="AKY46" i="3" l="1"/>
  <c r="ALB46" i="3"/>
  <c r="ALA46" i="3"/>
  <c r="AKX46" i="3"/>
  <c r="ALE46" i="3"/>
  <c r="AKU46" i="3"/>
  <c r="ALC46" i="3"/>
  <c r="AKZ46" i="3"/>
  <c r="AKW46" i="3"/>
  <c r="ALJ46" i="3" l="1"/>
  <c r="ALK46" i="3"/>
  <c r="ALF46" i="3"/>
  <c r="ALH46" i="3"/>
  <c r="ALG46" i="3"/>
  <c r="ALN46" i="3"/>
  <c r="ALI46" i="3"/>
  <c r="ALL46" i="3"/>
  <c r="ALD46" i="3"/>
  <c r="ALQ46" i="3" l="1"/>
  <c r="ALT46" i="3"/>
  <c r="ALR46" i="3"/>
  <c r="ALU46" i="3"/>
  <c r="ALM46" i="3"/>
  <c r="ALO46" i="3"/>
  <c r="ALS46" i="3"/>
  <c r="ALP46" i="3"/>
  <c r="ALW46" i="3"/>
  <c r="ALZ46" i="3" l="1"/>
  <c r="AMC46" i="3"/>
  <c r="AMF46" i="3"/>
  <c r="AMB46" i="3"/>
  <c r="ALX46" i="3"/>
  <c r="AMA46" i="3"/>
  <c r="ALY46" i="3"/>
  <c r="ALV46" i="3"/>
  <c r="AMD46" i="3"/>
  <c r="AMI46" i="3" l="1"/>
  <c r="AME46" i="3"/>
  <c r="AMN46" i="3" s="1"/>
  <c r="AML46" i="3"/>
  <c r="AMO46" i="3"/>
  <c r="AMH46" i="3"/>
  <c r="AMK46" i="3"/>
  <c r="AMG46" i="3"/>
  <c r="AMM46" i="3"/>
  <c r="AMJ46" i="3"/>
  <c r="AMR46" i="3" l="1"/>
  <c r="ANA46" i="3" s="1"/>
  <c r="AMX46" i="3"/>
  <c r="AMU46" i="3"/>
  <c r="AMW46" i="3"/>
  <c r="AMT46" i="3"/>
  <c r="AMS46" i="3"/>
  <c r="AMV46" i="3"/>
  <c r="AMP46" i="3"/>
  <c r="AMY46" i="3" s="1"/>
  <c r="AMQ46" i="3"/>
  <c r="AND46" i="3" l="1"/>
  <c r="ANG46" i="3"/>
  <c r="ANJ46" i="3"/>
  <c r="ANH46" i="3"/>
  <c r="ANC46" i="3"/>
  <c r="ANB46" i="3"/>
  <c r="AMZ46" i="3"/>
  <c r="ANF46" i="3"/>
  <c r="ANE46" i="3"/>
  <c r="ANM46" i="3" l="1"/>
  <c r="ANP46" i="3"/>
  <c r="ANS46" i="3"/>
  <c r="ANO46" i="3"/>
  <c r="ANN46" i="3"/>
  <c r="ANI46" i="3"/>
  <c r="ANQ46" i="3"/>
  <c r="ANK46" i="3"/>
  <c r="ANT46" i="3" s="1"/>
  <c r="ANL46" i="3"/>
  <c r="ANV46" i="3" l="1"/>
  <c r="ANY46" i="3"/>
  <c r="AOB46" i="3"/>
  <c r="AOC46" i="3"/>
  <c r="ANU46" i="3"/>
  <c r="ANX46" i="3"/>
  <c r="ANW46" i="3"/>
  <c r="ANZ46" i="3"/>
  <c r="ANR46" i="3"/>
  <c r="AOE46" i="3" l="1"/>
  <c r="AOK46" i="3"/>
  <c r="AOH46" i="3"/>
  <c r="AOA46" i="3"/>
  <c r="AOD46" i="3"/>
  <c r="AOI46" i="3"/>
  <c r="AOL46" i="3"/>
  <c r="AOF46" i="3"/>
  <c r="AOG46" i="3"/>
  <c r="AON46" i="3" l="1"/>
  <c r="AOT46" i="3"/>
  <c r="AOQ46" i="3"/>
  <c r="AOO46" i="3"/>
  <c r="AOX46" i="3" s="1"/>
  <c r="AOP46" i="3"/>
  <c r="AOJ46" i="3"/>
  <c r="AOR46" i="3"/>
  <c r="AOU46" i="3"/>
  <c r="AOM46" i="3"/>
  <c r="APA46" i="3" l="1"/>
  <c r="AOW46" i="3"/>
  <c r="APC46" i="3"/>
  <c r="AOZ46" i="3"/>
  <c r="APD46" i="3"/>
  <c r="AOV46" i="3"/>
  <c r="APG46" i="3"/>
  <c r="AOY46" i="3"/>
  <c r="AOS46" i="3"/>
  <c r="APJ46" i="3" l="1"/>
  <c r="APF46" i="3"/>
  <c r="APL46" i="3"/>
  <c r="APM46" i="3"/>
  <c r="API46" i="3"/>
  <c r="APB46" i="3"/>
  <c r="APE46" i="3"/>
  <c r="APP46" i="3"/>
  <c r="APH46" i="3"/>
  <c r="APS46" i="3" l="1"/>
  <c r="APV46" i="3"/>
  <c r="APU46" i="3"/>
  <c r="APR46" i="3"/>
  <c r="APQ46" i="3"/>
  <c r="APY46" i="3"/>
  <c r="APO46" i="3"/>
  <c r="APN46" i="3"/>
  <c r="APK46" i="3"/>
  <c r="AQB46" i="3" l="1"/>
  <c r="AQE46" i="3"/>
  <c r="AQD46" i="3"/>
  <c r="APX46" i="3"/>
  <c r="APW46" i="3"/>
  <c r="AQH46" i="3"/>
  <c r="AQA46" i="3"/>
  <c r="APZ46" i="3"/>
  <c r="APT46" i="3"/>
  <c r="AQC46" i="3" s="1"/>
  <c r="AQK46" i="3" l="1"/>
  <c r="AQN46" i="3"/>
  <c r="AQL46" i="3"/>
  <c r="AQG46" i="3"/>
  <c r="AQF46" i="3"/>
  <c r="AQQ46" i="3"/>
  <c r="AQJ46" i="3"/>
  <c r="AQI46" i="3"/>
  <c r="AQM46" i="3"/>
  <c r="AQT46" i="3" l="1"/>
  <c r="AQW46" i="3"/>
  <c r="AQZ46" i="3"/>
  <c r="AQU46" i="3"/>
  <c r="AQS46" i="3"/>
  <c r="AQR46" i="3"/>
  <c r="AQV46" i="3"/>
  <c r="AQO46" i="3"/>
  <c r="AQP46" i="3"/>
  <c r="ARC46" i="3" l="1"/>
  <c r="ARF46" i="3"/>
  <c r="ARD46" i="3"/>
  <c r="ARI46" i="3"/>
  <c r="ARB46" i="3"/>
  <c r="ARA46" i="3"/>
  <c r="AQX46" i="3"/>
  <c r="AQY46" i="3"/>
  <c r="ARE46" i="3"/>
  <c r="ARL46" i="3" l="1"/>
  <c r="ARO46" i="3"/>
  <c r="ARR46" i="3"/>
  <c r="ARK46" i="3"/>
  <c r="ARJ46" i="3"/>
  <c r="ARG46" i="3"/>
  <c r="ARN46" i="3"/>
  <c r="ARM46" i="3"/>
  <c r="ARH46" i="3"/>
  <c r="ARU46" i="3" l="1"/>
  <c r="ARX46" i="3"/>
  <c r="ASA46" i="3"/>
  <c r="ARQ46" i="3"/>
  <c r="ART46" i="3"/>
  <c r="ARP46" i="3"/>
  <c r="ARS46" i="3"/>
  <c r="ARW46" i="3"/>
  <c r="ARV46" i="3"/>
  <c r="ASD46" i="3" l="1"/>
  <c r="ASG46" i="3"/>
  <c r="ASJ46" i="3"/>
  <c r="ARZ46" i="3"/>
  <c r="ASF46" i="3"/>
  <c r="ASE46" i="3"/>
  <c r="ASC46" i="3"/>
  <c r="ASB46" i="3"/>
  <c r="ARY46" i="3"/>
  <c r="ASM46" i="3" l="1"/>
  <c r="ASP46" i="3"/>
  <c r="ASS46" i="3"/>
  <c r="ASI46" i="3"/>
  <c r="ASL46" i="3"/>
  <c r="ASK46" i="3"/>
  <c r="ASO46" i="3"/>
  <c r="ASN46" i="3"/>
  <c r="ASH46" i="3"/>
  <c r="ASV46" i="3" l="1"/>
  <c r="ATB46" i="3"/>
  <c r="ASY46" i="3"/>
  <c r="ASR46" i="3"/>
  <c r="ASX46" i="3"/>
  <c r="ASW46" i="3"/>
  <c r="ASU46" i="3"/>
  <c r="AST46" i="3"/>
  <c r="ASQ46" i="3"/>
  <c r="ATE46" i="3" l="1"/>
  <c r="ATH46" i="3"/>
  <c r="ATK46" i="3"/>
  <c r="ATA46" i="3"/>
  <c r="ATD46" i="3"/>
  <c r="ATC46" i="3"/>
  <c r="ASZ46" i="3"/>
  <c r="ATI46" i="3" s="1"/>
  <c r="ATG46" i="3"/>
  <c r="ATF46" i="3"/>
  <c r="ATN46" i="3" l="1"/>
  <c r="ATT46" i="3"/>
  <c r="ATQ46" i="3"/>
  <c r="ATJ46" i="3"/>
  <c r="ATR46" i="3"/>
  <c r="ATM46" i="3"/>
  <c r="ATL46" i="3"/>
  <c r="ATP46" i="3"/>
  <c r="ATO46" i="3"/>
  <c r="AUC46" i="3" l="1"/>
  <c r="ATW46" i="3"/>
  <c r="ATZ46" i="3"/>
  <c r="ATS46" i="3"/>
  <c r="ATY46" i="3"/>
  <c r="ATX46" i="3"/>
  <c r="AUA46" i="3"/>
  <c r="ATU46" i="3"/>
  <c r="ATV46" i="3"/>
  <c r="AUF46" i="3" l="1"/>
  <c r="AUI46" i="3"/>
  <c r="AUL46" i="3"/>
  <c r="AUB46" i="3"/>
  <c r="AUE46" i="3"/>
  <c r="AUJ46" i="3"/>
  <c r="AUH46" i="3"/>
  <c r="AUG46" i="3"/>
  <c r="AUD46" i="3"/>
  <c r="AUO46" i="3" l="1"/>
  <c r="AUR46" i="3"/>
  <c r="AUU46" i="3"/>
  <c r="AUK46" i="3"/>
  <c r="AUQ46" i="3"/>
  <c r="AUP46" i="3"/>
  <c r="AUM46" i="3"/>
  <c r="AUS46" i="3"/>
  <c r="AUN46" i="3"/>
  <c r="AUX46" i="3" l="1"/>
  <c r="AVA46" i="3"/>
  <c r="AVD46" i="3"/>
  <c r="AUT46" i="3"/>
  <c r="AUZ46" i="3"/>
  <c r="AUY46" i="3"/>
  <c r="AUV46" i="3"/>
  <c r="AUW46" i="3"/>
  <c r="AVB46" i="3"/>
  <c r="AVG46" i="3" l="1"/>
  <c r="AVJ46" i="3"/>
  <c r="AVM46" i="3"/>
  <c r="AVC46" i="3"/>
  <c r="AVI46" i="3"/>
  <c r="AVH46" i="3"/>
  <c r="AVE46" i="3"/>
  <c r="AVN46" i="3" s="1"/>
  <c r="AVK46" i="3"/>
  <c r="AVF46" i="3"/>
  <c r="AVP46" i="3" l="1"/>
  <c r="AVV46" i="3"/>
  <c r="AVS46" i="3"/>
  <c r="AVL46" i="3"/>
  <c r="AVR46" i="3"/>
  <c r="AVQ46" i="3"/>
  <c r="AVZ46" i="3" s="1"/>
  <c r="AVT46" i="3"/>
  <c r="AVO46" i="3"/>
  <c r="AVW46" i="3"/>
  <c r="AVY46" i="3" l="1"/>
  <c r="AWB46" i="3"/>
  <c r="AWE46" i="3"/>
  <c r="AVU46" i="3"/>
  <c r="AWI46" i="3"/>
  <c r="AVX46" i="3"/>
  <c r="AWA46" i="3"/>
  <c r="AWC46" i="3"/>
  <c r="AWF46" i="3"/>
  <c r="AWH46" i="3" l="1"/>
  <c r="AWN46" i="3"/>
  <c r="AWK46" i="3"/>
  <c r="AWD46" i="3"/>
  <c r="AWO46" i="3"/>
  <c r="AWL46" i="3"/>
  <c r="AWR46" i="3"/>
  <c r="AWG46" i="3"/>
  <c r="AWJ46" i="3"/>
  <c r="AWQ46" i="3" l="1"/>
  <c r="AWT46" i="3"/>
  <c r="AWW46" i="3"/>
  <c r="AWM46" i="3"/>
  <c r="AXA46" i="3"/>
  <c r="AWX46" i="3"/>
  <c r="AWP46" i="3"/>
  <c r="AWS46" i="3"/>
  <c r="AWU46" i="3"/>
  <c r="AWZ46" i="3" l="1"/>
  <c r="AXF46" i="3"/>
  <c r="AWV46" i="3"/>
  <c r="AXJ46" i="3"/>
  <c r="AXC46" i="3"/>
  <c r="AXB46" i="3"/>
  <c r="AXG46" i="3"/>
  <c r="AWY46" i="3"/>
  <c r="AXD46" i="3"/>
  <c r="AXI46" i="3" l="1"/>
  <c r="AXE46" i="3"/>
  <c r="AXM46" i="3"/>
  <c r="AXO46" i="3"/>
  <c r="AXL46" i="3"/>
  <c r="AXK46" i="3"/>
  <c r="AXP46" i="3"/>
  <c r="AXH46" i="3"/>
  <c r="AXS46" i="3"/>
  <c r="AXR46" i="3" l="1"/>
  <c r="AXN46" i="3"/>
  <c r="AXU46" i="3"/>
  <c r="AXX46" i="3"/>
  <c r="AYB46" i="3"/>
  <c r="AXT46" i="3"/>
  <c r="AXY46" i="3"/>
  <c r="AXV46" i="3"/>
  <c r="AXQ46" i="3"/>
  <c r="AYA46" i="3" l="1"/>
  <c r="AXW46" i="3"/>
  <c r="AYD46" i="3"/>
  <c r="AYG46" i="3"/>
  <c r="AYC46" i="3"/>
  <c r="AYE46" i="3"/>
  <c r="AXZ46" i="3"/>
  <c r="AYH46" i="3"/>
  <c r="AYK46" i="3"/>
  <c r="AYJ46" i="3" l="1"/>
  <c r="AYF46" i="3"/>
  <c r="AYM46" i="3"/>
  <c r="AYP46" i="3"/>
  <c r="AYQ46" i="3"/>
  <c r="AYT46" i="3"/>
  <c r="AYL46" i="3"/>
  <c r="AYI46" i="3"/>
  <c r="AYN46" i="3"/>
  <c r="AYS46" i="3" l="1"/>
  <c r="AYO46" i="3"/>
  <c r="AYV46" i="3"/>
  <c r="AYY46" i="3"/>
  <c r="AZC46" i="3"/>
  <c r="AYZ46" i="3"/>
  <c r="AYU46" i="3"/>
  <c r="AYR46" i="3"/>
  <c r="AYW46" i="3"/>
  <c r="AZB46" i="3" l="1"/>
  <c r="AYX46" i="3"/>
  <c r="AZG46" i="3" s="1"/>
  <c r="AZA46" i="3"/>
  <c r="AZL46" i="3"/>
  <c r="AZF46" i="3"/>
  <c r="AZE46" i="3"/>
  <c r="AZD46" i="3"/>
  <c r="AZH46" i="3"/>
  <c r="AZI46" i="3"/>
  <c r="AZK46" i="3" l="1"/>
  <c r="AZT46" i="3" s="1"/>
  <c r="AZJ46" i="3"/>
  <c r="AZS46" i="3" s="1"/>
  <c r="AZR46" i="3"/>
  <c r="AZU46" i="3"/>
  <c r="AZO46" i="3"/>
  <c r="AZQ46" i="3"/>
  <c r="AZP46" i="3"/>
  <c r="AZM46" i="3"/>
  <c r="AZN46" i="3"/>
  <c r="BAA46" i="3" l="1"/>
  <c r="BAD46" i="3"/>
  <c r="BAC46" i="3"/>
  <c r="AZZ46" i="3"/>
  <c r="AZY46" i="3"/>
  <c r="AZW46" i="3"/>
  <c r="BAB46" i="3"/>
  <c r="AZX46" i="3"/>
  <c r="BAG46" i="3" s="1"/>
  <c r="AZV46" i="3"/>
  <c r="BAI46" i="3" l="1"/>
  <c r="BAM46" i="3"/>
  <c r="BAL46" i="3"/>
  <c r="BAE46" i="3"/>
  <c r="BAN46" i="3" s="1"/>
  <c r="BAH46" i="3"/>
  <c r="BAK46" i="3"/>
  <c r="BAJ46" i="3"/>
  <c r="BAP46" i="3"/>
  <c r="BAF46" i="3"/>
  <c r="BAS46" i="3" l="1"/>
  <c r="BAU46" i="3"/>
  <c r="BAY46" i="3"/>
  <c r="BAO46" i="3"/>
  <c r="BAW46" i="3"/>
  <c r="BAR46" i="3"/>
  <c r="BAQ46" i="3"/>
  <c r="BAT46" i="3"/>
  <c r="BAV46" i="3"/>
  <c r="BBB46" i="3" l="1"/>
  <c r="BBE46" i="3"/>
  <c r="BBF46" i="3"/>
  <c r="BBD46" i="3"/>
  <c r="BAZ46" i="3"/>
  <c r="BBH46" i="3"/>
  <c r="BAX46" i="3"/>
  <c r="BBC46" i="3"/>
  <c r="BBA46" i="3"/>
  <c r="BBN46" i="3" l="1"/>
  <c r="BBK46" i="3"/>
  <c r="BBM46" i="3"/>
  <c r="BBO46" i="3"/>
  <c r="BBI46" i="3"/>
  <c r="BBR46" i="3" s="1"/>
  <c r="BBL46" i="3"/>
  <c r="BBQ46" i="3"/>
  <c r="BBJ46" i="3"/>
  <c r="BBG46" i="3"/>
  <c r="BBX46" i="3" l="1"/>
  <c r="BBT46" i="3"/>
  <c r="BBW46" i="3"/>
  <c r="BBV46" i="3"/>
  <c r="BBS46" i="3"/>
  <c r="BCA46" i="3"/>
  <c r="BBZ46" i="3"/>
  <c r="BBU46" i="3"/>
  <c r="BCD46" i="3" s="1"/>
  <c r="BBP46" i="3"/>
  <c r="BCC46" i="3" l="1"/>
  <c r="BCF46" i="3"/>
  <c r="BCM46" i="3"/>
  <c r="BCE46" i="3"/>
  <c r="BCB46" i="3"/>
  <c r="BBY46" i="3"/>
  <c r="BCI46" i="3"/>
  <c r="BCJ46" i="3"/>
  <c r="BCG46" i="3"/>
  <c r="BCO46" i="3" l="1"/>
  <c r="BCS46" i="3"/>
  <c r="BCV46" i="3"/>
  <c r="BCR46" i="3"/>
  <c r="BCN46" i="3"/>
  <c r="BCL46" i="3"/>
  <c r="BCK46" i="3"/>
  <c r="BCH46" i="3"/>
  <c r="BCP46" i="3"/>
  <c r="BCU46" i="3" l="1"/>
  <c r="BCX46" i="3"/>
  <c r="BDE46" i="3"/>
  <c r="BCY46" i="3"/>
  <c r="BCT46" i="3"/>
  <c r="BCQ46" i="3"/>
  <c r="BDA46" i="3"/>
  <c r="BCW46" i="3"/>
  <c r="BDB46" i="3"/>
  <c r="BDH46" i="3" l="1"/>
  <c r="BDJ46" i="3"/>
  <c r="BDD46" i="3"/>
  <c r="BCZ46" i="3"/>
  <c r="BDG46" i="3"/>
  <c r="BDF46" i="3"/>
  <c r="BDK46" i="3"/>
  <c r="BDN46" i="3"/>
  <c r="BDC46" i="3"/>
  <c r="BDQ46" i="3" l="1"/>
  <c r="BDP46" i="3"/>
  <c r="BDM46" i="3"/>
  <c r="BDL46" i="3"/>
  <c r="BDO46" i="3"/>
  <c r="BDS46" i="3"/>
  <c r="BDI46" i="3"/>
  <c r="BDT46" i="3"/>
  <c r="BDW46" i="3"/>
  <c r="BDZ46" i="3" l="1"/>
  <c r="BDY46" i="3"/>
  <c r="BDX46" i="3"/>
  <c r="BEF46" i="3"/>
  <c r="BEC46" i="3"/>
  <c r="BEB46" i="3"/>
  <c r="BDV46" i="3"/>
  <c r="BDU46" i="3"/>
  <c r="BDR46" i="3"/>
  <c r="BEI46" i="3" l="1"/>
  <c r="BEH46" i="3"/>
  <c r="BEL46" i="3"/>
  <c r="BEO46" i="3"/>
  <c r="BEE46" i="3"/>
  <c r="BED46" i="3"/>
  <c r="BEK46" i="3"/>
  <c r="BEA46" i="3"/>
  <c r="BEG46" i="3"/>
  <c r="BER46" i="3" l="1"/>
  <c r="BEU46" i="3"/>
  <c r="BEX46" i="3"/>
  <c r="BEQ46" i="3"/>
  <c r="BET46" i="3"/>
  <c r="BEN46" i="3"/>
  <c r="BEM46" i="3"/>
  <c r="BEJ46" i="3"/>
  <c r="BEP46" i="3"/>
  <c r="BFA46" i="3" l="1"/>
  <c r="BFD46" i="3"/>
  <c r="BFG46" i="3"/>
  <c r="BEW46" i="3"/>
  <c r="BEV46" i="3"/>
  <c r="BFC46" i="3"/>
  <c r="BEZ46" i="3"/>
  <c r="BEY46" i="3"/>
  <c r="BES46" i="3"/>
  <c r="BFJ46" i="3" l="1"/>
  <c r="BFM46" i="3"/>
  <c r="BFP46" i="3"/>
  <c r="BFF46" i="3"/>
  <c r="BFE46" i="3"/>
  <c r="BFB46" i="3"/>
  <c r="BFK46" i="3" s="1"/>
  <c r="BFI46" i="3"/>
  <c r="BFH46" i="3"/>
  <c r="BFL46" i="3"/>
  <c r="BFS46" i="3" l="1"/>
  <c r="BFV46" i="3"/>
  <c r="BFY46" i="3"/>
  <c r="BFO46" i="3"/>
  <c r="BFN46" i="3"/>
  <c r="BFU46" i="3"/>
  <c r="BFT46" i="3"/>
  <c r="BFR46" i="3"/>
  <c r="BFQ46" i="3"/>
  <c r="BGB46" i="3" l="1"/>
  <c r="BGE46" i="3"/>
  <c r="BGH46" i="3"/>
  <c r="BGA46" i="3"/>
  <c r="BFZ46" i="3"/>
  <c r="BGD46" i="3"/>
  <c r="BGC46" i="3"/>
  <c r="BFW46" i="3"/>
  <c r="BFX46" i="3"/>
  <c r="BGK46" i="3" l="1"/>
  <c r="BGN46" i="3"/>
  <c r="BGQ46" i="3"/>
  <c r="BGJ46" i="3"/>
  <c r="BGI46" i="3"/>
  <c r="BGM46" i="3"/>
  <c r="BGL46" i="3"/>
  <c r="BGG46" i="3"/>
  <c r="BGF46" i="3"/>
  <c r="BGO46" i="3" s="1"/>
  <c r="BGT46" i="3" l="1"/>
  <c r="BGW46" i="3"/>
  <c r="BGZ46" i="3"/>
  <c r="BGX46" i="3"/>
  <c r="BGV46" i="3"/>
  <c r="BGU46" i="3"/>
  <c r="BGS46" i="3"/>
  <c r="BGR46" i="3"/>
  <c r="BGP46" i="3"/>
  <c r="BHC46" i="3" l="1"/>
  <c r="BHF46" i="3"/>
  <c r="BHI46" i="3"/>
  <c r="BHE46" i="3"/>
  <c r="BHD46" i="3"/>
  <c r="BHG46" i="3"/>
  <c r="BGY46" i="3"/>
  <c r="BHA46" i="3"/>
  <c r="BHB46" i="3"/>
  <c r="BHL46" i="3" l="1"/>
  <c r="BHO46" i="3"/>
  <c r="BHR46" i="3"/>
  <c r="BHP46" i="3"/>
  <c r="BHK46" i="3"/>
  <c r="BHH46" i="3"/>
  <c r="BHN46" i="3"/>
  <c r="BHM46" i="3"/>
  <c r="BHJ46" i="3"/>
  <c r="BHS46" i="3" s="1"/>
  <c r="BHU46" i="3" l="1"/>
  <c r="BHX46" i="3"/>
  <c r="BIA46" i="3"/>
  <c r="BHQ46" i="3"/>
  <c r="BIB46" i="3"/>
  <c r="BHW46" i="3"/>
  <c r="BHV46" i="3"/>
  <c r="BHT46" i="3"/>
  <c r="BHY46" i="3"/>
  <c r="BID46" i="3" l="1"/>
  <c r="BIG46" i="3"/>
  <c r="BIJ46" i="3"/>
  <c r="BHZ46" i="3"/>
  <c r="BIC46" i="3"/>
  <c r="BIK46" i="3"/>
  <c r="BIE46" i="3"/>
  <c r="BIH46" i="3"/>
  <c r="BIF46" i="3"/>
  <c r="BIM46" i="3" l="1"/>
  <c r="BIP46" i="3"/>
  <c r="BIS46" i="3"/>
  <c r="BIT46" i="3"/>
  <c r="BII46" i="3"/>
  <c r="BIQ46" i="3"/>
  <c r="BIN46" i="3"/>
  <c r="BIO46" i="3"/>
  <c r="BIL46" i="3"/>
  <c r="BIV46" i="3" l="1"/>
  <c r="BIY46" i="3"/>
  <c r="BJB46" i="3"/>
  <c r="BJC46" i="3"/>
  <c r="BIR46" i="3"/>
  <c r="BIU46" i="3"/>
  <c r="BIZ46" i="3"/>
  <c r="BIW46" i="3"/>
  <c r="BIX46" i="3"/>
  <c r="BJE46" i="3" l="1"/>
  <c r="BJK46" i="3"/>
  <c r="BJL46" i="3"/>
  <c r="BJD46" i="3"/>
  <c r="BJA46" i="3"/>
  <c r="BJI46" i="3"/>
  <c r="BJF46" i="3"/>
  <c r="BJH46" i="3"/>
  <c r="BJG46" i="3"/>
  <c r="BJN46" i="3" l="1"/>
  <c r="BJP46" i="3"/>
  <c r="BJJ46" i="3"/>
  <c r="BJM46" i="3"/>
  <c r="BJU46" i="3"/>
  <c r="BJT46" i="3"/>
  <c r="BJR46" i="3"/>
  <c r="BJO46" i="3"/>
  <c r="BJQ46" i="3"/>
  <c r="BJW46" i="3" l="1"/>
  <c r="BJV46" i="3"/>
  <c r="BJS46" i="3"/>
  <c r="BJY46" i="3"/>
  <c r="BKD46" i="3"/>
  <c r="BKA46" i="3"/>
  <c r="BJX46" i="3"/>
  <c r="BKG46" i="3" s="1"/>
  <c r="BJZ46" i="3"/>
  <c r="BKC46" i="3"/>
  <c r="BKI46" i="3" l="1"/>
  <c r="BKH46" i="3"/>
  <c r="BKE46" i="3"/>
  <c r="BKB46" i="3"/>
  <c r="BKF46" i="3"/>
  <c r="BKM46" i="3"/>
  <c r="BKP46" i="3"/>
  <c r="BKJ46" i="3"/>
  <c r="BKL46" i="3"/>
  <c r="BKN46" i="3" l="1"/>
  <c r="BKR46" i="3"/>
  <c r="BKQ46" i="3"/>
  <c r="BKO46" i="3"/>
  <c r="BKK46" i="3"/>
  <c r="BKY46" i="3"/>
  <c r="BKV46" i="3"/>
  <c r="BKU46" i="3"/>
  <c r="BKS46" i="3"/>
  <c r="BKZ46" i="3" l="1"/>
  <c r="BLA46" i="3"/>
  <c r="BKW46" i="3"/>
  <c r="BKT46" i="3"/>
  <c r="BKX46" i="3"/>
  <c r="BLE46" i="3"/>
  <c r="BLH46" i="3"/>
  <c r="BLB46" i="3"/>
  <c r="BLD46" i="3"/>
  <c r="BLI46" i="3" l="1"/>
  <c r="BLJ46" i="3"/>
  <c r="BLF46" i="3"/>
  <c r="BLC46" i="3"/>
  <c r="BLL46" i="3" s="1"/>
  <c r="BLG46" i="3"/>
  <c r="BLQ46" i="3"/>
  <c r="BLN46" i="3"/>
  <c r="BLK46" i="3"/>
  <c r="BLM46" i="3"/>
  <c r="BLU46" i="3" l="1"/>
  <c r="BLR46" i="3"/>
  <c r="BLS46" i="3"/>
  <c r="BLO46" i="3"/>
  <c r="BLX46" i="3" s="1"/>
  <c r="BLP46" i="3"/>
  <c r="BLZ46" i="3"/>
  <c r="BLT46" i="3"/>
  <c r="BLV46" i="3"/>
  <c r="BLW46" i="3"/>
  <c r="BMD46" i="3" l="1"/>
  <c r="BMA46" i="3"/>
  <c r="BMJ46" i="3" s="1"/>
  <c r="BMB46" i="3"/>
  <c r="BLY46" i="3"/>
  <c r="BMH46" i="3" s="1"/>
  <c r="BMG46" i="3"/>
  <c r="BMC46" i="3"/>
  <c r="BMF46" i="3"/>
  <c r="BMI46" i="3"/>
  <c r="BME46" i="3"/>
  <c r="BMM46" i="3" l="1"/>
  <c r="BMV46" i="3" s="1"/>
  <c r="BML46" i="3"/>
  <c r="BMU46" i="3" s="1"/>
  <c r="BMK46" i="3"/>
  <c r="BMT46" i="3" s="1"/>
  <c r="BMS46" i="3"/>
  <c r="BMR46" i="3"/>
  <c r="BMP46" i="3"/>
  <c r="BMO46" i="3"/>
  <c r="BMN46" i="3"/>
  <c r="BMQ46" i="3"/>
  <c r="BMY46" i="3" l="1"/>
  <c r="BNH46" i="3" s="1"/>
  <c r="BMW46" i="3"/>
  <c r="BNF46" i="3" s="1"/>
  <c r="BNE46" i="3"/>
  <c r="BNB46" i="3"/>
  <c r="BMX46" i="3"/>
  <c r="BNG46" i="3" s="1"/>
  <c r="BND46" i="3"/>
  <c r="BNC46" i="3"/>
  <c r="BNA46" i="3"/>
  <c r="BMZ46" i="3"/>
  <c r="BNQ46" i="3" l="1"/>
  <c r="BNN46" i="3"/>
  <c r="BNK46" i="3"/>
  <c r="BNT46" i="3" s="1"/>
  <c r="BNM46" i="3"/>
  <c r="BNI46" i="3"/>
  <c r="BNL46" i="3"/>
  <c r="BNJ46" i="3"/>
  <c r="BNP46" i="3"/>
  <c r="BNO46" i="3"/>
  <c r="BNZ46" i="3" l="1"/>
  <c r="BNW46" i="3"/>
  <c r="BOC46" i="3"/>
  <c r="BNY46" i="3"/>
  <c r="BNX46" i="3"/>
  <c r="BNV46" i="3"/>
  <c r="BNU46" i="3"/>
  <c r="BNR46" i="3"/>
  <c r="BNS46" i="3"/>
  <c r="BOF46" i="3" l="1"/>
  <c r="BOI46" i="3"/>
  <c r="BOL46" i="3"/>
  <c r="BOH46" i="3"/>
  <c r="BOG46" i="3"/>
  <c r="BOE46" i="3"/>
  <c r="BOD46" i="3"/>
  <c r="BOA46" i="3"/>
  <c r="BOB46" i="3"/>
  <c r="BOO46" i="3" l="1"/>
  <c r="BOR46" i="3"/>
  <c r="BOU46" i="3"/>
  <c r="BOQ46" i="3"/>
  <c r="BOP46" i="3"/>
  <c r="BOK46" i="3"/>
  <c r="BON46" i="3"/>
  <c r="BOM46" i="3"/>
  <c r="BOJ46" i="3"/>
  <c r="BOX46" i="3" l="1"/>
  <c r="BPA46" i="3"/>
  <c r="BPD46" i="3"/>
  <c r="BOW46" i="3"/>
  <c r="BOV46" i="3"/>
  <c r="BOS46" i="3"/>
  <c r="BOT46" i="3"/>
  <c r="BOZ46" i="3"/>
  <c r="BOY46" i="3"/>
  <c r="BPM46" i="3" l="1"/>
  <c r="BPJ46" i="3"/>
  <c r="BPG46" i="3"/>
  <c r="BPF46" i="3"/>
  <c r="BPE46" i="3"/>
  <c r="BPI46" i="3"/>
  <c r="BPH46" i="3"/>
  <c r="BPC46" i="3"/>
  <c r="BPB46" i="3"/>
  <c r="BPP46" i="3" l="1"/>
  <c r="BPV46" i="3"/>
  <c r="BPS46" i="3"/>
  <c r="BPL46" i="3"/>
  <c r="BPR46" i="3"/>
  <c r="BPQ46" i="3"/>
  <c r="BPO46" i="3"/>
  <c r="BPN46" i="3"/>
  <c r="BPK46" i="3"/>
  <c r="BQB46" i="3" l="1"/>
  <c r="BPY46" i="3"/>
  <c r="BQE46" i="3"/>
  <c r="BPX46" i="3"/>
  <c r="BPW46" i="3"/>
  <c r="BPT46" i="3"/>
  <c r="BQC46" i="3" s="1"/>
  <c r="BQA46" i="3"/>
  <c r="BPZ46" i="3"/>
  <c r="BPU46" i="3"/>
  <c r="BQK46" i="3" l="1"/>
  <c r="BQH46" i="3"/>
  <c r="BQN46" i="3"/>
  <c r="BQL46" i="3"/>
  <c r="BQD46" i="3"/>
  <c r="BQG46" i="3"/>
  <c r="BQF46" i="3"/>
  <c r="BQO46" i="3" s="1"/>
  <c r="BQJ46" i="3"/>
  <c r="BQI46" i="3"/>
  <c r="BQW46" i="3" l="1"/>
  <c r="BQT46" i="3"/>
  <c r="BQQ46" i="3"/>
  <c r="BQM46" i="3"/>
  <c r="BQX46" i="3"/>
  <c r="BQS46" i="3"/>
  <c r="BQR46" i="3"/>
  <c r="BQU46" i="3"/>
  <c r="BQP46" i="3"/>
  <c r="BQZ46" i="3" l="1"/>
  <c r="BRF46" i="3"/>
  <c r="BRC46" i="3"/>
  <c r="BQV46" i="3"/>
  <c r="BRE46" i="3" s="1"/>
  <c r="BQY46" i="3"/>
  <c r="BRA46" i="3"/>
  <c r="BRD46" i="3"/>
  <c r="BRG46" i="3"/>
  <c r="BRB46" i="3"/>
  <c r="BRO46" i="3" l="1"/>
  <c r="BRL46" i="3"/>
  <c r="BRI46" i="3"/>
  <c r="BRR46" i="3" s="1"/>
  <c r="BRH46" i="3"/>
  <c r="BRP46" i="3"/>
  <c r="BRK46" i="3"/>
  <c r="BRN46" i="3"/>
  <c r="BRJ46" i="3"/>
  <c r="BRM46" i="3"/>
  <c r="BRX46" i="3" l="1"/>
  <c r="BRU46" i="3"/>
  <c r="BSA46" i="3"/>
  <c r="BRQ46" i="3"/>
  <c r="BRY46" i="3"/>
  <c r="BRW46" i="3"/>
  <c r="BRV46" i="3"/>
  <c r="BRS46" i="3"/>
  <c r="BRT46" i="3"/>
  <c r="BSG46" i="3" l="1"/>
  <c r="BSD46" i="3"/>
  <c r="BSJ46" i="3"/>
  <c r="BRZ46" i="3"/>
  <c r="BSC46" i="3"/>
  <c r="BSH46" i="3"/>
  <c r="BSF46" i="3"/>
  <c r="BSE46" i="3"/>
  <c r="BSB46" i="3"/>
  <c r="BSM46" i="3" l="1"/>
  <c r="BSP46" i="3"/>
  <c r="BSI46" i="3"/>
  <c r="BSS46" i="3"/>
  <c r="BSL46" i="3"/>
  <c r="BSO46" i="3"/>
  <c r="BSN46" i="3"/>
  <c r="BSK46" i="3"/>
  <c r="BST46" i="3" s="1"/>
  <c r="BSQ46" i="3"/>
  <c r="BSV46" i="3" l="1"/>
  <c r="BSY46" i="3"/>
  <c r="BSR46" i="3"/>
  <c r="BTB46" i="3"/>
  <c r="BSU46" i="3"/>
  <c r="BTC46" i="3"/>
  <c r="BSX46" i="3"/>
  <c r="BSW46" i="3"/>
  <c r="BSZ46" i="3"/>
  <c r="BTH46" i="3" l="1"/>
  <c r="BTE46" i="3"/>
  <c r="BTA46" i="3"/>
  <c r="BTK46" i="3"/>
  <c r="BTD46" i="3"/>
  <c r="BTL46" i="3"/>
  <c r="BTI46" i="3"/>
  <c r="BTG46" i="3"/>
  <c r="BTF46" i="3"/>
  <c r="BTT46" i="3" l="1"/>
  <c r="BTQ46" i="3"/>
  <c r="BTN46" i="3"/>
  <c r="BTJ46" i="3"/>
  <c r="BTM46" i="3"/>
  <c r="BTU46" i="3"/>
  <c r="BTR46" i="3"/>
  <c r="BTO46" i="3"/>
  <c r="BTP46" i="3"/>
  <c r="BUC46" i="3" l="1"/>
  <c r="BTZ46" i="3"/>
  <c r="BTW46" i="3"/>
  <c r="BTS46" i="3"/>
  <c r="BTV46" i="3"/>
  <c r="BTY46" i="3"/>
  <c r="BUD46" i="3"/>
  <c r="BTX46" i="3"/>
  <c r="BUA46" i="3"/>
  <c r="BUF46" i="3" l="1"/>
  <c r="BUL46" i="3"/>
  <c r="BUI46" i="3"/>
  <c r="BUB46" i="3"/>
  <c r="BUH46" i="3"/>
  <c r="BUE46" i="3"/>
  <c r="BUM46" i="3"/>
  <c r="BUG46" i="3"/>
  <c r="BUJ46" i="3"/>
  <c r="BUO46" i="3" l="1"/>
  <c r="BUR46" i="3"/>
  <c r="BUU46" i="3"/>
  <c r="BUK46" i="3"/>
  <c r="BUN46" i="3"/>
  <c r="BUQ46" i="3"/>
  <c r="BUS46" i="3"/>
  <c r="BUV46" i="3"/>
  <c r="BUP46" i="3"/>
  <c r="BVA46" i="3" l="1"/>
  <c r="BVD46" i="3"/>
  <c r="BUX46" i="3"/>
  <c r="BUT46" i="3"/>
  <c r="BUW46" i="3"/>
  <c r="BUZ46" i="3"/>
  <c r="BVB46" i="3"/>
  <c r="BUY46" i="3"/>
  <c r="BVE46" i="3"/>
  <c r="BVM46" i="3" l="1"/>
  <c r="BVJ46" i="3"/>
  <c r="BVG46" i="3"/>
  <c r="BVC46" i="3"/>
  <c r="BVF46" i="3"/>
  <c r="BVI46" i="3"/>
  <c r="BVK46" i="3"/>
  <c r="BVN46" i="3"/>
  <c r="BVH46" i="3"/>
  <c r="BVV46" i="3" l="1"/>
  <c r="BVS46" i="3"/>
  <c r="BVP46" i="3"/>
  <c r="BVL46" i="3"/>
  <c r="BVO46" i="3"/>
  <c r="BVR46" i="3"/>
  <c r="BVT46" i="3"/>
  <c r="BVW46" i="3"/>
  <c r="BVQ46" i="3"/>
  <c r="BVZ46" i="3" s="1"/>
  <c r="BWE46" i="3" l="1"/>
  <c r="BWB46" i="3"/>
  <c r="BVY46" i="3"/>
  <c r="BVU46" i="3"/>
  <c r="BVX46" i="3"/>
  <c r="BWA46" i="3"/>
  <c r="BWI46" i="3"/>
  <c r="BWF46" i="3"/>
  <c r="BWC46" i="3"/>
  <c r="BWN46" i="3" l="1"/>
  <c r="BWK46" i="3"/>
  <c r="BWH46" i="3"/>
  <c r="BWD46" i="3"/>
  <c r="BWG46" i="3"/>
  <c r="BWJ46" i="3"/>
  <c r="BWO46" i="3"/>
  <c r="BWR46" i="3"/>
  <c r="BWL46" i="3"/>
  <c r="BWW46" i="3" l="1"/>
  <c r="BWT46" i="3"/>
  <c r="BWQ46" i="3"/>
  <c r="BWM46" i="3"/>
  <c r="BWP46" i="3"/>
  <c r="BWS46" i="3"/>
  <c r="BXA46" i="3"/>
  <c r="BWX46" i="3"/>
  <c r="BWU46" i="3"/>
  <c r="BXD46" i="3" l="1"/>
  <c r="BXC46" i="3"/>
  <c r="BWZ46" i="3"/>
  <c r="BXF46" i="3"/>
  <c r="BWV46" i="3"/>
  <c r="BWY46" i="3"/>
  <c r="BXB46" i="3"/>
  <c r="BXJ46" i="3"/>
  <c r="BXG46" i="3"/>
  <c r="BXP46" i="3" l="1"/>
  <c r="BXM46" i="3"/>
  <c r="BXL46" i="3"/>
  <c r="BXI46" i="3"/>
  <c r="BXO46" i="3"/>
  <c r="BXE46" i="3"/>
  <c r="BXH46" i="3"/>
  <c r="BXK46" i="3"/>
  <c r="BXS46" i="3"/>
  <c r="BXY46" i="3" l="1"/>
  <c r="BXV46" i="3"/>
  <c r="BXR46" i="3"/>
  <c r="BXU46" i="3"/>
  <c r="BXX46" i="3"/>
  <c r="BXN46" i="3"/>
  <c r="BXQ46" i="3"/>
  <c r="BXT46" i="3"/>
  <c r="BYB46" i="3"/>
  <c r="BYA46" i="3" l="1"/>
  <c r="BYE46" i="3"/>
  <c r="BYH46" i="3"/>
  <c r="BYD46" i="3"/>
  <c r="BYG46" i="3"/>
  <c r="BXW46" i="3"/>
  <c r="BXZ46" i="3"/>
  <c r="BYC46" i="3"/>
  <c r="BYK46" i="3"/>
  <c r="BYN46" i="3" l="1"/>
  <c r="BYM46" i="3"/>
  <c r="BYJ46" i="3"/>
  <c r="BYQ46" i="3"/>
  <c r="BYP46" i="3"/>
  <c r="BYF46" i="3"/>
  <c r="BYI46" i="3"/>
  <c r="BYL46" i="3"/>
  <c r="BYT46" i="3"/>
  <c r="BYW46" i="3" l="1"/>
  <c r="BYV46" i="3"/>
  <c r="BYS46" i="3"/>
  <c r="BYZ46" i="3"/>
  <c r="BYY46" i="3"/>
  <c r="BYU46" i="3"/>
  <c r="BYO46" i="3"/>
  <c r="BYR46" i="3"/>
  <c r="BZC46" i="3"/>
  <c r="BZB46" i="3" l="1"/>
  <c r="BZF46" i="3"/>
  <c r="BZI46" i="3"/>
  <c r="BZE46" i="3"/>
  <c r="BZH46" i="3"/>
  <c r="BZD46" i="3"/>
  <c r="BYX46" i="3"/>
  <c r="BZG46" i="3" s="1"/>
  <c r="BZA46" i="3"/>
  <c r="BZL46" i="3"/>
  <c r="BZO46" i="3" l="1"/>
  <c r="BZR46" i="3"/>
  <c r="BZN46" i="3"/>
  <c r="BZQ46" i="3"/>
  <c r="BZK46" i="3"/>
  <c r="BZT46" i="3" s="1"/>
  <c r="BZJ46" i="3"/>
  <c r="BZM46" i="3"/>
  <c r="BZP46" i="3"/>
  <c r="BZU46" i="3"/>
  <c r="CAA46" i="3" l="1"/>
  <c r="CAD46" i="3"/>
  <c r="BZZ46" i="3"/>
  <c r="BZX46" i="3"/>
  <c r="CAG46" i="3" s="1"/>
  <c r="BZW46" i="3"/>
  <c r="BZS46" i="3"/>
  <c r="CAB46" i="3" s="1"/>
  <c r="BZY46" i="3"/>
  <c r="BZV46" i="3"/>
  <c r="CAC46" i="3"/>
  <c r="CAM46" i="3" l="1"/>
  <c r="CAI46" i="3"/>
  <c r="CAJ46" i="3"/>
  <c r="CAE46" i="3"/>
  <c r="CAH46" i="3"/>
  <c r="CAF46" i="3"/>
  <c r="CAO46" i="3" s="1"/>
  <c r="CAP46" i="3"/>
  <c r="CAK46" i="3"/>
  <c r="CAL46" i="3"/>
  <c r="CAV46" i="3" l="1"/>
  <c r="CAR46" i="3"/>
  <c r="CAS46" i="3"/>
  <c r="CAQ46" i="3"/>
  <c r="CAN46" i="3"/>
  <c r="CAY46" i="3"/>
  <c r="CAX46" i="3"/>
  <c r="CAT46" i="3"/>
  <c r="CAU46" i="3"/>
  <c r="CBE46" i="3" l="1"/>
  <c r="CBA46" i="3"/>
  <c r="CAW46" i="3"/>
  <c r="CAZ46" i="3"/>
  <c r="CBC46" i="3"/>
  <c r="CBB46" i="3"/>
  <c r="CBK46" i="3" s="1"/>
  <c r="CBH46" i="3"/>
  <c r="CBG46" i="3"/>
  <c r="CBD46" i="3"/>
  <c r="CBN46" i="3" l="1"/>
  <c r="CBL46" i="3"/>
  <c r="CBI46" i="3"/>
  <c r="CBF46" i="3"/>
  <c r="CBO46" i="3" s="1"/>
  <c r="CBJ46" i="3"/>
  <c r="CBQ46" i="3"/>
  <c r="CBT46" i="3"/>
  <c r="CBM46" i="3"/>
  <c r="CBP46" i="3"/>
  <c r="CBW46" i="3" l="1"/>
  <c r="CBS46" i="3"/>
  <c r="CBR46" i="3"/>
  <c r="CCA46" i="3" s="1"/>
  <c r="CBU46" i="3"/>
  <c r="CCC46" i="3"/>
  <c r="CBZ46" i="3"/>
  <c r="CBV46" i="3"/>
  <c r="CBX46" i="3"/>
  <c r="CBY46" i="3"/>
  <c r="CCF46" i="3" l="1"/>
  <c r="CCB46" i="3"/>
  <c r="CCD46" i="3"/>
  <c r="CCM46" i="3" s="1"/>
  <c r="CCL46" i="3"/>
  <c r="CCG46" i="3"/>
  <c r="CCI46" i="3"/>
  <c r="CCH46" i="3"/>
  <c r="CCE46" i="3"/>
  <c r="CCJ46" i="3"/>
  <c r="CCO46" i="3" l="1"/>
  <c r="CCK46" i="3"/>
  <c r="CCT46" i="3" s="1"/>
  <c r="CCP46" i="3"/>
  <c r="CCY46" i="3" s="1"/>
  <c r="CCR46" i="3"/>
  <c r="CCV46" i="3"/>
  <c r="CCS46" i="3"/>
  <c r="CCQ46" i="3"/>
  <c r="CCN46" i="3"/>
  <c r="CCU46" i="3"/>
  <c r="CCX46" i="3" l="1"/>
  <c r="CDG46" i="3" s="1"/>
  <c r="CDA46" i="3"/>
  <c r="CDH46" i="3"/>
  <c r="CDB46" i="3"/>
  <c r="CDC46" i="3"/>
  <c r="CCW46" i="3"/>
  <c r="CDD46" i="3"/>
  <c r="CDE46" i="3"/>
  <c r="CCZ46" i="3"/>
  <c r="CDJ46" i="3" l="1"/>
  <c r="CDM46" i="3"/>
  <c r="CDN46" i="3"/>
  <c r="CDL46" i="3"/>
  <c r="CDI46" i="3"/>
  <c r="CDF46" i="3"/>
  <c r="CDQ46" i="3"/>
  <c r="CDP46" i="3"/>
  <c r="CDK46" i="3"/>
  <c r="CDS46" i="3" l="1"/>
  <c r="CDR46" i="3"/>
  <c r="CDT46" i="3"/>
  <c r="CDV46" i="3"/>
  <c r="CDU46" i="3"/>
  <c r="CDW46" i="3"/>
  <c r="CDO46" i="3"/>
  <c r="CDY46" i="3"/>
  <c r="CDZ46" i="3"/>
  <c r="CED46" i="3" l="1"/>
  <c r="CEI46" i="3"/>
  <c r="CEB46" i="3"/>
  <c r="CEA46" i="3"/>
  <c r="CDX46" i="3"/>
  <c r="CEH46" i="3"/>
  <c r="CEE46" i="3"/>
  <c r="CEF46" i="3"/>
  <c r="CEC46" i="3"/>
  <c r="CEK46" i="3" l="1"/>
  <c r="CEN46" i="3"/>
  <c r="CER46" i="3"/>
  <c r="CEO46" i="3"/>
  <c r="CEQ46" i="3"/>
  <c r="CEG46" i="3"/>
  <c r="CEM46" i="3"/>
  <c r="CEJ46" i="3"/>
  <c r="CEL46" i="3"/>
  <c r="CEW46" i="3" l="1"/>
  <c r="CET46" i="3"/>
  <c r="CEZ46" i="3"/>
  <c r="CEV46" i="3"/>
  <c r="CEU46" i="3"/>
  <c r="CEP46" i="3"/>
  <c r="CFA46" i="3"/>
  <c r="CEX46" i="3"/>
  <c r="CES46" i="3"/>
  <c r="CFF46" i="3" l="1"/>
  <c r="CFI46" i="3"/>
  <c r="CFC46" i="3"/>
  <c r="CFD46" i="3"/>
  <c r="CFM46" i="3" s="1"/>
  <c r="CEY46" i="3"/>
  <c r="CFE46" i="3"/>
  <c r="CFB46" i="3"/>
  <c r="CFG46" i="3"/>
  <c r="CFJ46" i="3"/>
  <c r="CFL46" i="3" l="1"/>
  <c r="CFR46" i="3"/>
  <c r="CFO46" i="3"/>
  <c r="CFV46" i="3"/>
  <c r="CFH46" i="3"/>
  <c r="CFK46" i="3"/>
  <c r="CFP46" i="3"/>
  <c r="CFN46" i="3"/>
  <c r="CFS46" i="3"/>
  <c r="CFU46" i="3" l="1"/>
  <c r="CGA46" i="3"/>
  <c r="CFX46" i="3"/>
  <c r="CFQ46" i="3"/>
  <c r="CFY46" i="3"/>
  <c r="CGB46" i="3"/>
  <c r="CFW46" i="3"/>
  <c r="CGE46" i="3"/>
  <c r="CFT46" i="3"/>
  <c r="CGD46" i="3" l="1"/>
  <c r="CGG46" i="3"/>
  <c r="CFZ46" i="3"/>
  <c r="CGJ46" i="3"/>
  <c r="CGN46" i="3"/>
  <c r="CGH46" i="3"/>
  <c r="CGK46" i="3"/>
  <c r="CGC46" i="3"/>
  <c r="CGF46" i="3"/>
  <c r="CGM46" i="3" l="1"/>
  <c r="CGP46" i="3"/>
  <c r="CGI46" i="3"/>
  <c r="CGS46" i="3"/>
  <c r="CGQ46" i="3"/>
  <c r="CGL46" i="3"/>
  <c r="CGO46" i="3"/>
  <c r="CGW46" i="3"/>
  <c r="CGT46" i="3"/>
  <c r="CGV46" i="3" l="1"/>
  <c r="CGR46" i="3"/>
  <c r="CHA46" i="3" s="1"/>
  <c r="CGY46" i="3"/>
  <c r="CHB46" i="3"/>
  <c r="CHF46" i="3"/>
  <c r="CHC46" i="3"/>
  <c r="CGU46" i="3"/>
  <c r="CGX46" i="3"/>
  <c r="CGZ46" i="3"/>
  <c r="CHE46" i="3" l="1"/>
  <c r="CHN46" i="3" s="1"/>
  <c r="CHH46" i="3"/>
  <c r="CHK46" i="3"/>
  <c r="CHD46" i="3"/>
  <c r="CHI46" i="3"/>
  <c r="CHO46" i="3"/>
  <c r="CHL46" i="3"/>
  <c r="CHG46" i="3"/>
  <c r="CHJ46" i="3"/>
  <c r="CHR46" i="3" l="1"/>
  <c r="CIA46" i="3" s="1"/>
  <c r="CHQ46" i="3"/>
  <c r="CHT46" i="3"/>
  <c r="CHW46" i="3"/>
  <c r="CHS46" i="3"/>
  <c r="CHX46" i="3"/>
  <c r="CHP46" i="3"/>
  <c r="CHU46" i="3"/>
  <c r="CHM46" i="3"/>
  <c r="CHZ46" i="3" l="1"/>
  <c r="CIC46" i="3"/>
  <c r="CIF46" i="3"/>
  <c r="CHV46" i="3"/>
  <c r="CIG46" i="3"/>
  <c r="CID46" i="3"/>
  <c r="CIJ46" i="3"/>
  <c r="CIB46" i="3"/>
  <c r="CHY46" i="3"/>
  <c r="CIL46" i="3" l="1"/>
  <c r="CII46" i="3"/>
  <c r="CIO46" i="3"/>
  <c r="CIE46" i="3"/>
  <c r="CIS46" i="3"/>
  <c r="CIK46" i="3"/>
  <c r="CIH46" i="3"/>
  <c r="CIP46" i="3"/>
  <c r="CIM46" i="3"/>
  <c r="CIR46" i="3" l="1"/>
  <c r="CIU46" i="3"/>
  <c r="CIX46" i="3"/>
  <c r="CIN46" i="3"/>
  <c r="CIV46" i="3"/>
  <c r="CIY46" i="3"/>
  <c r="CIT46" i="3"/>
  <c r="CJB46" i="3"/>
  <c r="CIQ46" i="3"/>
  <c r="CJG46" i="3" l="1"/>
  <c r="CJD46" i="3"/>
  <c r="CJE46" i="3"/>
  <c r="CJA46" i="3"/>
  <c r="CIW46" i="3"/>
  <c r="CJK46" i="3"/>
  <c r="CJH46" i="3"/>
  <c r="CJC46" i="3"/>
  <c r="CIZ46" i="3"/>
  <c r="CJP46" i="3" l="1"/>
  <c r="CJN46" i="3"/>
  <c r="CJM46" i="3"/>
  <c r="CJJ46" i="3"/>
  <c r="CJF46" i="3"/>
  <c r="CJI46" i="3"/>
  <c r="CJQ46" i="3"/>
  <c r="CJL46" i="3"/>
  <c r="CJT46" i="3"/>
  <c r="CJW46" i="3" l="1"/>
  <c r="CJY46" i="3"/>
  <c r="CJV46" i="3"/>
  <c r="CJS46" i="3"/>
  <c r="CJR46" i="3"/>
  <c r="CJO46" i="3"/>
  <c r="CKC46" i="3"/>
  <c r="CJU46" i="3"/>
  <c r="CJZ46" i="3"/>
  <c r="CKF46" i="3" l="1"/>
  <c r="CKH46" i="3"/>
  <c r="CKB46" i="3"/>
  <c r="CKE46" i="3"/>
  <c r="CJX46" i="3"/>
  <c r="CKA46" i="3"/>
  <c r="CKD46" i="3"/>
  <c r="CKI46" i="3"/>
  <c r="CKL46" i="3"/>
  <c r="CKK46" i="3" l="1"/>
  <c r="CKN46" i="3"/>
  <c r="CKO46" i="3"/>
  <c r="CKR46" i="3"/>
  <c r="CKQ46" i="3"/>
  <c r="CKG46" i="3"/>
  <c r="CKJ46" i="3"/>
  <c r="CKU46" i="3"/>
  <c r="CKM46" i="3"/>
  <c r="CKT46" i="3" l="1"/>
  <c r="CKX46" i="3"/>
  <c r="CKW46" i="3"/>
  <c r="CLA46" i="3"/>
  <c r="CKZ46" i="3"/>
  <c r="CLD46" i="3"/>
  <c r="CKP46" i="3"/>
  <c r="CKS46" i="3"/>
  <c r="CKV46" i="3"/>
  <c r="CLC46" i="3" l="1"/>
  <c r="CLG46" i="3"/>
  <c r="CLF46" i="3"/>
  <c r="CLJ46" i="3"/>
  <c r="CLM46" i="3"/>
  <c r="CLI46" i="3"/>
  <c r="CKY46" i="3"/>
  <c r="CLB46" i="3"/>
  <c r="CLE46" i="3"/>
  <c r="CLL46" i="3" l="1"/>
  <c r="CLP46" i="3"/>
  <c r="CLS46" i="3"/>
  <c r="CLO46" i="3"/>
  <c r="CLV46" i="3"/>
  <c r="CLH46" i="3"/>
  <c r="CLN46" i="3"/>
  <c r="CLK46" i="3"/>
  <c r="CLR46" i="3"/>
  <c r="CLY46" i="3" l="1"/>
  <c r="CLU46" i="3"/>
  <c r="CLX46" i="3"/>
  <c r="CMB46" i="3"/>
  <c r="CME46" i="3"/>
  <c r="CLQ46" i="3"/>
  <c r="CLT46" i="3"/>
  <c r="CLW46" i="3"/>
  <c r="CMA46" i="3"/>
  <c r="CMH46" i="3" l="1"/>
  <c r="CMK46" i="3"/>
  <c r="CMD46" i="3"/>
  <c r="CMN46" i="3"/>
  <c r="CLZ46" i="3"/>
  <c r="CMF46" i="3"/>
  <c r="CMC46" i="3"/>
  <c r="CMG46" i="3"/>
  <c r="CMJ46" i="3"/>
  <c r="CMQ46" i="3" l="1"/>
  <c r="CMT46" i="3"/>
  <c r="CMM46" i="3"/>
  <c r="CMW46" i="3"/>
  <c r="CMI46" i="3"/>
  <c r="CMR46" i="3" s="1"/>
  <c r="CMO46" i="3"/>
  <c r="CML46" i="3"/>
  <c r="CMP46" i="3"/>
  <c r="CMS46" i="3"/>
  <c r="CMZ46" i="3" l="1"/>
  <c r="CNC46" i="3"/>
  <c r="CNF46" i="3"/>
  <c r="CMU46" i="3"/>
  <c r="CND46" i="3" s="1"/>
  <c r="CMV46" i="3"/>
  <c r="CNA46" i="3"/>
  <c r="CMX46" i="3"/>
  <c r="CMY46" i="3"/>
  <c r="CNB46" i="3"/>
  <c r="CNI46" i="3" l="1"/>
  <c r="CNO46" i="3"/>
  <c r="CNE46" i="3"/>
  <c r="CNH46" i="3"/>
  <c r="CNG46" i="3"/>
  <c r="CNP46" i="3" s="1"/>
  <c r="CNM46" i="3"/>
  <c r="CNJ46" i="3"/>
  <c r="CNL46" i="3"/>
  <c r="CNK46" i="3"/>
  <c r="CNR46" i="3" l="1"/>
  <c r="CNN46" i="3"/>
  <c r="CNT46" i="3"/>
  <c r="CNQ46" i="3"/>
  <c r="CNU46" i="3"/>
  <c r="CNV46" i="3"/>
  <c r="CNS46" i="3"/>
  <c r="COB46" i="3" s="1"/>
  <c r="CNX46" i="3"/>
  <c r="CNY46" i="3"/>
  <c r="COA46" i="3" l="1"/>
  <c r="CNW46" i="3"/>
  <c r="COD46" i="3"/>
  <c r="CNZ46" i="3"/>
  <c r="COC46" i="3"/>
  <c r="COE46" i="3"/>
  <c r="COK46" i="3"/>
  <c r="COH46" i="3"/>
  <c r="COG46" i="3"/>
  <c r="CON46" i="3" l="1"/>
  <c r="COJ46" i="3"/>
  <c r="COF46" i="3"/>
  <c r="COL46" i="3"/>
  <c r="COI46" i="3"/>
  <c r="COM46" i="3"/>
  <c r="COQ46" i="3"/>
  <c r="COT46" i="3"/>
  <c r="COP46" i="3"/>
  <c r="COS46" i="3" l="1"/>
  <c r="COW46" i="3"/>
  <c r="COO46" i="3"/>
  <c r="COR46" i="3"/>
  <c r="COV46" i="3"/>
  <c r="COU46" i="3"/>
  <c r="COZ46" i="3"/>
  <c r="CPC46" i="3"/>
  <c r="COY46" i="3"/>
  <c r="CPF46" i="3" l="1"/>
  <c r="CPB46" i="3"/>
  <c r="CPI46" i="3"/>
  <c r="COX46" i="3"/>
  <c r="CPH46" i="3"/>
  <c r="CPD46" i="3"/>
  <c r="CPA46" i="3"/>
  <c r="CPE46" i="3"/>
  <c r="CPL46" i="3"/>
  <c r="CPO46" i="3" l="1"/>
  <c r="CPK46" i="3"/>
  <c r="CPR46" i="3"/>
  <c r="CPM46" i="3"/>
  <c r="CPU46" i="3"/>
  <c r="CPG46" i="3"/>
  <c r="CPJ46" i="3"/>
  <c r="CPQ46" i="3"/>
  <c r="CPN46" i="3"/>
  <c r="CPX46" i="3" l="1"/>
  <c r="CPT46" i="3"/>
  <c r="CPV46" i="3"/>
  <c r="CQD46" i="3"/>
  <c r="CPS46" i="3"/>
  <c r="CPP46" i="3"/>
  <c r="CPZ46" i="3"/>
  <c r="CPW46" i="3"/>
  <c r="CQA46" i="3"/>
  <c r="CQG46" i="3" l="1"/>
  <c r="CQC46" i="3"/>
  <c r="CPY46" i="3"/>
  <c r="CQH46" i="3" s="1"/>
  <c r="CQJ46" i="3"/>
  <c r="CQM46" i="3"/>
  <c r="CQB46" i="3"/>
  <c r="CQE46" i="3"/>
  <c r="CQF46" i="3"/>
  <c r="CQI46" i="3"/>
  <c r="CQP46" i="3" l="1"/>
  <c r="CQK46" i="3"/>
  <c r="CQT46" i="3" s="1"/>
  <c r="CQL46" i="3"/>
  <c r="CQU46" i="3" s="1"/>
  <c r="CQO46" i="3"/>
  <c r="CQS46" i="3"/>
  <c r="CQV46" i="3"/>
  <c r="CQR46" i="3"/>
  <c r="CQN46" i="3"/>
  <c r="CQQ46" i="3"/>
  <c r="CQX46" i="3" l="1"/>
  <c r="CRG46" i="3" s="1"/>
  <c r="CQY46" i="3"/>
  <c r="CRH46" i="3" s="1"/>
  <c r="CRE46" i="3"/>
  <c r="CRB46" i="3"/>
  <c r="CRD46" i="3"/>
  <c r="CRA46" i="3"/>
  <c r="CQZ46" i="3"/>
  <c r="CQW46" i="3"/>
  <c r="CRF46" i="3" s="1"/>
  <c r="CRC46" i="3"/>
  <c r="CRK46" i="3" l="1"/>
  <c r="CRT46" i="3" s="1"/>
  <c r="CRN46" i="3"/>
  <c r="CRM46" i="3"/>
  <c r="CRJ46" i="3"/>
  <c r="CRI46" i="3"/>
  <c r="CRP46" i="3"/>
  <c r="CRO46" i="3"/>
  <c r="CRQ46" i="3"/>
  <c r="CRL46" i="3"/>
  <c r="CRW46" i="3" l="1"/>
  <c r="CRZ46" i="3"/>
  <c r="CRS46" i="3"/>
  <c r="CRV46" i="3"/>
  <c r="CRR46" i="3"/>
  <c r="CSA46" i="3" s="1"/>
  <c r="CRY46" i="3"/>
  <c r="CRU46" i="3"/>
  <c r="CRX46" i="3"/>
  <c r="CSC46" i="3"/>
  <c r="CSI46" i="3" l="1"/>
  <c r="CSF46" i="3"/>
  <c r="CSB46" i="3"/>
  <c r="CSK46" i="3" s="1"/>
  <c r="CSE46" i="3"/>
  <c r="CSH46" i="3"/>
  <c r="CSJ46" i="3"/>
  <c r="CSG46" i="3"/>
  <c r="CSD46" i="3"/>
  <c r="CSL46" i="3"/>
  <c r="CSN46" i="3" l="1"/>
  <c r="CSW46" i="3" s="1"/>
  <c r="CSO46" i="3"/>
  <c r="CSX46" i="3" s="1"/>
  <c r="CSR46" i="3"/>
  <c r="CST46" i="3"/>
  <c r="CSS46" i="3"/>
  <c r="CSQ46" i="3"/>
  <c r="CSM46" i="3"/>
  <c r="CSU46" i="3"/>
  <c r="CSP46" i="3"/>
  <c r="CTA46" i="3" l="1"/>
  <c r="CTJ46" i="3" s="1"/>
  <c r="CTC46" i="3"/>
  <c r="CTF46" i="3"/>
  <c r="CTD46" i="3"/>
  <c r="CTB46" i="3"/>
  <c r="CSZ46" i="3"/>
  <c r="CSV46" i="3"/>
  <c r="CTG46" i="3"/>
  <c r="CSY46" i="3"/>
  <c r="CTS46" i="3" l="1"/>
  <c r="CTM46" i="3"/>
  <c r="CTL46" i="3"/>
  <c r="CTO46" i="3"/>
  <c r="CTI46" i="3"/>
  <c r="CTE46" i="3"/>
  <c r="CTP46" i="3"/>
  <c r="CTH46" i="3"/>
  <c r="CTK46" i="3"/>
  <c r="CTV46" i="3" l="1"/>
  <c r="CTR46" i="3"/>
  <c r="CTX46" i="3"/>
  <c r="CTU46" i="3"/>
  <c r="CTQ46" i="3"/>
  <c r="CTT46" i="3"/>
  <c r="CTN46" i="3"/>
  <c r="CUB46" i="3"/>
  <c r="CTY46" i="3"/>
  <c r="CUE46" i="3" l="1"/>
  <c r="CUD46" i="3"/>
  <c r="CUA46" i="3"/>
  <c r="CTZ46" i="3"/>
  <c r="CUG46" i="3"/>
  <c r="CUC46" i="3"/>
  <c r="CUH46" i="3"/>
  <c r="CTW46" i="3"/>
  <c r="CUF46" i="3" s="1"/>
  <c r="CUK46" i="3"/>
  <c r="CUN46" i="3" l="1"/>
  <c r="CUQ46" i="3"/>
  <c r="CUM46" i="3"/>
  <c r="CUP46" i="3"/>
  <c r="CUT46" i="3"/>
  <c r="CUJ46" i="3"/>
  <c r="CUI46" i="3"/>
  <c r="CUL46" i="3"/>
  <c r="CUO46" i="3"/>
  <c r="CUW46" i="3" l="1"/>
  <c r="CUZ46" i="3"/>
  <c r="CUV46" i="3"/>
  <c r="CUY46" i="3"/>
  <c r="CUU46" i="3"/>
  <c r="CUX46" i="3"/>
  <c r="CVC46" i="3"/>
  <c r="CUR46" i="3"/>
  <c r="CUS46" i="3"/>
  <c r="CVF46" i="3" l="1"/>
  <c r="CVI46" i="3"/>
  <c r="CVH46" i="3"/>
  <c r="CVE46" i="3"/>
  <c r="CVD46" i="3"/>
  <c r="CVG46" i="3"/>
  <c r="CVA46" i="3"/>
  <c r="CVB46" i="3"/>
  <c r="CVL46" i="3"/>
  <c r="CVR46" i="3" l="1"/>
  <c r="CVO46" i="3"/>
  <c r="CVQ46" i="3"/>
  <c r="CVN46" i="3"/>
  <c r="CVM46" i="3"/>
  <c r="CVJ46" i="3"/>
  <c r="CVS46" i="3" s="1"/>
  <c r="CVU46" i="3"/>
  <c r="CVK46" i="3"/>
  <c r="CVP46" i="3"/>
  <c r="CWA46" i="3" l="1"/>
  <c r="CVX46" i="3"/>
  <c r="CVZ46" i="3"/>
  <c r="CVT46" i="3"/>
  <c r="CVW46" i="3"/>
  <c r="CVV46" i="3"/>
  <c r="CWB46" i="3"/>
  <c r="CWD46" i="3"/>
  <c r="CVY46" i="3"/>
  <c r="CWG46" i="3" l="1"/>
  <c r="CWJ46" i="3"/>
  <c r="CWM46" i="3"/>
  <c r="CWI46" i="3"/>
  <c r="CWE46" i="3"/>
  <c r="CWK46" i="3"/>
  <c r="CWH46" i="3"/>
  <c r="CWF46" i="3"/>
  <c r="CWC46" i="3"/>
  <c r="CWS46" i="3" l="1"/>
  <c r="CWP46" i="3"/>
  <c r="CWV46" i="3"/>
  <c r="CWQ46" i="3"/>
  <c r="CWT46" i="3"/>
  <c r="CWR46" i="3"/>
  <c r="CWO46" i="3"/>
  <c r="CWL46" i="3"/>
  <c r="CWN46" i="3"/>
  <c r="CWY46" i="3" l="1"/>
  <c r="CXB46" i="3"/>
  <c r="CXE46" i="3"/>
  <c r="CXA46" i="3"/>
  <c r="CWZ46" i="3"/>
  <c r="CWU46" i="3"/>
  <c r="CWW46" i="3"/>
  <c r="CWX46" i="3"/>
  <c r="CXC46" i="3"/>
  <c r="CXH46" i="3" l="1"/>
  <c r="CXK46" i="3"/>
  <c r="CXN46" i="3"/>
  <c r="CXD46" i="3"/>
  <c r="CXG46" i="3"/>
  <c r="CXJ46" i="3"/>
  <c r="CXI46" i="3"/>
  <c r="CXL46" i="3"/>
  <c r="CXF46" i="3"/>
  <c r="CXQ46" i="3" l="1"/>
  <c r="CXT46" i="3"/>
  <c r="CXM46" i="3"/>
  <c r="CXV46" i="3" s="1"/>
  <c r="CXW46" i="3"/>
  <c r="CXP46" i="3"/>
  <c r="CXU46" i="3"/>
  <c r="CXS46" i="3"/>
  <c r="CXR46" i="3"/>
  <c r="CXO46" i="3"/>
  <c r="CYF46" i="3" l="1"/>
  <c r="CYC46" i="3"/>
  <c r="CXZ46" i="3"/>
  <c r="CYI46" i="3" s="1"/>
  <c r="CXY46" i="3"/>
  <c r="CYE46" i="3"/>
  <c r="CYD46" i="3"/>
  <c r="CYB46" i="3"/>
  <c r="CYA46" i="3"/>
  <c r="CXX46" i="3"/>
  <c r="CYL46" i="3" l="1"/>
  <c r="CYO46" i="3"/>
  <c r="CYR46" i="3"/>
  <c r="CYH46" i="3"/>
  <c r="CYN46" i="3"/>
  <c r="CYM46" i="3"/>
  <c r="CYK46" i="3"/>
  <c r="CYJ46" i="3"/>
  <c r="CYG46" i="3"/>
  <c r="CYP46" i="3" s="1"/>
  <c r="CYX46" i="3" l="1"/>
  <c r="CYU46" i="3"/>
  <c r="CZA46" i="3"/>
  <c r="CYQ46" i="3"/>
  <c r="CYW46" i="3"/>
  <c r="CYV46" i="3"/>
  <c r="CYY46" i="3"/>
  <c r="CYT46" i="3"/>
  <c r="CYS46" i="3"/>
  <c r="CZB46" i="3" s="1"/>
  <c r="CZD46" i="3" l="1"/>
  <c r="CZG46" i="3"/>
  <c r="CZJ46" i="3"/>
  <c r="CYZ46" i="3"/>
  <c r="CZK46" i="3"/>
  <c r="CZH46" i="3"/>
  <c r="CZF46" i="3"/>
  <c r="CZE46" i="3"/>
  <c r="CZC46" i="3"/>
  <c r="CZP46" i="3" l="1"/>
  <c r="CZM46" i="3"/>
  <c r="CZS46" i="3"/>
  <c r="CZI46" i="3"/>
  <c r="CZQ46" i="3"/>
  <c r="CZT46" i="3"/>
  <c r="CZL46" i="3"/>
  <c r="CZN46" i="3"/>
  <c r="CZO46" i="3"/>
  <c r="CZY46" i="3" l="1"/>
  <c r="CZV46" i="3"/>
  <c r="DAB46" i="3"/>
  <c r="CZR46" i="3"/>
  <c r="DAC46" i="3"/>
  <c r="CZZ46" i="3"/>
  <c r="CZW46" i="3"/>
  <c r="DAF46" i="3" s="1"/>
  <c r="CZU46" i="3"/>
  <c r="CZX46" i="3"/>
  <c r="DAH46" i="3" l="1"/>
  <c r="DAE46" i="3"/>
  <c r="DAK46" i="3"/>
  <c r="DAO46" i="3"/>
  <c r="DAL46" i="3"/>
  <c r="DAA46" i="3"/>
  <c r="DAD46" i="3"/>
  <c r="DAG46" i="3"/>
  <c r="DAI46" i="3"/>
  <c r="DAN46" i="3" l="1"/>
  <c r="DAT46" i="3"/>
  <c r="DAX46" i="3"/>
  <c r="DAJ46" i="3"/>
  <c r="DAM46" i="3"/>
  <c r="DAU46" i="3"/>
  <c r="DAQ46" i="3"/>
  <c r="DAP46" i="3"/>
  <c r="DAR46" i="3"/>
  <c r="DAW46" i="3" l="1"/>
  <c r="DAS46" i="3"/>
  <c r="DAV46" i="3"/>
  <c r="DBA46" i="3"/>
  <c r="DBC46" i="3"/>
  <c r="DBD46" i="3"/>
  <c r="DAZ46" i="3"/>
  <c r="DBG46" i="3"/>
  <c r="DAY46" i="3"/>
  <c r="DBF46" i="3" l="1"/>
  <c r="DBE46" i="3"/>
  <c r="DBB46" i="3"/>
  <c r="DBK46" i="3" s="1"/>
  <c r="DBL46" i="3"/>
  <c r="DBP46" i="3"/>
  <c r="DBM46" i="3"/>
  <c r="DBI46" i="3"/>
  <c r="DBJ46" i="3"/>
  <c r="DBH46" i="3"/>
  <c r="DBO46" i="3" l="1"/>
  <c r="DBX46" i="3" s="1"/>
  <c r="DBN46" i="3"/>
  <c r="DBW46" i="3" s="1"/>
  <c r="DBU46" i="3"/>
  <c r="DBV46" i="3"/>
  <c r="DBT46" i="3"/>
  <c r="DBR46" i="3"/>
  <c r="DBQ46" i="3"/>
  <c r="DBY46" i="3"/>
  <c r="DBS46" i="3"/>
  <c r="DCD46" i="3" l="1"/>
  <c r="DCF46" i="3"/>
  <c r="DCC46" i="3"/>
  <c r="DBZ46" i="3"/>
  <c r="DCE46" i="3"/>
  <c r="DCA46" i="3"/>
  <c r="DCG46" i="3"/>
  <c r="DCH46" i="3"/>
  <c r="DCB46" i="3"/>
  <c r="DCO46" i="3" l="1"/>
  <c r="DCM46" i="3"/>
  <c r="DCI46" i="3"/>
  <c r="DCN46" i="3"/>
  <c r="DCK46" i="3"/>
  <c r="DCP46" i="3"/>
  <c r="DCQ46" i="3"/>
  <c r="DCL46" i="3"/>
  <c r="DCJ46" i="3"/>
  <c r="DCW46" i="3" l="1"/>
  <c r="DCX46" i="3"/>
  <c r="DCS46" i="3"/>
  <c r="DCV46" i="3"/>
  <c r="DCY46" i="3"/>
  <c r="DCZ46" i="3"/>
  <c r="DCU46" i="3"/>
  <c r="DCR46" i="3"/>
  <c r="DCT46" i="3"/>
  <c r="DDG46" i="3" l="1"/>
  <c r="DDE46" i="3"/>
  <c r="DDI46" i="3"/>
  <c r="DDD46" i="3"/>
  <c r="DDH46" i="3"/>
  <c r="DDA46" i="3"/>
  <c r="DDF46" i="3"/>
  <c r="DDB46" i="3"/>
  <c r="DDC46" i="3"/>
  <c r="DDP46" i="3" l="1"/>
  <c r="DDO46" i="3"/>
  <c r="DDQ46" i="3"/>
  <c r="DDK46" i="3"/>
  <c r="DDT46" i="3" s="1"/>
  <c r="DDN46" i="3"/>
  <c r="DDJ46" i="3"/>
  <c r="DDR46" i="3"/>
  <c r="DDL46" i="3"/>
  <c r="DDM46" i="3"/>
  <c r="DDZ46" i="3" l="1"/>
  <c r="DDW46" i="3"/>
  <c r="DEC46" i="3"/>
  <c r="DDX46" i="3"/>
  <c r="DDV46" i="3"/>
  <c r="DDY46" i="3"/>
  <c r="DEA46" i="3"/>
  <c r="DDU46" i="3"/>
  <c r="DDS46" i="3"/>
  <c r="DEF46" i="3" l="1"/>
  <c r="DEL46" i="3"/>
  <c r="DEI46" i="3"/>
  <c r="DEH46" i="3"/>
  <c r="DEB46" i="3"/>
  <c r="DED46" i="3"/>
  <c r="DEM46" i="3" s="1"/>
  <c r="DEE46" i="3"/>
  <c r="DEJ46" i="3"/>
  <c r="DEG46" i="3"/>
  <c r="DEU46" i="3" l="1"/>
  <c r="DER46" i="3"/>
  <c r="DEO46" i="3"/>
  <c r="DEK46" i="3"/>
  <c r="DEV46" i="3"/>
  <c r="DES46" i="3"/>
  <c r="DEN46" i="3"/>
  <c r="DEQ46" i="3"/>
  <c r="DEP46" i="3"/>
  <c r="DEY46" i="3" s="1"/>
  <c r="DFA46" i="3" l="1"/>
  <c r="DEX46" i="3"/>
  <c r="DFD46" i="3"/>
  <c r="DFE46" i="3"/>
  <c r="DET46" i="3"/>
  <c r="DFC46" i="3" s="1"/>
  <c r="DFB46" i="3"/>
  <c r="DEW46" i="3"/>
  <c r="DEZ46" i="3"/>
  <c r="DFH46" i="3"/>
  <c r="DFM46" i="3" l="1"/>
  <c r="DFG46" i="3"/>
  <c r="DFP46" i="3" s="1"/>
  <c r="DFK46" i="3"/>
  <c r="DFF46" i="3"/>
  <c r="DFO46" i="3" s="1"/>
  <c r="DFN46" i="3"/>
  <c r="DFJ46" i="3"/>
  <c r="DFI46" i="3"/>
  <c r="DFQ46" i="3"/>
  <c r="DFL46" i="3"/>
  <c r="DFZ46" i="3" l="1"/>
  <c r="DFT46" i="3"/>
  <c r="DGC46" i="3" s="1"/>
  <c r="DFY46" i="3"/>
  <c r="DFW46" i="3"/>
  <c r="DFV46" i="3"/>
  <c r="DFR46" i="3"/>
  <c r="DFX46" i="3"/>
  <c r="DFS46" i="3"/>
  <c r="DFU46" i="3"/>
  <c r="DGI46" i="3" l="1"/>
  <c r="DGH46" i="3"/>
  <c r="DGF46" i="3"/>
  <c r="DGL46" i="3"/>
  <c r="DGG46" i="3"/>
  <c r="DGB46" i="3"/>
  <c r="DGD46" i="3"/>
  <c r="DGE46" i="3"/>
  <c r="DGA46" i="3"/>
  <c r="DGR46" i="3" l="1"/>
  <c r="DGO46" i="3"/>
  <c r="DGQ46" i="3"/>
  <c r="DGK46" i="3"/>
  <c r="DGN46" i="3"/>
  <c r="DGM46" i="3"/>
  <c r="DGJ46" i="3"/>
  <c r="DGP46" i="3"/>
  <c r="DGU46" i="3"/>
  <c r="DGX46" i="3" l="1"/>
  <c r="DHA46" i="3"/>
  <c r="DGT46" i="3"/>
  <c r="DGZ46" i="3"/>
  <c r="DGW46" i="3"/>
  <c r="DGV46" i="3"/>
  <c r="DGY46" i="3"/>
  <c r="DGS46" i="3"/>
  <c r="DHD46" i="3"/>
  <c r="DHG46" i="3" l="1"/>
  <c r="DHJ46" i="3"/>
  <c r="DHC46" i="3"/>
  <c r="DHL46" i="3" s="1"/>
  <c r="DHM46" i="3"/>
  <c r="DHI46" i="3"/>
  <c r="DHF46" i="3"/>
  <c r="DHE46" i="3"/>
  <c r="DHB46" i="3"/>
  <c r="DHH46" i="3"/>
  <c r="DHS46" i="3" l="1"/>
  <c r="DHP46" i="3"/>
  <c r="DHY46" i="3" s="1"/>
  <c r="DHV46" i="3"/>
  <c r="DHU46" i="3"/>
  <c r="DHR46" i="3"/>
  <c r="DHO46" i="3"/>
  <c r="DHN46" i="3"/>
  <c r="DHK46" i="3"/>
  <c r="DHT46" i="3" s="1"/>
  <c r="DHQ46" i="3"/>
  <c r="DIB46" i="3" l="1"/>
  <c r="DIE46" i="3"/>
  <c r="DIH46" i="3"/>
  <c r="DID46" i="3"/>
  <c r="DIA46" i="3"/>
  <c r="DHZ46" i="3"/>
  <c r="DIC46" i="3"/>
  <c r="DHX46" i="3"/>
  <c r="DHW46" i="3"/>
  <c r="DIK46" i="3" l="1"/>
  <c r="DIN46" i="3"/>
  <c r="DIQ46" i="3"/>
  <c r="DIG46" i="3"/>
  <c r="DIJ46" i="3"/>
  <c r="DII46" i="3"/>
  <c r="DIM46" i="3"/>
  <c r="DIL46" i="3"/>
  <c r="DIF46" i="3"/>
  <c r="DIW46" i="3" l="1"/>
  <c r="DIT46" i="3"/>
  <c r="DIZ46" i="3"/>
  <c r="DIS46" i="3"/>
  <c r="DIR46" i="3"/>
  <c r="DIV46" i="3"/>
  <c r="DIU46" i="3"/>
  <c r="DIO46" i="3"/>
  <c r="DIX46" i="3" s="1"/>
  <c r="DIP46" i="3"/>
  <c r="DJC46" i="3" l="1"/>
  <c r="DJI46" i="3"/>
  <c r="DJF46" i="3"/>
  <c r="DJG46" i="3"/>
  <c r="DJB46" i="3"/>
  <c r="DJA46" i="3"/>
  <c r="DIY46" i="3"/>
  <c r="DJE46" i="3"/>
  <c r="DJD46" i="3"/>
  <c r="DJR46" i="3" l="1"/>
  <c r="DJL46" i="3"/>
  <c r="DJO46" i="3"/>
  <c r="DJN46" i="3"/>
  <c r="DJM46" i="3"/>
  <c r="DJH46" i="3"/>
  <c r="DJP46" i="3"/>
  <c r="DJJ46" i="3"/>
  <c r="DJK46" i="3"/>
  <c r="DJX46" i="3" l="1"/>
  <c r="DKA46" i="3"/>
  <c r="DJU46" i="3"/>
  <c r="DJW46" i="3"/>
  <c r="DJV46" i="3"/>
  <c r="DJS46" i="3"/>
  <c r="DJT46" i="3"/>
  <c r="DJY46" i="3"/>
  <c r="DJQ46" i="3"/>
  <c r="DKD46" i="3" l="1"/>
  <c r="DKG46" i="3"/>
  <c r="DKJ46" i="3"/>
  <c r="DKF46" i="3"/>
  <c r="DKE46" i="3"/>
  <c r="DJZ46" i="3"/>
  <c r="DKB46" i="3"/>
  <c r="DKH46" i="3"/>
  <c r="DKC46" i="3"/>
  <c r="DKP46" i="3" l="1"/>
  <c r="DKM46" i="3"/>
  <c r="DKS46" i="3"/>
  <c r="DKQ46" i="3"/>
  <c r="DKI46" i="3"/>
  <c r="DKO46" i="3"/>
  <c r="DKN46" i="3"/>
  <c r="DKL46" i="3"/>
  <c r="DKK46" i="3"/>
  <c r="DKV46" i="3" l="1"/>
  <c r="DKY46" i="3"/>
  <c r="DLB46" i="3"/>
  <c r="DKR46" i="3"/>
  <c r="DKX46" i="3"/>
  <c r="DKW46" i="3"/>
  <c r="DKT46" i="3"/>
  <c r="DKZ46" i="3"/>
  <c r="DKU46" i="3"/>
  <c r="DLE46" i="3" l="1"/>
  <c r="DLK46" i="3"/>
  <c r="DLH46" i="3"/>
  <c r="DLA46" i="3"/>
  <c r="DLD46" i="3"/>
  <c r="DLG46" i="3"/>
  <c r="DLF46" i="3"/>
  <c r="DLC46" i="3"/>
  <c r="DLI46" i="3"/>
  <c r="DLT46" i="3" l="1"/>
  <c r="DLN46" i="3"/>
  <c r="DLQ46" i="3"/>
  <c r="DLJ46" i="3"/>
  <c r="DLS46" i="3" s="1"/>
  <c r="DLM46" i="3"/>
  <c r="DLP46" i="3"/>
  <c r="DLO46" i="3"/>
  <c r="DLR46" i="3"/>
  <c r="DLL46" i="3"/>
  <c r="DMC46" i="3" l="1"/>
  <c r="DLW46" i="3"/>
  <c r="DMF46" i="3" s="1"/>
  <c r="DLZ46" i="3"/>
  <c r="DLV46" i="3"/>
  <c r="DLY46" i="3"/>
  <c r="DLX46" i="3"/>
  <c r="DMB46" i="3"/>
  <c r="DMA46" i="3"/>
  <c r="DLU46" i="3"/>
  <c r="DMO46" i="3" l="1"/>
  <c r="DML46" i="3"/>
  <c r="DMI46" i="3"/>
  <c r="DME46" i="3"/>
  <c r="DMH46" i="3"/>
  <c r="DMG46" i="3"/>
  <c r="DMD46" i="3"/>
  <c r="DMK46" i="3"/>
  <c r="DMJ46" i="3"/>
  <c r="DMX46" i="3" l="1"/>
  <c r="DMU46" i="3"/>
  <c r="DMR46" i="3"/>
  <c r="DMN46" i="3"/>
  <c r="DMQ46" i="3"/>
  <c r="DMP46" i="3"/>
  <c r="DMT46" i="3"/>
  <c r="DMS46" i="3"/>
  <c r="DMM46" i="3"/>
  <c r="DNA46" i="3" l="1"/>
  <c r="DND46" i="3"/>
  <c r="DNG46" i="3"/>
  <c r="DMW46" i="3"/>
  <c r="DMZ46" i="3"/>
  <c r="DMY46" i="3"/>
  <c r="DMV46" i="3"/>
  <c r="DNE46" i="3" s="1"/>
  <c r="DNC46" i="3"/>
  <c r="DNB46" i="3"/>
  <c r="DNJ46" i="3" l="1"/>
  <c r="DNP46" i="3"/>
  <c r="DNM46" i="3"/>
  <c r="DNF46" i="3"/>
  <c r="DNI46" i="3"/>
  <c r="DNH46" i="3"/>
  <c r="DNQ46" i="3" s="1"/>
  <c r="DNN46" i="3"/>
  <c r="DNL46" i="3"/>
  <c r="DNK46" i="3"/>
  <c r="DNS46" i="3" l="1"/>
  <c r="DNY46" i="3"/>
  <c r="DNV46" i="3"/>
  <c r="DNO46" i="3"/>
  <c r="DNZ46" i="3"/>
  <c r="DNU46" i="3"/>
  <c r="DNT46" i="3"/>
  <c r="DOC46" i="3" s="1"/>
  <c r="DNW46" i="3"/>
  <c r="DNR46" i="3"/>
  <c r="DOB46" i="3" l="1"/>
  <c r="DOE46" i="3"/>
  <c r="DOH46" i="3"/>
  <c r="DNX46" i="3"/>
  <c r="DOL46" i="3"/>
  <c r="DOA46" i="3"/>
  <c r="DOD46" i="3"/>
  <c r="DOI46" i="3"/>
  <c r="DOF46" i="3"/>
  <c r="DOK46" i="3" l="1"/>
  <c r="DOQ46" i="3"/>
  <c r="DON46" i="3"/>
  <c r="DOG46" i="3"/>
  <c r="DOU46" i="3"/>
  <c r="DOM46" i="3"/>
  <c r="DOJ46" i="3"/>
  <c r="DOR46" i="3"/>
  <c r="DOO46" i="3"/>
  <c r="DOT46" i="3" l="1"/>
  <c r="DOW46" i="3"/>
  <c r="DOZ46" i="3"/>
  <c r="DOP46" i="3"/>
  <c r="DOV46" i="3"/>
  <c r="DOS46" i="3"/>
  <c r="DPA46" i="3"/>
  <c r="DPD46" i="3"/>
  <c r="DOX46" i="3"/>
  <c r="DPF46" i="3" l="1"/>
  <c r="DPC46" i="3"/>
  <c r="DOY46" i="3"/>
  <c r="DPJ46" i="3"/>
  <c r="DPM46" i="3"/>
  <c r="DPI46" i="3"/>
  <c r="DPE46" i="3"/>
  <c r="DPG46" i="3"/>
  <c r="DPB46" i="3"/>
  <c r="DPL46" i="3" l="1"/>
  <c r="DPO46" i="3"/>
  <c r="DPH46" i="3"/>
  <c r="DPV46" i="3"/>
  <c r="DPR46" i="3"/>
  <c r="DPK46" i="3"/>
  <c r="DPP46" i="3"/>
  <c r="DPN46" i="3"/>
  <c r="DPS46" i="3"/>
  <c r="DPU46" i="3" l="1"/>
  <c r="DPQ46" i="3"/>
  <c r="DQE46" i="3"/>
  <c r="DQA46" i="3"/>
  <c r="DPY46" i="3"/>
  <c r="DPX46" i="3"/>
  <c r="DPW46" i="3"/>
  <c r="DPT46" i="3"/>
  <c r="DQB46" i="3"/>
  <c r="DQD46" i="3" l="1"/>
  <c r="DPZ46" i="3"/>
  <c r="DQI46" i="3" s="1"/>
  <c r="DQG46" i="3"/>
  <c r="DQK46" i="3"/>
  <c r="DQF46" i="3"/>
  <c r="DQJ46" i="3"/>
  <c r="DQH46" i="3"/>
  <c r="DQC46" i="3"/>
  <c r="DQN46" i="3"/>
  <c r="DQM46" i="3" l="1"/>
  <c r="DQV46" i="3" s="1"/>
  <c r="DQP46" i="3"/>
  <c r="DQL46" i="3"/>
  <c r="DQO46" i="3"/>
  <c r="DQQ46" i="3"/>
  <c r="DQS46" i="3"/>
  <c r="DQR46" i="3"/>
  <c r="DQW46" i="3"/>
  <c r="DQT46" i="3"/>
  <c r="DQY46" i="3" l="1"/>
  <c r="DQX46" i="3"/>
  <c r="DRE46" i="3"/>
  <c r="DQU46" i="3"/>
  <c r="DRA46" i="3"/>
  <c r="DRB46" i="3"/>
  <c r="DRF46" i="3"/>
  <c r="DRC46" i="3"/>
  <c r="DQZ46" i="3"/>
  <c r="DRH46" i="3" l="1"/>
  <c r="DRD46" i="3"/>
  <c r="DRG46" i="3"/>
  <c r="DRL46" i="3"/>
  <c r="DRI46" i="3"/>
  <c r="DRO46" i="3"/>
  <c r="DRK46" i="3"/>
  <c r="DRN46" i="3"/>
  <c r="DRJ46" i="3"/>
  <c r="DRQ46" i="3" l="1"/>
  <c r="DRP46" i="3"/>
  <c r="DRW46" i="3"/>
  <c r="DRM46" i="3"/>
  <c r="DRS46" i="3"/>
  <c r="DRX46" i="3"/>
  <c r="DRT46" i="3"/>
  <c r="DRU46" i="3"/>
  <c r="DRR46" i="3"/>
  <c r="DSB46" i="3" l="1"/>
  <c r="DRY46" i="3"/>
  <c r="DRZ46" i="3"/>
  <c r="DRV46" i="3"/>
  <c r="DSG46" i="3"/>
  <c r="DSC46" i="3"/>
  <c r="DSD46" i="3"/>
  <c r="DSF46" i="3"/>
  <c r="DSA46" i="3"/>
  <c r="DSK46" i="3" l="1"/>
  <c r="DSH46" i="3"/>
  <c r="DSI46" i="3"/>
  <c r="DSE46" i="3"/>
  <c r="DSN46" i="3" s="1"/>
  <c r="DSJ46" i="3"/>
  <c r="DSS46" i="3" s="1"/>
  <c r="DSM46" i="3"/>
  <c r="DSP46" i="3"/>
  <c r="DSO46" i="3"/>
  <c r="DSL46" i="3"/>
  <c r="DST46" i="3" l="1"/>
  <c r="DSQ46" i="3"/>
  <c r="DSR46" i="3"/>
  <c r="DTA46" i="3" s="1"/>
  <c r="DSY46" i="3"/>
  <c r="DTB46" i="3"/>
  <c r="DSW46" i="3"/>
  <c r="DSU46" i="3"/>
  <c r="DSV46" i="3"/>
  <c r="DSX46" i="3"/>
  <c r="DTF46" i="3" l="1"/>
  <c r="DTC46" i="3"/>
  <c r="DSZ46" i="3"/>
  <c r="DTD46" i="3"/>
  <c r="DTK46" i="3"/>
  <c r="DTG46" i="3"/>
  <c r="DTJ46" i="3"/>
  <c r="DTE46" i="3"/>
  <c r="DTH46" i="3"/>
  <c r="DTO46" i="3" l="1"/>
  <c r="DTL46" i="3"/>
  <c r="DTM46" i="3"/>
  <c r="DTP46" i="3"/>
  <c r="DTI46" i="3"/>
  <c r="DTQ46" i="3"/>
  <c r="DTS46" i="3"/>
  <c r="DTN46" i="3"/>
  <c r="DTT46" i="3"/>
  <c r="DTX46" i="3" l="1"/>
  <c r="DTV46" i="3"/>
  <c r="DTY46" i="3"/>
  <c r="DTR46" i="3"/>
  <c r="DTU46" i="3"/>
  <c r="DTW46" i="3"/>
  <c r="DUB46" i="3"/>
  <c r="DUC46" i="3"/>
  <c r="DTZ46" i="3"/>
  <c r="DUG46" i="3" l="1"/>
  <c r="DUD46" i="3"/>
  <c r="DUE46" i="3"/>
  <c r="DUA46" i="3"/>
  <c r="DUJ46" i="3" s="1"/>
  <c r="DUH46" i="3"/>
  <c r="DUL46" i="3"/>
  <c r="DUI46" i="3"/>
  <c r="DUK46" i="3"/>
  <c r="DUF46" i="3"/>
  <c r="DUP46" i="3" l="1"/>
  <c r="DUT46" i="3"/>
  <c r="DUM46" i="3"/>
  <c r="DUV46" i="3" s="1"/>
  <c r="DUN46" i="3"/>
  <c r="DUW46" i="3" s="1"/>
  <c r="DUQ46" i="3"/>
  <c r="DUS46" i="3"/>
  <c r="DUO46" i="3"/>
  <c r="DUR46" i="3"/>
  <c r="DUU46" i="3"/>
  <c r="DVC46" i="3" l="1"/>
  <c r="DUZ46" i="3"/>
  <c r="DVI46" i="3" s="1"/>
  <c r="DUY46" i="3"/>
  <c r="DVF46" i="3"/>
  <c r="DVB46" i="3"/>
  <c r="DVE46" i="3"/>
  <c r="DUX46" i="3"/>
  <c r="DVA46" i="3"/>
  <c r="DVD46" i="3"/>
  <c r="DVO46" i="3" l="1"/>
  <c r="DVL46" i="3"/>
  <c r="DVK46" i="3"/>
  <c r="DVH46" i="3"/>
  <c r="DVQ46" i="3" s="1"/>
  <c r="DVN46" i="3"/>
  <c r="DVJ46" i="3"/>
  <c r="DVG46" i="3"/>
  <c r="DVP46" i="3" s="1"/>
  <c r="DVM46" i="3"/>
  <c r="DVR46" i="3"/>
  <c r="DWA46" i="3" l="1"/>
  <c r="DVU46" i="3"/>
  <c r="DWD46" i="3" s="1"/>
  <c r="DVX46" i="3"/>
  <c r="DVW46" i="3"/>
  <c r="DVZ46" i="3"/>
  <c r="DVY46" i="3"/>
  <c r="DVV46" i="3"/>
  <c r="DVT46" i="3"/>
  <c r="DVS46" i="3"/>
  <c r="DWJ46" i="3" l="1"/>
  <c r="DWG46" i="3"/>
  <c r="DWC46" i="3"/>
  <c r="DWL46" i="3" s="1"/>
  <c r="DWF46" i="3"/>
  <c r="DWI46" i="3"/>
  <c r="DWE46" i="3"/>
  <c r="DWM46" i="3"/>
  <c r="DWH46" i="3"/>
  <c r="DWB46" i="3"/>
  <c r="DWS46" i="3" l="1"/>
  <c r="DWP46" i="3"/>
  <c r="DWY46" i="3" s="1"/>
  <c r="DWV46" i="3"/>
  <c r="DWU46" i="3"/>
  <c r="DWR46" i="3"/>
  <c r="DWO46" i="3"/>
  <c r="DWN46" i="3"/>
  <c r="DWK46" i="3"/>
  <c r="DWT46" i="3" s="1"/>
  <c r="DWQ46" i="3"/>
  <c r="DXB46" i="3" l="1"/>
  <c r="DXE46" i="3"/>
  <c r="DXA46" i="3"/>
  <c r="DXH46" i="3"/>
  <c r="DXD46" i="3"/>
  <c r="DXC46" i="3"/>
  <c r="DWZ46" i="3"/>
  <c r="DWX46" i="3"/>
  <c r="DWW46" i="3"/>
  <c r="DXK46" i="3" l="1"/>
  <c r="DXN46" i="3"/>
  <c r="DXQ46" i="3"/>
  <c r="DXM46" i="3"/>
  <c r="DXL46" i="3"/>
  <c r="DXJ46" i="3"/>
  <c r="DXI46" i="3"/>
  <c r="DXF46" i="3"/>
  <c r="DXG46" i="3"/>
  <c r="DXT46" i="3" l="1"/>
  <c r="DXW46" i="3"/>
  <c r="DXZ46" i="3"/>
  <c r="DXV46" i="3"/>
  <c r="DXU46" i="3"/>
  <c r="DXS46" i="3"/>
  <c r="DXO46" i="3"/>
  <c r="DXR46" i="3"/>
  <c r="DXP46" i="3"/>
  <c r="DYC46" i="3" l="1"/>
  <c r="DYF46" i="3"/>
  <c r="DYI46" i="3"/>
  <c r="DXY46" i="3"/>
  <c r="DYB46" i="3"/>
  <c r="DYA46" i="3"/>
  <c r="DXX46" i="3"/>
  <c r="DYE46" i="3"/>
  <c r="DYD46" i="3"/>
  <c r="DYL46" i="3" l="1"/>
  <c r="DYO46" i="3"/>
  <c r="DYH46" i="3"/>
  <c r="DYR46" i="3"/>
  <c r="DYK46" i="3"/>
  <c r="DYG46" i="3"/>
  <c r="DYJ46" i="3"/>
  <c r="DYN46" i="3"/>
  <c r="DYM46" i="3"/>
  <c r="DYU46" i="3" l="1"/>
  <c r="DYX46" i="3"/>
  <c r="DYQ46" i="3"/>
  <c r="DZA46" i="3"/>
  <c r="DYW46" i="3"/>
  <c r="DYV46" i="3"/>
  <c r="DYT46" i="3"/>
  <c r="DYS46" i="3"/>
  <c r="DYP46" i="3"/>
  <c r="DYY46" i="3" s="1"/>
  <c r="DZD46" i="3" l="1"/>
  <c r="DZG46" i="3"/>
  <c r="DYZ46" i="3"/>
  <c r="DZI46" i="3" s="1"/>
  <c r="DZJ46" i="3"/>
  <c r="DZF46" i="3"/>
  <c r="DZE46" i="3"/>
  <c r="DZC46" i="3"/>
  <c r="DZB46" i="3"/>
  <c r="DZH46" i="3"/>
  <c r="DZP46" i="3" l="1"/>
  <c r="DZM46" i="3"/>
  <c r="DZV46" i="3" s="1"/>
  <c r="DZS46" i="3"/>
  <c r="DZO46" i="3"/>
  <c r="DZN46" i="3"/>
  <c r="DZK46" i="3"/>
  <c r="DZR46" i="3"/>
  <c r="DZQ46" i="3"/>
  <c r="DZL46" i="3"/>
  <c r="DZY46" i="3" l="1"/>
  <c r="EAE46" i="3"/>
  <c r="EAB46" i="3"/>
  <c r="DZX46" i="3"/>
  <c r="DZW46" i="3"/>
  <c r="EAA46" i="3"/>
  <c r="DZZ46" i="3"/>
  <c r="DZU46" i="3"/>
  <c r="DZT46" i="3"/>
  <c r="EAH46" i="3" l="1"/>
  <c r="EAK46" i="3"/>
  <c r="EAN46" i="3"/>
  <c r="EAD46" i="3"/>
  <c r="EAJ46" i="3"/>
  <c r="EAI46" i="3"/>
  <c r="EAG46" i="3"/>
  <c r="EAF46" i="3"/>
  <c r="EAC46" i="3"/>
  <c r="EAT46" i="3" l="1"/>
  <c r="EAQ46" i="3"/>
  <c r="EAW46" i="3"/>
  <c r="EAP46" i="3"/>
  <c r="EAO46" i="3"/>
  <c r="EAL46" i="3"/>
  <c r="EAS46" i="3"/>
  <c r="EAR46" i="3"/>
  <c r="EAM46" i="3"/>
  <c r="EAZ46" i="3" l="1"/>
  <c r="EBC46" i="3"/>
  <c r="EBF46" i="3"/>
  <c r="EAY46" i="3"/>
  <c r="EAX46" i="3"/>
  <c r="EAU46" i="3"/>
  <c r="EBD46" i="3" s="1"/>
  <c r="EAV46" i="3"/>
  <c r="EBB46" i="3"/>
  <c r="EBA46" i="3"/>
  <c r="EBI46" i="3" l="1"/>
  <c r="EBO46" i="3"/>
  <c r="EBL46" i="3"/>
  <c r="EBH46" i="3"/>
  <c r="EBG46" i="3"/>
  <c r="EBE46" i="3"/>
  <c r="EBK46" i="3"/>
  <c r="EBJ46" i="3"/>
  <c r="EBM46" i="3"/>
  <c r="EBR46" i="3" l="1"/>
  <c r="EBU46" i="3"/>
  <c r="EBX46" i="3"/>
  <c r="EBT46" i="3"/>
  <c r="EBS46" i="3"/>
  <c r="EBN46" i="3"/>
  <c r="EBP46" i="3"/>
  <c r="EBY46" i="3" s="1"/>
  <c r="EBV46" i="3"/>
  <c r="EBQ46" i="3"/>
  <c r="ECA46" i="3" l="1"/>
  <c r="ECD46" i="3"/>
  <c r="ECG46" i="3"/>
  <c r="ECH46" i="3"/>
  <c r="ECC46" i="3"/>
  <c r="ECB46" i="3"/>
  <c r="EBW46" i="3"/>
  <c r="ECE46" i="3"/>
  <c r="EBZ46" i="3"/>
  <c r="ECJ46" i="3" l="1"/>
  <c r="ECM46" i="3"/>
  <c r="ECP46" i="3"/>
  <c r="ECN46" i="3"/>
  <c r="ECQ46" i="3"/>
  <c r="ECF46" i="3"/>
  <c r="ECI46" i="3"/>
  <c r="ECK46" i="3"/>
  <c r="ECL46" i="3"/>
  <c r="ECS46" i="3" l="1"/>
  <c r="ECY46" i="3"/>
  <c r="ECV46" i="3"/>
  <c r="ECT46" i="3"/>
  <c r="ECR46" i="3"/>
  <c r="ECU46" i="3"/>
  <c r="ECO46" i="3"/>
  <c r="ECW46" i="3"/>
  <c r="ECZ46" i="3"/>
  <c r="EDB46" i="3" l="1"/>
  <c r="EDH46" i="3"/>
  <c r="EDE46" i="3"/>
  <c r="EDF46" i="3"/>
  <c r="EDC46" i="3"/>
  <c r="EDL46" i="3" s="1"/>
  <c r="EDA46" i="3"/>
  <c r="EDI46" i="3"/>
  <c r="EDD46" i="3"/>
  <c r="ECX46" i="3"/>
  <c r="EDK46" i="3" l="1"/>
  <c r="EDQ46" i="3"/>
  <c r="EDN46" i="3"/>
  <c r="EDU46" i="3"/>
  <c r="EDO46" i="3"/>
  <c r="EDG46" i="3"/>
  <c r="EDP46" i="3" s="1"/>
  <c r="EDR46" i="3"/>
  <c r="EDJ46" i="3"/>
  <c r="EDM46" i="3"/>
  <c r="EDX46" i="3" l="1"/>
  <c r="EDW46" i="3"/>
  <c r="EDZ46" i="3"/>
  <c r="EED46" i="3"/>
  <c r="EEA46" i="3"/>
  <c r="EDV46" i="3"/>
  <c r="EDT46" i="3"/>
  <c r="EDS46" i="3"/>
  <c r="EDY46" i="3"/>
  <c r="EEG46" i="3" l="1"/>
  <c r="EEM46" i="3"/>
  <c r="EEI46" i="3"/>
  <c r="EEH46" i="3"/>
  <c r="EEF46" i="3"/>
  <c r="EEJ46" i="3"/>
  <c r="EEE46" i="3"/>
  <c r="EEB46" i="3"/>
  <c r="EEC46" i="3"/>
  <c r="EEP46" i="3" l="1"/>
  <c r="EES46" i="3"/>
  <c r="EEO46" i="3"/>
  <c r="EER46" i="3"/>
  <c r="EEQ46" i="3"/>
  <c r="EEN46" i="3"/>
  <c r="EEV46" i="3"/>
  <c r="EEK46" i="3"/>
  <c r="EEL46" i="3"/>
  <c r="EEY46" i="3" l="1"/>
  <c r="EFB46" i="3"/>
  <c r="EFA46" i="3"/>
  <c r="EEZ46" i="3"/>
  <c r="EFE46" i="3"/>
  <c r="EEU46" i="3"/>
  <c r="EEX46" i="3"/>
  <c r="EET46" i="3"/>
  <c r="EEW46" i="3"/>
  <c r="EFH46" i="3" l="1"/>
  <c r="EFJ46" i="3"/>
  <c r="EFK46" i="3"/>
  <c r="EFD46" i="3"/>
  <c r="EFG46" i="3"/>
  <c r="EFF46" i="3"/>
  <c r="EFC46" i="3"/>
  <c r="EFL46" i="3" s="1"/>
  <c r="EFI46" i="3"/>
  <c r="EFN46" i="3"/>
  <c r="EFQ46" i="3" l="1"/>
  <c r="EFT46" i="3"/>
  <c r="EFM46" i="3"/>
  <c r="EFV46" i="3" s="1"/>
  <c r="EFS46" i="3"/>
  <c r="EFR46" i="3"/>
  <c r="EFP46" i="3"/>
  <c r="EFO46" i="3"/>
  <c r="EFU46" i="3"/>
  <c r="EFW46" i="3"/>
  <c r="EFZ46" i="3" l="1"/>
  <c r="EGI46" i="3" s="1"/>
  <c r="EGF46" i="3"/>
  <c r="EGC46" i="3"/>
  <c r="EGE46" i="3"/>
  <c r="EGD46" i="3"/>
  <c r="EGB46" i="3"/>
  <c r="EFX46" i="3"/>
  <c r="EGG46" i="3" s="1"/>
  <c r="EFY46" i="3"/>
  <c r="EGA46" i="3"/>
  <c r="EGL46" i="3" l="1"/>
  <c r="EGO46" i="3"/>
  <c r="EGH46" i="3"/>
  <c r="EGN46" i="3"/>
  <c r="EGR46" i="3"/>
  <c r="EGJ46" i="3"/>
  <c r="EGS46" i="3" s="1"/>
  <c r="EGP46" i="3"/>
  <c r="EGM46" i="3"/>
  <c r="EGK46" i="3"/>
  <c r="EGU46" i="3" l="1"/>
  <c r="EGQ46" i="3"/>
  <c r="EGX46" i="3"/>
  <c r="EHB46" i="3"/>
  <c r="EGT46" i="3"/>
  <c r="EGY46" i="3"/>
  <c r="EGW46" i="3"/>
  <c r="EGV46" i="3"/>
  <c r="EHA46" i="3"/>
  <c r="EHD46" i="3" l="1"/>
  <c r="EGZ46" i="3"/>
  <c r="EHI46" i="3" s="1"/>
  <c r="EHG46" i="3"/>
  <c r="EHC46" i="3"/>
  <c r="EHE46" i="3"/>
  <c r="EHJ46" i="3"/>
  <c r="EHK46" i="3"/>
  <c r="EHH46" i="3"/>
  <c r="EHF46" i="3"/>
  <c r="EHM46" i="3" l="1"/>
  <c r="EHV46" i="3" s="1"/>
  <c r="EHS46" i="3"/>
  <c r="EHP46" i="3"/>
  <c r="EHL46" i="3"/>
  <c r="EHU46" i="3" s="1"/>
  <c r="EHO46" i="3"/>
  <c r="EHT46" i="3"/>
  <c r="EHR46" i="3"/>
  <c r="EHQ46" i="3"/>
  <c r="EHN46" i="3"/>
  <c r="EHW46" i="3" s="1"/>
  <c r="EIB46" i="3" l="1"/>
  <c r="EHY46" i="3"/>
  <c r="EIH46" i="3" s="1"/>
  <c r="EIE46" i="3"/>
  <c r="EHZ46" i="3"/>
  <c r="EIA46" i="3"/>
  <c r="EHX46" i="3"/>
  <c r="EIF46" i="3"/>
  <c r="EID46" i="3"/>
  <c r="EIC46" i="3"/>
  <c r="EIN46" i="3" l="1"/>
  <c r="EIK46" i="3"/>
  <c r="EIO46" i="3"/>
  <c r="EIQ46" i="3"/>
  <c r="EIG46" i="3"/>
  <c r="EIM46" i="3"/>
  <c r="EIL46" i="3"/>
  <c r="EII46" i="3"/>
  <c r="EIJ46" i="3"/>
  <c r="EIW46" i="3" l="1"/>
  <c r="EIT46" i="3"/>
  <c r="EIZ46" i="3"/>
  <c r="EIV46" i="3"/>
  <c r="EIR46" i="3"/>
  <c r="EIU46" i="3"/>
  <c r="EIX46" i="3"/>
  <c r="EIS46" i="3"/>
  <c r="EIP46" i="3"/>
  <c r="EJF46" i="3" l="1"/>
  <c r="EJI46" i="3"/>
  <c r="EJC46" i="3"/>
  <c r="EJB46" i="3"/>
  <c r="EIY46" i="3"/>
  <c r="EJG46" i="3"/>
  <c r="EJE46" i="3"/>
  <c r="EJA46" i="3"/>
  <c r="EJD46" i="3"/>
  <c r="EJR46" i="3" l="1"/>
  <c r="EJO46" i="3"/>
  <c r="EJL46" i="3"/>
  <c r="EJN46" i="3"/>
  <c r="EJM46" i="3"/>
  <c r="EJK46" i="3"/>
  <c r="EJH46" i="3"/>
  <c r="EJP46" i="3"/>
  <c r="EJJ46" i="3"/>
  <c r="EJU46" i="3" l="1"/>
  <c r="EJY46" i="3"/>
  <c r="EJX46" i="3"/>
  <c r="EKA46" i="3"/>
  <c r="EJW46" i="3"/>
  <c r="EJV46" i="3"/>
  <c r="EJS46" i="3"/>
  <c r="EKB46" i="3" s="1"/>
  <c r="EJT46" i="3"/>
  <c r="EJQ46" i="3"/>
  <c r="EKD46" i="3" l="1"/>
  <c r="EKH46" i="3"/>
  <c r="EKG46" i="3"/>
  <c r="EKJ46" i="3"/>
  <c r="EKC46" i="3"/>
  <c r="EJZ46" i="3"/>
  <c r="EKI46" i="3" s="1"/>
  <c r="EKK46" i="3"/>
  <c r="EKF46" i="3"/>
  <c r="EKE46" i="3"/>
  <c r="EKT46" i="3" l="1"/>
  <c r="EKP46" i="3"/>
  <c r="EKS46" i="3"/>
  <c r="EKR46" i="3"/>
  <c r="EKN46" i="3"/>
  <c r="EKM46" i="3"/>
  <c r="EKL46" i="3"/>
  <c r="EKO46" i="3"/>
  <c r="EKQ46" i="3"/>
  <c r="ELB46" i="3" l="1"/>
  <c r="EKZ46" i="3"/>
  <c r="EKY46" i="3"/>
  <c r="EKX46" i="3"/>
  <c r="ELC46" i="3"/>
  <c r="EKU46" i="3"/>
  <c r="ELA46" i="3"/>
  <c r="EKW46" i="3"/>
  <c r="EKV46" i="3"/>
  <c r="ELK46" i="3" l="1"/>
  <c r="ELI46" i="3"/>
  <c r="ELE46" i="3"/>
  <c r="ELN46" i="3" s="1"/>
  <c r="ELH46" i="3"/>
  <c r="ELG46" i="3"/>
  <c r="ELJ46" i="3"/>
  <c r="ELF46" i="3"/>
  <c r="ELL46" i="3"/>
  <c r="ELD46" i="3"/>
  <c r="ELQ46" i="3" l="1"/>
  <c r="ELS46" i="3"/>
  <c r="ELT46" i="3"/>
  <c r="ELP46" i="3"/>
  <c r="ELM46" i="3"/>
  <c r="ELR46" i="3"/>
  <c r="ELW46" i="3"/>
  <c r="ELU46" i="3"/>
  <c r="ELO46" i="3"/>
  <c r="EMB46" i="3" l="1"/>
  <c r="ELZ46" i="3"/>
  <c r="ELV46" i="3"/>
  <c r="EME46" i="3" s="1"/>
  <c r="EMC46" i="3"/>
  <c r="EMF46" i="3"/>
  <c r="ELX46" i="3"/>
  <c r="EMD46" i="3"/>
  <c r="ELY46" i="3"/>
  <c r="EMA46" i="3"/>
  <c r="EMI46" i="3" l="1"/>
  <c r="EMR46" i="3" s="1"/>
  <c r="EML46" i="3"/>
  <c r="EMN46" i="3"/>
  <c r="EMK46" i="3"/>
  <c r="EMM46" i="3"/>
  <c r="EMH46" i="3"/>
  <c r="EMO46" i="3"/>
  <c r="EMJ46" i="3"/>
  <c r="EMG46" i="3"/>
  <c r="EMT46" i="3" l="1"/>
  <c r="EMU46" i="3"/>
  <c r="EMQ46" i="3"/>
  <c r="EMW46" i="3"/>
  <c r="EMV46" i="3"/>
  <c r="EMS46" i="3"/>
  <c r="EMX46" i="3"/>
  <c r="ENA46" i="3"/>
  <c r="EMP46" i="3"/>
  <c r="ENC46" i="3" l="1"/>
  <c r="END46" i="3"/>
  <c r="ENF46" i="3"/>
  <c r="EMZ46" i="3"/>
  <c r="ENE46" i="3"/>
  <c r="ENG46" i="3"/>
  <c r="EMY46" i="3"/>
  <c r="ENJ46" i="3"/>
  <c r="ENB46" i="3"/>
  <c r="ENO46" i="3" l="1"/>
  <c r="ENM46" i="3"/>
  <c r="ENL46" i="3"/>
  <c r="ENI46" i="3"/>
  <c r="ENR46" i="3" s="1"/>
  <c r="ENH46" i="3"/>
  <c r="ENK46" i="3"/>
  <c r="ENN46" i="3"/>
  <c r="ENS46" i="3"/>
  <c r="ENP46" i="3"/>
  <c r="ENV46" i="3" l="1"/>
  <c r="EOE46" i="3" s="1"/>
  <c r="ENT46" i="3"/>
  <c r="ENX46" i="3"/>
  <c r="ENU46" i="3"/>
  <c r="ENQ46" i="3"/>
  <c r="EOA46" i="3"/>
  <c r="EOB46" i="3"/>
  <c r="ENY46" i="3"/>
  <c r="ENW46" i="3"/>
  <c r="EOC46" i="3" l="1"/>
  <c r="EOD46" i="3"/>
  <c r="ENZ46" i="3"/>
  <c r="EOG46" i="3"/>
  <c r="EOJ46" i="3"/>
  <c r="EOH46" i="3"/>
  <c r="EOK46" i="3"/>
  <c r="EOF46" i="3"/>
  <c r="EON46" i="3"/>
  <c r="EOO46" i="3" l="1"/>
  <c r="EOM46" i="3"/>
  <c r="EOP46" i="3"/>
  <c r="EOQ46" i="3"/>
  <c r="EOL46" i="3"/>
  <c r="EOI46" i="3"/>
  <c r="EOS46" i="3"/>
  <c r="EOW46" i="3"/>
  <c r="EOT46" i="3"/>
  <c r="EOX46" i="3" l="1"/>
  <c r="EOZ46" i="3"/>
  <c r="EOV46" i="3"/>
  <c r="EOY46" i="3"/>
  <c r="EOR46" i="3"/>
  <c r="EPA46" i="3" s="1"/>
  <c r="EOU46" i="3"/>
  <c r="EPF46" i="3"/>
  <c r="EPC46" i="3"/>
  <c r="EPB46" i="3"/>
  <c r="EPD46" i="3" l="1"/>
  <c r="EPM46" i="3" s="1"/>
  <c r="EPE46" i="3"/>
  <c r="EPN46" i="3" s="1"/>
  <c r="EPG46" i="3"/>
  <c r="EPI46" i="3"/>
  <c r="EPL46" i="3"/>
  <c r="EPH46" i="3"/>
  <c r="EPO46" i="3"/>
  <c r="EPK46" i="3"/>
  <c r="EPJ46" i="3"/>
  <c r="EPP46" i="3" l="1"/>
  <c r="EPY46" i="3" s="1"/>
  <c r="EPR46" i="3"/>
  <c r="EQA46" i="3" s="1"/>
  <c r="EPU46" i="3"/>
  <c r="EPW46" i="3"/>
  <c r="EPQ46" i="3"/>
  <c r="EPZ46" i="3" s="1"/>
  <c r="EPS46" i="3"/>
  <c r="EPX46" i="3"/>
  <c r="EPT46" i="3"/>
  <c r="EPV46" i="3"/>
  <c r="EQB46" i="3" l="1"/>
  <c r="EQK46" i="3" s="1"/>
  <c r="EQC46" i="3"/>
  <c r="EQL46" i="3" s="1"/>
  <c r="EQD46" i="3"/>
  <c r="EQM46" i="3" s="1"/>
  <c r="EQI46" i="3"/>
  <c r="EQE46" i="3"/>
  <c r="EQH46" i="3"/>
  <c r="EQG46" i="3"/>
  <c r="EQF46" i="3"/>
  <c r="EQJ46" i="3"/>
  <c r="EQN46" i="3" l="1"/>
  <c r="EQW46" i="3" s="1"/>
  <c r="EQO46" i="3"/>
  <c r="EQX46" i="3" s="1"/>
  <c r="EQT46" i="3"/>
  <c r="EQP46" i="3"/>
  <c r="EQU46" i="3"/>
  <c r="EQQ46" i="3"/>
  <c r="EQS46" i="3"/>
  <c r="EQV46" i="3"/>
  <c r="EQR46" i="3"/>
  <c r="ERA46" i="3" l="1"/>
  <c r="ERJ46" i="3" s="1"/>
  <c r="ERF46" i="3"/>
  <c r="ERD46" i="3"/>
  <c r="ERE46" i="3"/>
  <c r="ERC46" i="3"/>
  <c r="ERG46" i="3"/>
  <c r="EQY46" i="3"/>
  <c r="EQZ46" i="3"/>
  <c r="ERB46" i="3"/>
  <c r="ERO46" i="3" l="1"/>
  <c r="ERK46" i="3"/>
  <c r="ERM46" i="3"/>
  <c r="ERP46" i="3"/>
  <c r="ERL46" i="3"/>
  <c r="ERH46" i="3"/>
  <c r="ERI46" i="3"/>
  <c r="ERS46" i="3"/>
  <c r="ERN46" i="3"/>
  <c r="ERV46" i="3" l="1"/>
  <c r="ERU46" i="3"/>
  <c r="ERY46" i="3"/>
  <c r="ERQ46" i="3"/>
  <c r="ERZ46" i="3" s="1"/>
  <c r="ERW46" i="3"/>
  <c r="ESB46" i="3"/>
  <c r="ERR46" i="3"/>
  <c r="ERT46" i="3"/>
  <c r="ERX46" i="3"/>
  <c r="ESK46" i="3" l="1"/>
  <c r="ESE46" i="3"/>
  <c r="ESH46" i="3"/>
  <c r="ESG46" i="3"/>
  <c r="ESC46" i="3"/>
  <c r="ESI46" i="3"/>
  <c r="ESD46" i="3"/>
  <c r="ESA46" i="3"/>
  <c r="ESF46" i="3"/>
  <c r="ESR46" i="3" l="1"/>
  <c r="ESN46" i="3"/>
  <c r="ESQ46" i="3"/>
  <c r="EST46" i="3"/>
  <c r="ESJ46" i="3"/>
  <c r="ESS46" i="3" s="1"/>
  <c r="ESP46" i="3"/>
  <c r="ESO46" i="3"/>
  <c r="ESL46" i="3"/>
  <c r="ESM46" i="3"/>
  <c r="ETC46" i="3" l="1"/>
  <c r="ESZ46" i="3"/>
  <c r="ESW46" i="3"/>
  <c r="ETF46" i="3" s="1"/>
  <c r="ESY46" i="3"/>
  <c r="ESX46" i="3"/>
  <c r="ESU46" i="3"/>
  <c r="ESV46" i="3"/>
  <c r="ETB46" i="3"/>
  <c r="ETA46" i="3"/>
  <c r="ETO46" i="3" l="1"/>
  <c r="ETI46" i="3"/>
  <c r="ETL46" i="3"/>
  <c r="ETE46" i="3"/>
  <c r="ETH46" i="3"/>
  <c r="ETD46" i="3"/>
  <c r="ETM46" i="3" s="1"/>
  <c r="ETG46" i="3"/>
  <c r="ETK46" i="3"/>
  <c r="ETJ46" i="3"/>
  <c r="ETX46" i="3" l="1"/>
  <c r="ETU46" i="3"/>
  <c r="ETR46" i="3"/>
  <c r="ETN46" i="3"/>
  <c r="ETT46" i="3"/>
  <c r="ETS46" i="3"/>
  <c r="ETQ46" i="3"/>
  <c r="ETP46" i="3"/>
  <c r="ETV46" i="3"/>
  <c r="EUD46" i="3" l="1"/>
  <c r="EUA46" i="3"/>
  <c r="ETW46" i="3"/>
  <c r="EUF46" i="3" s="1"/>
  <c r="EUG46" i="3"/>
  <c r="EUE46" i="3"/>
  <c r="EUC46" i="3"/>
  <c r="EUB46" i="3"/>
  <c r="ETZ46" i="3"/>
  <c r="ETY46" i="3"/>
  <c r="EUM46" i="3" l="1"/>
  <c r="EUJ46" i="3"/>
  <c r="EUS46" i="3" s="1"/>
  <c r="EUP46" i="3"/>
  <c r="EUI46" i="3"/>
  <c r="EUL46" i="3"/>
  <c r="EUK46" i="3"/>
  <c r="EUO46" i="3"/>
  <c r="EUN46" i="3"/>
  <c r="EUH46" i="3"/>
  <c r="EUV46" i="3" l="1"/>
  <c r="EVB46" i="3"/>
  <c r="EUY46" i="3"/>
  <c r="EUR46" i="3"/>
  <c r="EUX46" i="3"/>
  <c r="EUW46" i="3"/>
  <c r="EUU46" i="3"/>
  <c r="EUT46" i="3"/>
  <c r="EUQ46" i="3"/>
  <c r="EVE46" i="3" l="1"/>
  <c r="EVH46" i="3"/>
  <c r="EVK46" i="3"/>
  <c r="EVA46" i="3"/>
  <c r="EVG46" i="3"/>
  <c r="EVF46" i="3"/>
  <c r="EVD46" i="3"/>
  <c r="EVC46" i="3"/>
  <c r="EUZ46" i="3"/>
  <c r="EVN46" i="3" l="1"/>
  <c r="EVQ46" i="3"/>
  <c r="EVJ46" i="3"/>
  <c r="EVT46" i="3"/>
  <c r="EVP46" i="3"/>
  <c r="EVO46" i="3"/>
  <c r="EVM46" i="3"/>
  <c r="EVL46" i="3"/>
  <c r="EVI46" i="3"/>
  <c r="EVZ46" i="3" l="1"/>
  <c r="EVW46" i="3"/>
  <c r="EVS46" i="3"/>
  <c r="EWC46" i="3"/>
  <c r="EVV46" i="3"/>
  <c r="EVU46" i="3"/>
  <c r="EVR46" i="3"/>
  <c r="EVY46" i="3"/>
  <c r="EVX46" i="3"/>
  <c r="EWI46" i="3" l="1"/>
  <c r="EWF46" i="3"/>
  <c r="EWB46" i="3"/>
  <c r="EWL46" i="3"/>
  <c r="EWE46" i="3"/>
  <c r="EWD46" i="3"/>
  <c r="EWH46" i="3"/>
  <c r="EWG46" i="3"/>
  <c r="EWA46" i="3"/>
  <c r="EWO46" i="3" l="1"/>
  <c r="EWR46" i="3"/>
  <c r="EWU46" i="3"/>
  <c r="EWK46" i="3"/>
  <c r="EWN46" i="3"/>
  <c r="EWM46" i="3"/>
  <c r="EWQ46" i="3"/>
  <c r="EWP46" i="3"/>
  <c r="EWJ46" i="3"/>
  <c r="EWS46" i="3" s="1"/>
  <c r="EXA46" i="3" l="1"/>
  <c r="EWX46" i="3"/>
  <c r="EXD46" i="3"/>
  <c r="EWT46" i="3"/>
  <c r="EWW46" i="3"/>
  <c r="EWV46" i="3"/>
  <c r="EWZ46" i="3"/>
  <c r="EWY46" i="3"/>
  <c r="EXB46" i="3"/>
  <c r="EXJ46" i="3" l="1"/>
  <c r="EXG46" i="3"/>
  <c r="EXM46" i="3"/>
  <c r="EXC46" i="3"/>
  <c r="EXK46" i="3"/>
  <c r="EXI46" i="3"/>
  <c r="EXH46" i="3"/>
  <c r="EXE46" i="3"/>
  <c r="EXF46" i="3"/>
  <c r="EXS46" i="3" l="1"/>
  <c r="EXP46" i="3"/>
  <c r="EXV46" i="3"/>
  <c r="EXL46" i="3"/>
  <c r="EXT46" i="3"/>
  <c r="EXR46" i="3"/>
  <c r="EXQ46" i="3"/>
  <c r="EXO46" i="3"/>
  <c r="EXN46" i="3"/>
  <c r="EYB46" i="3" l="1"/>
  <c r="EXY46" i="3"/>
  <c r="EYE46" i="3"/>
  <c r="EXU46" i="3"/>
  <c r="EYA46" i="3"/>
  <c r="EXW46" i="3"/>
  <c r="EXZ46" i="3"/>
  <c r="EYC46" i="3"/>
  <c r="EXX46" i="3"/>
  <c r="EYK46" i="3" l="1"/>
  <c r="EYH46" i="3"/>
  <c r="EYN46" i="3"/>
  <c r="EYD46" i="3"/>
  <c r="EYG46" i="3"/>
  <c r="EYL46" i="3"/>
  <c r="EYJ46" i="3"/>
  <c r="EYF46" i="3"/>
  <c r="EYI46" i="3"/>
  <c r="EYQ46" i="3" l="1"/>
  <c r="EYT46" i="3"/>
  <c r="EYW46" i="3"/>
  <c r="EYM46" i="3"/>
  <c r="EYP46" i="3"/>
  <c r="EYS46" i="3"/>
  <c r="EYR46" i="3"/>
  <c r="EYO46" i="3"/>
  <c r="EYU46" i="3"/>
  <c r="EZF46" i="3" l="1"/>
  <c r="EYZ46" i="3"/>
  <c r="EZC46" i="3"/>
  <c r="EYV46" i="3"/>
  <c r="EYY46" i="3"/>
  <c r="EZB46" i="3"/>
  <c r="EZA46" i="3"/>
  <c r="EZD46" i="3"/>
  <c r="EYX46" i="3"/>
  <c r="EZO46" i="3" l="1"/>
  <c r="EZI46" i="3"/>
  <c r="EZL46" i="3"/>
  <c r="EZE46" i="3"/>
  <c r="EZH46" i="3"/>
  <c r="EZK46" i="3"/>
  <c r="EZJ46" i="3"/>
  <c r="EZM46" i="3"/>
  <c r="EZG46" i="3"/>
  <c r="EZX46" i="3" l="1"/>
  <c r="EZU46" i="3"/>
  <c r="EZR46" i="3"/>
  <c r="EZN46" i="3"/>
  <c r="EZQ46" i="3"/>
  <c r="EZT46" i="3"/>
  <c r="EZS46" i="3"/>
  <c r="EZV46" i="3"/>
  <c r="EZP46" i="3"/>
  <c r="EZY46" i="3" s="1"/>
  <c r="FAD46" i="3" l="1"/>
  <c r="FAA46" i="3"/>
  <c r="FAG46" i="3"/>
  <c r="EZW46" i="3"/>
  <c r="EZZ46" i="3"/>
  <c r="FAH46" i="3"/>
  <c r="FAC46" i="3"/>
  <c r="FAB46" i="3"/>
  <c r="FAE46" i="3"/>
  <c r="FAM46" i="3" l="1"/>
  <c r="FAJ46" i="3"/>
  <c r="FAP46" i="3"/>
  <c r="FAF46" i="3"/>
  <c r="FAI46" i="3"/>
  <c r="FAN46" i="3"/>
  <c r="FAQ46" i="3"/>
  <c r="FAK46" i="3"/>
  <c r="FAL46" i="3"/>
  <c r="FAV46" i="3" l="1"/>
  <c r="FAS46" i="3"/>
  <c r="FAY46" i="3"/>
  <c r="FAO46" i="3"/>
  <c r="FAR46" i="3"/>
  <c r="FAU46" i="3"/>
  <c r="FAZ46" i="3"/>
  <c r="FAW46" i="3"/>
  <c r="FAT46" i="3"/>
  <c r="FBE46" i="3" l="1"/>
  <c r="FBB46" i="3"/>
  <c r="FBH46" i="3"/>
  <c r="FAX46" i="3"/>
  <c r="FBA46" i="3"/>
  <c r="FBF46" i="3"/>
  <c r="FBI46" i="3"/>
  <c r="FBC46" i="3"/>
  <c r="FBL46" i="3" s="1"/>
  <c r="FBD46" i="3"/>
  <c r="FBK46" i="3" l="1"/>
  <c r="FBQ46" i="3"/>
  <c r="FBJ46" i="3"/>
  <c r="FBG46" i="3"/>
  <c r="FBN46" i="3"/>
  <c r="FBM46" i="3"/>
  <c r="FBU46" i="3"/>
  <c r="FBR46" i="3"/>
  <c r="FBO46" i="3"/>
  <c r="FBT46" i="3" l="1"/>
  <c r="FBW46" i="3"/>
  <c r="FBP46" i="3"/>
  <c r="FBS46" i="3"/>
  <c r="FBZ46" i="3"/>
  <c r="FCD46" i="3"/>
  <c r="FCA46" i="3"/>
  <c r="FBV46" i="3"/>
  <c r="FBX46" i="3"/>
  <c r="FCC46" i="3" l="1"/>
  <c r="FCF46" i="3"/>
  <c r="FCI46" i="3"/>
  <c r="FBY46" i="3"/>
  <c r="FCB46" i="3"/>
  <c r="FCJ46" i="3"/>
  <c r="FCG46" i="3"/>
  <c r="FCM46" i="3"/>
  <c r="FCE46" i="3"/>
  <c r="FCP46" i="3" l="1"/>
  <c r="FCL46" i="3"/>
  <c r="FCO46" i="3"/>
  <c r="FCR46" i="3"/>
  <c r="FCH46" i="3"/>
  <c r="FCK46" i="3"/>
  <c r="FCN46" i="3"/>
  <c r="FCS46" i="3"/>
  <c r="FCV46" i="3"/>
  <c r="FCY46" i="3" l="1"/>
  <c r="FCU46" i="3"/>
  <c r="FCX46" i="3"/>
  <c r="FDA46" i="3"/>
  <c r="FCQ46" i="3"/>
  <c r="FCT46" i="3"/>
  <c r="FCW46" i="3"/>
  <c r="FDB46" i="3"/>
  <c r="FDE46" i="3"/>
  <c r="FDH46" i="3" l="1"/>
  <c r="FDD46" i="3"/>
  <c r="FDJ46" i="3"/>
  <c r="FDG46" i="3"/>
  <c r="FCZ46" i="3"/>
  <c r="FDC46" i="3"/>
  <c r="FDF46" i="3"/>
  <c r="FDN46" i="3"/>
  <c r="FDK46" i="3"/>
  <c r="FDQ46" i="3" l="1"/>
  <c r="FDM46" i="3"/>
  <c r="FDP46" i="3"/>
  <c r="FDS46" i="3"/>
  <c r="FDI46" i="3"/>
  <c r="FDL46" i="3"/>
  <c r="FDO46" i="3"/>
  <c r="FDW46" i="3"/>
  <c r="FDT46" i="3"/>
  <c r="FDZ46" i="3" l="1"/>
  <c r="FDV46" i="3"/>
  <c r="FDY46" i="3"/>
  <c r="FEB46" i="3"/>
  <c r="FDR46" i="3"/>
  <c r="FDU46" i="3"/>
  <c r="FDX46" i="3"/>
  <c r="FEF46" i="3"/>
  <c r="FEC46" i="3"/>
  <c r="FEI46" i="3" l="1"/>
  <c r="FEE46" i="3"/>
  <c r="FEH46" i="3"/>
  <c r="FEK46" i="3"/>
  <c r="FEA46" i="3"/>
  <c r="FED46" i="3"/>
  <c r="FEG46" i="3"/>
  <c r="FEO46" i="3"/>
  <c r="FEL46" i="3"/>
  <c r="FER46" i="3" l="1"/>
  <c r="FEN46" i="3"/>
  <c r="FEU46" i="3"/>
  <c r="FEQ46" i="3"/>
  <c r="FET46" i="3"/>
  <c r="FEM46" i="3"/>
  <c r="FEJ46" i="3"/>
  <c r="FEP46" i="3"/>
  <c r="FEX46" i="3"/>
  <c r="FFA46" i="3" l="1"/>
  <c r="FEW46" i="3"/>
  <c r="FFD46" i="3"/>
  <c r="FEZ46" i="3"/>
  <c r="FES46" i="3"/>
  <c r="FFG46" i="3"/>
  <c r="FFC46" i="3"/>
  <c r="FEV46" i="3"/>
  <c r="FEY46" i="3"/>
  <c r="FFJ46" i="3" l="1"/>
  <c r="FFF46" i="3"/>
  <c r="FFM46" i="3"/>
  <c r="FFI46" i="3"/>
  <c r="FFL46" i="3"/>
  <c r="FFB46" i="3"/>
  <c r="FFP46" i="3"/>
  <c r="FFE46" i="3"/>
  <c r="FFH46" i="3"/>
  <c r="FFS46" i="3" l="1"/>
  <c r="FFO46" i="3"/>
  <c r="FFV46" i="3"/>
  <c r="FFR46" i="3"/>
  <c r="FFY46" i="3"/>
  <c r="FFU46" i="3"/>
  <c r="FFK46" i="3"/>
  <c r="FFN46" i="3"/>
  <c r="FFQ46" i="3"/>
  <c r="FFX46" i="3" l="1"/>
  <c r="FGB46" i="3"/>
  <c r="FGE46" i="3"/>
  <c r="FGA46" i="3"/>
  <c r="FGD46" i="3"/>
  <c r="FGH46" i="3"/>
  <c r="FFT46" i="3"/>
  <c r="FFW46" i="3"/>
  <c r="FFZ46" i="3"/>
  <c r="FGK46" i="3" l="1"/>
  <c r="FGG46" i="3"/>
  <c r="FGM46" i="3"/>
  <c r="FGJ46" i="3"/>
  <c r="FGN46" i="3"/>
  <c r="FGQ46" i="3"/>
  <c r="FGC46" i="3"/>
  <c r="FGF46" i="3"/>
  <c r="FGI46" i="3"/>
  <c r="FGP46" i="3" l="1"/>
  <c r="FGT46" i="3"/>
  <c r="FGS46" i="3"/>
  <c r="FGW46" i="3"/>
  <c r="FGV46" i="3"/>
  <c r="FGZ46" i="3"/>
  <c r="FGL46" i="3"/>
  <c r="FGU46" i="3" s="1"/>
  <c r="FGO46" i="3"/>
  <c r="FGR46" i="3"/>
  <c r="FHC46" i="3" l="1"/>
  <c r="FHF46" i="3"/>
  <c r="FHB46" i="3"/>
  <c r="FHE46" i="3"/>
  <c r="FHI46" i="3"/>
  <c r="FGY46" i="3"/>
  <c r="FHH46" i="3" s="1"/>
  <c r="FGX46" i="3"/>
  <c r="FHG46" i="3" s="1"/>
  <c r="FHD46" i="3"/>
  <c r="FHA46" i="3"/>
  <c r="FHO46" i="3" l="1"/>
  <c r="FHR46" i="3"/>
  <c r="FHN46" i="3"/>
  <c r="FHL46" i="3"/>
  <c r="FHU46" i="3" s="1"/>
  <c r="FHK46" i="3"/>
  <c r="FHT46" i="3" s="1"/>
  <c r="FHQ46" i="3"/>
  <c r="FHM46" i="3"/>
  <c r="FHJ46" i="3"/>
  <c r="FHP46" i="3"/>
  <c r="FIA46" i="3" l="1"/>
  <c r="FHX46" i="3"/>
  <c r="FIG46" i="3" s="1"/>
  <c r="FHW46" i="3"/>
  <c r="FHS46" i="3"/>
  <c r="FID46" i="3"/>
  <c r="FHV46" i="3"/>
  <c r="FHZ46" i="3"/>
  <c r="FIC46" i="3"/>
  <c r="FHY46" i="3"/>
  <c r="FIJ46" i="3" l="1"/>
  <c r="FIF46" i="3"/>
  <c r="FIB46" i="3"/>
  <c r="FIK46" i="3" s="1"/>
  <c r="FIE46" i="3"/>
  <c r="FIM46" i="3"/>
  <c r="FIH46" i="3"/>
  <c r="FII46" i="3"/>
  <c r="FIL46" i="3"/>
  <c r="FIP46" i="3"/>
  <c r="FIS46" i="3" l="1"/>
  <c r="FIV46" i="3"/>
  <c r="FIQ46" i="3"/>
  <c r="FIO46" i="3"/>
  <c r="FIX46" i="3" s="1"/>
  <c r="FIN46" i="3"/>
  <c r="FIT46" i="3"/>
  <c r="FIR46" i="3"/>
  <c r="FIU46" i="3"/>
  <c r="FIY46" i="3"/>
  <c r="FJC46" i="3" l="1"/>
  <c r="FIZ46" i="3"/>
  <c r="FJB46" i="3"/>
  <c r="FJK46" i="3" s="1"/>
  <c r="FIW46" i="3"/>
  <c r="FJA46" i="3"/>
  <c r="FJH46" i="3"/>
  <c r="FJE46" i="3"/>
  <c r="FJD46" i="3"/>
  <c r="FJG46" i="3"/>
  <c r="FJL46" i="3" l="1"/>
  <c r="FJM46" i="3"/>
  <c r="FJJ46" i="3"/>
  <c r="FJI46" i="3"/>
  <c r="FJF46" i="3"/>
  <c r="FJN46" i="3"/>
  <c r="FJQ46" i="3"/>
  <c r="FJP46" i="3"/>
  <c r="FJT46" i="3"/>
  <c r="FJU46" i="3" l="1"/>
  <c r="FJY46" i="3"/>
  <c r="FJW46" i="3"/>
  <c r="FJV46" i="3"/>
  <c r="FJZ46" i="3"/>
  <c r="FJR46" i="3"/>
  <c r="FKC46" i="3"/>
  <c r="FJO46" i="3"/>
  <c r="FJX46" i="3" s="1"/>
  <c r="FJS46" i="3"/>
  <c r="FKF46" i="3" l="1"/>
  <c r="FKI46" i="3"/>
  <c r="FKH46" i="3"/>
  <c r="FKA46" i="3"/>
  <c r="FKJ46" i="3" s="1"/>
  <c r="FKL46" i="3"/>
  <c r="FKD46" i="3"/>
  <c r="FKE46" i="3"/>
  <c r="FKB46" i="3"/>
  <c r="FKG46" i="3"/>
  <c r="FKO46" i="3" l="1"/>
  <c r="FKU46" i="3"/>
  <c r="FKM46" i="3"/>
  <c r="FKV46" i="3" s="1"/>
  <c r="FKK46" i="3"/>
  <c r="FKN46" i="3"/>
  <c r="FKR46" i="3"/>
  <c r="FKQ46" i="3"/>
  <c r="FKS46" i="3"/>
  <c r="FKP46" i="3"/>
  <c r="FKX46" i="3" l="1"/>
  <c r="FKT46" i="3"/>
  <c r="FKW46" i="3"/>
  <c r="FKZ46" i="3"/>
  <c r="FLD46" i="3"/>
  <c r="FLA46" i="3"/>
  <c r="FKY46" i="3"/>
  <c r="FLB46" i="3"/>
  <c r="FLE46" i="3"/>
  <c r="FLG46" i="3" l="1"/>
  <c r="FLJ46" i="3"/>
  <c r="FLI46" i="3"/>
  <c r="FLC46" i="3"/>
  <c r="FLL46" i="3" s="1"/>
  <c r="FLF46" i="3"/>
  <c r="FLM46" i="3"/>
  <c r="FLK46" i="3"/>
  <c r="FLH46" i="3"/>
  <c r="FLN46" i="3"/>
  <c r="FLS46" i="3" l="1"/>
  <c r="FLV46" i="3"/>
  <c r="FLR46" i="3"/>
  <c r="FLO46" i="3"/>
  <c r="FLP46" i="3"/>
  <c r="FLY46" i="3" s="1"/>
  <c r="FLU46" i="3"/>
  <c r="FLW46" i="3"/>
  <c r="FLT46" i="3"/>
  <c r="FLQ46" i="3"/>
  <c r="FME46" i="3" l="1"/>
  <c r="FMB46" i="3"/>
  <c r="FLX46" i="3"/>
  <c r="FMA46" i="3"/>
  <c r="FMH46" i="3"/>
  <c r="FMD46" i="3"/>
  <c r="FLZ46" i="3"/>
  <c r="FMF46" i="3"/>
  <c r="FMC46" i="3"/>
  <c r="FMK46" i="3" l="1"/>
  <c r="FMN46" i="3"/>
  <c r="FMJ46" i="3"/>
  <c r="FMG46" i="3"/>
  <c r="FMQ46" i="3"/>
  <c r="FMM46" i="3"/>
  <c r="FMI46" i="3"/>
  <c r="FML46" i="3"/>
  <c r="FMO46" i="3"/>
  <c r="FMT46" i="3" l="1"/>
  <c r="FMW46" i="3"/>
  <c r="FMZ46" i="3"/>
  <c r="FMP46" i="3"/>
  <c r="FMS46" i="3"/>
  <c r="FMV46" i="3"/>
  <c r="FMU46" i="3"/>
  <c r="FMR46" i="3"/>
  <c r="FMX46" i="3"/>
  <c r="FNC46" i="3" l="1"/>
  <c r="FNE46" i="3"/>
  <c r="FNI46" i="3"/>
  <c r="FNF46" i="3"/>
  <c r="FMY46" i="3"/>
  <c r="FNB46" i="3"/>
  <c r="FND46" i="3"/>
  <c r="FNA46" i="3"/>
  <c r="FNG46" i="3"/>
  <c r="FNL46" i="3" l="1"/>
  <c r="FNN46" i="3"/>
  <c r="FNR46" i="3"/>
  <c r="FNO46" i="3"/>
  <c r="FNH46" i="3"/>
  <c r="FNK46" i="3"/>
  <c r="FNP46" i="3"/>
  <c r="FNM46" i="3"/>
  <c r="FNJ46" i="3"/>
  <c r="FNU46" i="3" l="1"/>
  <c r="FOA46" i="3"/>
  <c r="FNQ46" i="3"/>
  <c r="FNW46" i="3"/>
  <c r="FNT46" i="3"/>
  <c r="FNX46" i="3"/>
  <c r="FNS46" i="3"/>
  <c r="FOB46" i="3" s="1"/>
  <c r="FNV46" i="3"/>
  <c r="FNY46" i="3"/>
  <c r="FOD46" i="3" l="1"/>
  <c r="FNZ46" i="3"/>
  <c r="FOJ46" i="3"/>
  <c r="FOC46" i="3"/>
  <c r="FOG46" i="3"/>
  <c r="FOF46" i="3"/>
  <c r="FOE46" i="3"/>
  <c r="FOK46" i="3"/>
  <c r="FOH46" i="3"/>
  <c r="FOM46" i="3" l="1"/>
  <c r="FOI46" i="3"/>
  <c r="FOL46" i="3"/>
  <c r="FOP46" i="3"/>
  <c r="FOS46" i="3"/>
  <c r="FOT46" i="3"/>
  <c r="FOQ46" i="3"/>
  <c r="FOO46" i="3"/>
  <c r="FON46" i="3"/>
  <c r="FOW46" i="3" s="1"/>
  <c r="FOV46" i="3" l="1"/>
  <c r="FOY46" i="3"/>
  <c r="FOU46" i="3"/>
  <c r="FOR46" i="3"/>
  <c r="FPC46" i="3"/>
  <c r="FPB46" i="3"/>
  <c r="FPF46" i="3"/>
  <c r="FOX46" i="3"/>
  <c r="FOZ46" i="3"/>
  <c r="FPI46" i="3" l="1"/>
  <c r="FPE46" i="3"/>
  <c r="FPH46" i="3"/>
  <c r="FPA46" i="3"/>
  <c r="FPJ46" i="3" s="1"/>
  <c r="FPD46" i="3"/>
  <c r="FPK46" i="3"/>
  <c r="FPO46" i="3"/>
  <c r="FPG46" i="3"/>
  <c r="FPL46" i="3"/>
  <c r="FPR46" i="3" l="1"/>
  <c r="FPN46" i="3"/>
  <c r="FPW46" i="3" s="1"/>
  <c r="FPM46" i="3"/>
  <c r="FPV46" i="3" s="1"/>
  <c r="FPU46" i="3"/>
  <c r="FPQ46" i="3"/>
  <c r="FPT46" i="3"/>
  <c r="FPP46" i="3"/>
  <c r="FPS46" i="3"/>
  <c r="FPX46" i="3"/>
  <c r="FQA46" i="3" l="1"/>
  <c r="FQJ46" i="3" s="1"/>
  <c r="FQD46" i="3"/>
  <c r="FPZ46" i="3"/>
  <c r="FQC46" i="3"/>
  <c r="FQF46" i="3"/>
  <c r="FPY46" i="3"/>
  <c r="FQB46" i="3"/>
  <c r="FQG46" i="3"/>
  <c r="FQE46" i="3"/>
  <c r="FQM46" i="3" l="1"/>
  <c r="FQI46" i="3"/>
  <c r="FQL46" i="3"/>
  <c r="FQH46" i="3"/>
  <c r="FQS46" i="3"/>
  <c r="FQO46" i="3"/>
  <c r="FQP46" i="3"/>
  <c r="FQN46" i="3"/>
  <c r="FQK46" i="3"/>
  <c r="FQV46" i="3" l="1"/>
  <c r="FQR46" i="3"/>
  <c r="FRA46" i="3" s="1"/>
  <c r="FQU46" i="3"/>
  <c r="FQQ46" i="3"/>
  <c r="FQX46" i="3"/>
  <c r="FRB46" i="3"/>
  <c r="FQY46" i="3"/>
  <c r="FQW46" i="3"/>
  <c r="FQT46" i="3"/>
  <c r="FRD46" i="3" l="1"/>
  <c r="FRE46" i="3"/>
  <c r="FRN46" i="3" s="1"/>
  <c r="FRH46" i="3"/>
  <c r="FQZ46" i="3"/>
  <c r="FRI46" i="3" s="1"/>
  <c r="FRK46" i="3"/>
  <c r="FRJ46" i="3"/>
  <c r="FRG46" i="3"/>
  <c r="FRC46" i="3"/>
  <c r="FRF46" i="3"/>
  <c r="FRQ46" i="3" l="1"/>
  <c r="FRM46" i="3"/>
  <c r="FRP46" i="3"/>
  <c r="FRW46" i="3"/>
  <c r="FRT46" i="3"/>
  <c r="FRS46" i="3"/>
  <c r="FRL46" i="3"/>
  <c r="FRO46" i="3"/>
  <c r="FRR46" i="3"/>
  <c r="FRZ46" i="3" l="1"/>
  <c r="FRV46" i="3"/>
  <c r="FSE46" i="3" s="1"/>
  <c r="FRY46" i="3"/>
  <c r="FSC46" i="3"/>
  <c r="FSF46" i="3"/>
  <c r="FSA46" i="3"/>
  <c r="FSB46" i="3"/>
  <c r="FRX46" i="3"/>
  <c r="FRU46" i="3"/>
  <c r="FSI46" i="3" l="1"/>
  <c r="FSR46" i="3" s="1"/>
  <c r="FSL46" i="3"/>
  <c r="FSH46" i="3"/>
  <c r="FSO46" i="3"/>
  <c r="FSN46" i="3"/>
  <c r="FSK46" i="3"/>
  <c r="FSD46" i="3"/>
  <c r="FSJ46" i="3"/>
  <c r="FSG46" i="3"/>
  <c r="FSU46" i="3" l="1"/>
  <c r="FSX46" i="3"/>
  <c r="FSQ46" i="3"/>
  <c r="FST46" i="3"/>
  <c r="FSW46" i="3"/>
  <c r="FTA46" i="3"/>
  <c r="FSM46" i="3"/>
  <c r="FSP46" i="3"/>
  <c r="FSS46" i="3"/>
  <c r="FTC46" i="3" l="1"/>
  <c r="FSZ46" i="3"/>
  <c r="FTG46" i="3"/>
  <c r="FTD46" i="3"/>
  <c r="FTF46" i="3"/>
  <c r="FTJ46" i="3"/>
  <c r="FSV46" i="3"/>
  <c r="FSY46" i="3"/>
  <c r="FTB46" i="3"/>
  <c r="FTI46" i="3" l="1"/>
  <c r="FTM46" i="3"/>
  <c r="FTP46" i="3"/>
  <c r="FTO46" i="3"/>
  <c r="FTS46" i="3"/>
  <c r="FTE46" i="3"/>
  <c r="FTH46" i="3"/>
  <c r="FTL46" i="3"/>
  <c r="FTK46" i="3"/>
  <c r="FTR46" i="3" l="1"/>
  <c r="FTV46" i="3"/>
  <c r="FUB46" i="3"/>
  <c r="FTN46" i="3"/>
  <c r="FTW46" i="3" s="1"/>
  <c r="FTQ46" i="3"/>
  <c r="FTT46" i="3"/>
  <c r="FTU46" i="3"/>
  <c r="FTY46" i="3"/>
  <c r="FTX46" i="3"/>
  <c r="FUE46" i="3" l="1"/>
  <c r="FUA46" i="3"/>
  <c r="FUC46" i="3"/>
  <c r="FTZ46" i="3"/>
  <c r="FUI46" i="3" s="1"/>
  <c r="FUD46" i="3"/>
  <c r="FUG46" i="3"/>
  <c r="FUH46" i="3"/>
  <c r="FUK46" i="3"/>
  <c r="FUF46" i="3"/>
  <c r="FUN46" i="3" l="1"/>
  <c r="FUJ46" i="3"/>
  <c r="FUS46" i="3" s="1"/>
  <c r="FUM46" i="3"/>
  <c r="FUL46" i="3"/>
  <c r="FUU46" i="3" s="1"/>
  <c r="FUP46" i="3"/>
  <c r="FUQ46" i="3"/>
  <c r="FUT46" i="3"/>
  <c r="FUO46" i="3"/>
  <c r="FUR46" i="3"/>
  <c r="FUW46" i="3" l="1"/>
  <c r="FVF46" i="3" s="1"/>
  <c r="FUV46" i="3"/>
  <c r="FVE46" i="3" s="1"/>
  <c r="FUZ46" i="3"/>
  <c r="FUY46" i="3"/>
  <c r="FVC46" i="3"/>
  <c r="FVD46" i="3"/>
  <c r="FVB46" i="3"/>
  <c r="FVA46" i="3"/>
  <c r="FUX46" i="3"/>
  <c r="FVH46" i="3" l="1"/>
  <c r="FVQ46" i="3" s="1"/>
  <c r="FVI46" i="3"/>
  <c r="FVR46" i="3" s="1"/>
  <c r="FVL46" i="3"/>
  <c r="FVO46" i="3"/>
  <c r="FVK46" i="3"/>
  <c r="FVJ46" i="3"/>
  <c r="FVG46" i="3"/>
  <c r="FVM46" i="3"/>
  <c r="FVN46" i="3"/>
  <c r="FVU46" i="3" l="1"/>
  <c r="FWD46" i="3" s="1"/>
  <c r="FVV46" i="3"/>
  <c r="FVX46" i="3"/>
  <c r="FVW46" i="3"/>
  <c r="FVT46" i="3"/>
  <c r="FVP46" i="3"/>
  <c r="FVY46" i="3" s="1"/>
  <c r="FWA46" i="3"/>
  <c r="FVS46" i="3"/>
  <c r="FVZ46" i="3"/>
  <c r="FWC46" i="3" l="1"/>
  <c r="FWL46" i="3" s="1"/>
  <c r="FWG46" i="3"/>
  <c r="FWE46" i="3"/>
  <c r="FWI46" i="3"/>
  <c r="FWJ46" i="3"/>
  <c r="FWM46" i="3"/>
  <c r="FWB46" i="3"/>
  <c r="FWF46" i="3"/>
  <c r="FWH46" i="3"/>
  <c r="FWP46" i="3" l="1"/>
  <c r="FWY46" i="3" s="1"/>
  <c r="FWV46" i="3"/>
  <c r="FWR46" i="3"/>
  <c r="FWS46" i="3"/>
  <c r="FWO46" i="3"/>
  <c r="FWK46" i="3"/>
  <c r="FWT46" i="3" s="1"/>
  <c r="FWN46" i="3"/>
  <c r="FWU46" i="3"/>
  <c r="FWQ46" i="3"/>
  <c r="FXE46" i="3" l="1"/>
  <c r="FXB46" i="3"/>
  <c r="FXA46" i="3"/>
  <c r="FWX46" i="3"/>
  <c r="FXG46" i="3" s="1"/>
  <c r="FWW46" i="3"/>
  <c r="FXH46" i="3"/>
  <c r="FXD46" i="3"/>
  <c r="FWZ46" i="3"/>
  <c r="FXC46" i="3"/>
  <c r="FXK46" i="3" l="1"/>
  <c r="FXT46" i="3" s="1"/>
  <c r="FXN46" i="3"/>
  <c r="FXJ46" i="3"/>
  <c r="FXQ46" i="3"/>
  <c r="FXF46" i="3"/>
  <c r="FXP46" i="3"/>
  <c r="FXM46" i="3"/>
  <c r="FXI46" i="3"/>
  <c r="FXL46" i="3"/>
  <c r="FXW46" i="3" l="1"/>
  <c r="FXZ46" i="3"/>
  <c r="FXS46" i="3"/>
  <c r="FXO46" i="3"/>
  <c r="FXX46" i="3" s="1"/>
  <c r="FXY46" i="3"/>
  <c r="FXV46" i="3"/>
  <c r="FXR46" i="3"/>
  <c r="FXU46" i="3"/>
  <c r="FYC46" i="3"/>
  <c r="FYF46" i="3" l="1"/>
  <c r="FYI46" i="3"/>
  <c r="FYB46" i="3"/>
  <c r="FYK46" i="3" s="1"/>
  <c r="FYH46" i="3"/>
  <c r="FYE46" i="3"/>
  <c r="FYG46" i="3"/>
  <c r="FYD46" i="3"/>
  <c r="FYA46" i="3"/>
  <c r="FYL46" i="3"/>
  <c r="FYO46" i="3" l="1"/>
  <c r="FYX46" i="3" s="1"/>
  <c r="FYR46" i="3"/>
  <c r="FYU46" i="3"/>
  <c r="FYN46" i="3"/>
  <c r="FYQ46" i="3"/>
  <c r="FYT46" i="3"/>
  <c r="FYJ46" i="3"/>
  <c r="FYM46" i="3"/>
  <c r="FYP46" i="3"/>
  <c r="FZA46" i="3" l="1"/>
  <c r="FZD46" i="3"/>
  <c r="FZG46" i="3"/>
  <c r="FYZ46" i="3"/>
  <c r="FYW46" i="3"/>
  <c r="FZC46" i="3"/>
  <c r="FYS46" i="3"/>
  <c r="FYV46" i="3"/>
  <c r="FYY46" i="3"/>
  <c r="FZJ46" i="3" l="1"/>
  <c r="FZI46" i="3"/>
  <c r="FZF46" i="3"/>
  <c r="FZM46" i="3"/>
  <c r="FZP46" i="3"/>
  <c r="FZL46" i="3"/>
  <c r="FZB46" i="3"/>
  <c r="FZH46" i="3"/>
  <c r="FZE46" i="3"/>
  <c r="FZU46" i="3" l="1"/>
  <c r="FZO46" i="3"/>
  <c r="FZS46" i="3"/>
  <c r="FZV46" i="3"/>
  <c r="FZR46" i="3"/>
  <c r="FZY46" i="3"/>
  <c r="FZK46" i="3"/>
  <c r="FZQ46" i="3"/>
  <c r="FZN46" i="3"/>
  <c r="GAA46" i="3" l="1"/>
  <c r="GAE46" i="3"/>
  <c r="GAB46" i="3"/>
  <c r="FZX46" i="3"/>
  <c r="GAD46" i="3"/>
  <c r="GAH46" i="3"/>
  <c r="FZT46" i="3"/>
  <c r="FZW46" i="3"/>
  <c r="FZZ46" i="3"/>
  <c r="GAG46" i="3" l="1"/>
  <c r="GAJ46" i="3"/>
  <c r="GAN46" i="3"/>
  <c r="GAK46" i="3"/>
  <c r="GAQ46" i="3"/>
  <c r="GAM46" i="3"/>
  <c r="GAC46" i="3"/>
  <c r="GAF46" i="3"/>
  <c r="GAI46" i="3"/>
  <c r="GAP46" i="3" l="1"/>
  <c r="GAT46" i="3"/>
  <c r="GAW46" i="3"/>
  <c r="GAS46" i="3"/>
  <c r="GAZ46" i="3"/>
  <c r="GAV46" i="3"/>
  <c r="GAL46" i="3"/>
  <c r="GAO46" i="3"/>
  <c r="GAR46" i="3"/>
  <c r="GBC46" i="3" l="1"/>
  <c r="GAY46" i="3"/>
  <c r="GBF46" i="3"/>
  <c r="GBI46" i="3"/>
  <c r="GBE46" i="3"/>
  <c r="GBB46" i="3"/>
  <c r="GAU46" i="3"/>
  <c r="GAX46" i="3"/>
  <c r="GBA46" i="3"/>
  <c r="GBH46" i="3" l="1"/>
  <c r="GBL46" i="3"/>
  <c r="GBO46" i="3"/>
  <c r="GBR46" i="3"/>
  <c r="GBK46" i="3"/>
  <c r="GBN46" i="3"/>
  <c r="GBD46" i="3"/>
  <c r="GBG46" i="3"/>
  <c r="GBJ46" i="3"/>
  <c r="GBQ46" i="3" l="1"/>
  <c r="GBU46" i="3"/>
  <c r="GBX46" i="3"/>
  <c r="GBT46" i="3"/>
  <c r="GCA46" i="3"/>
  <c r="GBW46" i="3"/>
  <c r="GBM46" i="3"/>
  <c r="GBP46" i="3"/>
  <c r="GBS46" i="3"/>
  <c r="GCD46" i="3" l="1"/>
  <c r="GBZ46" i="3"/>
  <c r="GCG46" i="3"/>
  <c r="GCC46" i="3"/>
  <c r="GCJ46" i="3"/>
  <c r="GCF46" i="3"/>
  <c r="GBV46" i="3"/>
  <c r="GBY46" i="3"/>
  <c r="GCB46" i="3"/>
  <c r="GCM46" i="3" l="1"/>
  <c r="GCI46" i="3"/>
  <c r="GCP46" i="3"/>
  <c r="GCO46" i="3"/>
  <c r="GCL46" i="3"/>
  <c r="GCS46" i="3"/>
  <c r="GCH46" i="3"/>
  <c r="GCE46" i="3"/>
  <c r="GCK46" i="3"/>
  <c r="GCV46" i="3" l="1"/>
  <c r="GCR46" i="3"/>
  <c r="GCY46" i="3"/>
  <c r="GDB46" i="3"/>
  <c r="GCU46" i="3"/>
  <c r="GCT46" i="3"/>
  <c r="GCN46" i="3"/>
  <c r="GCQ46" i="3"/>
  <c r="GCX46" i="3"/>
  <c r="GDE46" i="3" l="1"/>
  <c r="GDA46" i="3"/>
  <c r="GDH46" i="3"/>
  <c r="GCW46" i="3"/>
  <c r="GDF46" i="3" s="1"/>
  <c r="GDC46" i="3"/>
  <c r="GDG46" i="3"/>
  <c r="GCZ46" i="3"/>
  <c r="GDD46" i="3"/>
  <c r="GDK46" i="3"/>
  <c r="GDN46" i="3" l="1"/>
  <c r="GDQ46" i="3"/>
  <c r="GDT46" i="3"/>
  <c r="GDL46" i="3"/>
  <c r="GDO46" i="3"/>
  <c r="GDJ46" i="3"/>
  <c r="GDS46" i="3" s="1"/>
  <c r="GDI46" i="3"/>
  <c r="GDR46" i="3" s="1"/>
  <c r="GDM46" i="3"/>
  <c r="GDP46" i="3"/>
  <c r="GEA46" i="3" l="1"/>
  <c r="GDX46" i="3"/>
  <c r="GEC46" i="3"/>
  <c r="GDU46" i="3"/>
  <c r="GED46" i="3" s="1"/>
  <c r="GEB46" i="3"/>
  <c r="GDW46" i="3"/>
  <c r="GEF46" i="3" s="1"/>
  <c r="GDV46" i="3"/>
  <c r="GEE46" i="3" s="1"/>
  <c r="GDZ46" i="3"/>
  <c r="GDY46" i="3"/>
  <c r="GEN46" i="3" l="1"/>
  <c r="GEG46" i="3"/>
  <c r="GEP46" i="3" s="1"/>
  <c r="GEJ46" i="3"/>
  <c r="GEO46" i="3"/>
  <c r="GEL46" i="3"/>
  <c r="GEK46" i="3"/>
  <c r="GEI46" i="3"/>
  <c r="GER46" i="3" s="1"/>
  <c r="GEH46" i="3"/>
  <c r="GEQ46" i="3" s="1"/>
  <c r="GEM46" i="3"/>
  <c r="GES46" i="3" l="1"/>
  <c r="GFB46" i="3" s="1"/>
  <c r="GEW46" i="3"/>
  <c r="GFA46" i="3"/>
  <c r="GEX46" i="3"/>
  <c r="GET46" i="3"/>
  <c r="GFC46" i="3" s="1"/>
  <c r="GEU46" i="3"/>
  <c r="GFD46" i="3" s="1"/>
  <c r="GEV46" i="3"/>
  <c r="GEZ46" i="3"/>
  <c r="GEY46" i="3"/>
  <c r="GFE46" i="3" l="1"/>
  <c r="GFN46" i="3" s="1"/>
  <c r="GFF46" i="3"/>
  <c r="GFO46" i="3" s="1"/>
  <c r="GFJ46" i="3"/>
  <c r="GFG46" i="3"/>
  <c r="GFI46" i="3"/>
  <c r="GFM46" i="3"/>
  <c r="GFL46" i="3"/>
  <c r="GFH46" i="3"/>
  <c r="GFK46" i="3"/>
  <c r="GFR46" i="3" l="1"/>
  <c r="GGA46" i="3" s="1"/>
  <c r="GFS46" i="3"/>
  <c r="GFP46" i="3"/>
  <c r="GFY46" i="3" s="1"/>
  <c r="GFV46" i="3"/>
  <c r="GFU46" i="3"/>
  <c r="GFX46" i="3"/>
  <c r="GFQ46" i="3"/>
  <c r="GFZ46" i="3" s="1"/>
  <c r="GFT46" i="3"/>
  <c r="GFW46" i="3"/>
  <c r="GGE46" i="3" l="1"/>
  <c r="GGB46" i="3"/>
  <c r="GGK46" i="3" s="1"/>
  <c r="GGG46" i="3"/>
  <c r="GGD46" i="3"/>
  <c r="GGM46" i="3" s="1"/>
  <c r="GGF46" i="3"/>
  <c r="GGJ46" i="3"/>
  <c r="GGI46" i="3"/>
  <c r="GGC46" i="3"/>
  <c r="GGH46" i="3"/>
  <c r="GGN46" i="3" l="1"/>
  <c r="GGW46" i="3" s="1"/>
  <c r="GGP46" i="3"/>
  <c r="GGT46" i="3"/>
  <c r="GGV46" i="3"/>
  <c r="GGQ46" i="3"/>
  <c r="GGO46" i="3"/>
  <c r="GGS46" i="3"/>
  <c r="GGL46" i="3"/>
  <c r="GGR46" i="3"/>
  <c r="GGY46" i="3" l="1"/>
  <c r="GHE46" i="3"/>
  <c r="GGZ46" i="3"/>
  <c r="GHI46" i="3" s="1"/>
  <c r="GHF46" i="3"/>
  <c r="GHB46" i="3"/>
  <c r="GHA46" i="3"/>
  <c r="GHC46" i="3"/>
  <c r="GGX46" i="3"/>
  <c r="GGU46" i="3"/>
  <c r="GHH46" i="3" l="1"/>
  <c r="GHK46" i="3"/>
  <c r="GHN46" i="3"/>
  <c r="GHO46" i="3"/>
  <c r="GHR46" i="3"/>
  <c r="GHD46" i="3"/>
  <c r="GHG46" i="3"/>
  <c r="GHJ46" i="3"/>
  <c r="GHL46" i="3"/>
  <c r="GHQ46" i="3" l="1"/>
  <c r="GHX46" i="3"/>
  <c r="GHW46" i="3"/>
  <c r="GHT46" i="3"/>
  <c r="GIA46" i="3"/>
  <c r="GHM46" i="3"/>
  <c r="GHS46" i="3"/>
  <c r="GHP46" i="3"/>
  <c r="GHU46" i="3"/>
  <c r="GHZ46" i="3" l="1"/>
  <c r="GIC46" i="3"/>
  <c r="GIF46" i="3"/>
  <c r="GIJ46" i="3"/>
  <c r="GHV46" i="3"/>
  <c r="GIG46" i="3"/>
  <c r="GHY46" i="3"/>
  <c r="GID46" i="3"/>
  <c r="GIB46" i="3"/>
  <c r="GII46" i="3" l="1"/>
  <c r="GIE46" i="3"/>
  <c r="GIN46" i="3" s="1"/>
  <c r="GIS46" i="3"/>
  <c r="GIO46" i="3"/>
  <c r="GIP46" i="3"/>
  <c r="GIM46" i="3"/>
  <c r="GIL46" i="3"/>
  <c r="GIK46" i="3"/>
  <c r="GIH46" i="3"/>
  <c r="GIR46" i="3" l="1"/>
  <c r="GJA46" i="3" s="1"/>
  <c r="GIU46" i="3"/>
  <c r="GIY46" i="3"/>
  <c r="GIT46" i="3"/>
  <c r="GIX46" i="3"/>
  <c r="GIW46" i="3"/>
  <c r="GIV46" i="3"/>
  <c r="GJB46" i="3"/>
  <c r="GIQ46" i="3"/>
  <c r="GJD46" i="3" l="1"/>
  <c r="GJJ46" i="3"/>
  <c r="GIZ46" i="3"/>
  <c r="GJI46" i="3" s="1"/>
  <c r="GJK46" i="3"/>
  <c r="GJE46" i="3"/>
  <c r="GJN46" i="3" s="1"/>
  <c r="GJG46" i="3"/>
  <c r="GJF46" i="3"/>
  <c r="GJH46" i="3"/>
  <c r="GJC46" i="3"/>
  <c r="GJP46" i="3" l="1"/>
  <c r="GJQ46" i="3"/>
  <c r="GJT46" i="3"/>
  <c r="GJW46" i="3"/>
  <c r="GJS46" i="3"/>
  <c r="GJR46" i="3"/>
  <c r="GJM46" i="3"/>
  <c r="GJL46" i="3"/>
  <c r="GJO46" i="3"/>
  <c r="GKB46" i="3" l="1"/>
  <c r="GJZ46" i="3"/>
  <c r="GKF46" i="3"/>
  <c r="GJY46" i="3"/>
  <c r="GKA46" i="3"/>
  <c r="GJX46" i="3"/>
  <c r="GJU46" i="3"/>
  <c r="GJV46" i="3"/>
  <c r="GKC46" i="3"/>
  <c r="GKK46" i="3" l="1"/>
  <c r="GKL46" i="3"/>
  <c r="GKI46" i="3"/>
  <c r="GKH46" i="3"/>
  <c r="GKJ46" i="3"/>
  <c r="GKD46" i="3"/>
  <c r="GKG46" i="3"/>
  <c r="GKE46" i="3"/>
  <c r="GKO46" i="3"/>
  <c r="GKR46" i="3" l="1"/>
  <c r="GKU46" i="3"/>
  <c r="GKX46" i="3"/>
  <c r="GKP46" i="3"/>
  <c r="GKN46" i="3"/>
  <c r="GKW46" i="3" s="1"/>
  <c r="GKQ46" i="3"/>
  <c r="GKM46" i="3"/>
  <c r="GKV46" i="3" s="1"/>
  <c r="GKT46" i="3"/>
  <c r="GKS46" i="3"/>
  <c r="GLG46" i="3" l="1"/>
  <c r="GLD46" i="3"/>
  <c r="GLA46" i="3"/>
  <c r="GLJ46" i="3" s="1"/>
  <c r="GLF46" i="3"/>
  <c r="GKZ46" i="3"/>
  <c r="GKY46" i="3"/>
  <c r="GLB46" i="3"/>
  <c r="GLE46" i="3"/>
  <c r="GLC46" i="3"/>
  <c r="GLP46" i="3" l="1"/>
  <c r="GLM46" i="3"/>
  <c r="GLS46" i="3"/>
  <c r="GLO46" i="3"/>
  <c r="GLN46" i="3"/>
  <c r="GLL46" i="3"/>
  <c r="GLK46" i="3"/>
  <c r="GLH46" i="3"/>
  <c r="GLQ46" i="3" s="1"/>
  <c r="GLI46" i="3"/>
  <c r="GMB46" i="3" l="1"/>
  <c r="GLV46" i="3"/>
  <c r="GLY46" i="3"/>
  <c r="GLZ46" i="3"/>
  <c r="GLX46" i="3"/>
  <c r="GLW46" i="3"/>
  <c r="GLU46" i="3"/>
  <c r="GLT46" i="3"/>
  <c r="GMC46" i="3" s="1"/>
  <c r="GLR46" i="3"/>
  <c r="GMK46" i="3" l="1"/>
  <c r="GMH46" i="3"/>
  <c r="GME46" i="3"/>
  <c r="GML46" i="3"/>
  <c r="GMI46" i="3"/>
  <c r="GMA46" i="3"/>
  <c r="GMG46" i="3"/>
  <c r="GMF46" i="3"/>
  <c r="GMD46" i="3"/>
  <c r="GMT46" i="3" l="1"/>
  <c r="GMN46" i="3"/>
  <c r="GMQ46" i="3"/>
  <c r="GMM46" i="3"/>
  <c r="GMR46" i="3"/>
  <c r="GMJ46" i="3"/>
  <c r="GMU46" i="3"/>
  <c r="GMO46" i="3"/>
  <c r="GMP46" i="3"/>
  <c r="GMW46" i="3" l="1"/>
  <c r="GMZ46" i="3"/>
  <c r="GNC46" i="3"/>
  <c r="GNA46" i="3"/>
  <c r="GMV46" i="3"/>
  <c r="GND46" i="3"/>
  <c r="GMS46" i="3"/>
  <c r="GMY46" i="3"/>
  <c r="GMX46" i="3"/>
  <c r="GNF46" i="3" l="1"/>
  <c r="GNI46" i="3"/>
  <c r="GNM46" i="3"/>
  <c r="GNL46" i="3"/>
  <c r="GNG46" i="3"/>
  <c r="GNE46" i="3"/>
  <c r="GNJ46" i="3"/>
  <c r="GNH46" i="3"/>
  <c r="GNB46" i="3"/>
  <c r="GNR46" i="3" l="1"/>
  <c r="GNO46" i="3"/>
  <c r="GNU46" i="3"/>
  <c r="GNS46" i="3"/>
  <c r="GNP46" i="3"/>
  <c r="GNN46" i="3"/>
  <c r="GNV46" i="3"/>
  <c r="GNQ46" i="3"/>
  <c r="GNK46" i="3"/>
  <c r="GNX46" i="3" l="1"/>
  <c r="GOD46" i="3"/>
  <c r="GNT46" i="3"/>
  <c r="GOC46" i="3" s="1"/>
  <c r="GOA46" i="3"/>
  <c r="GNZ46" i="3"/>
  <c r="GOE46" i="3"/>
  <c r="GNY46" i="3"/>
  <c r="GNW46" i="3"/>
  <c r="GOB46" i="3"/>
  <c r="GOJ46" i="3" l="1"/>
  <c r="GON46" i="3"/>
  <c r="GOI46" i="3"/>
  <c r="GOL46" i="3"/>
  <c r="GOM46" i="3"/>
  <c r="GOG46" i="3"/>
  <c r="GOF46" i="3"/>
  <c r="GOK46" i="3"/>
  <c r="GOH46" i="3"/>
  <c r="GOU46" i="3" l="1"/>
  <c r="GOS46" i="3"/>
  <c r="GOT46" i="3"/>
  <c r="GOO46" i="3"/>
  <c r="GOX46" i="3" s="1"/>
  <c r="GOV46" i="3"/>
  <c r="GOW46" i="3"/>
  <c r="GOR46" i="3"/>
  <c r="GOP46" i="3"/>
  <c r="GOQ46" i="3"/>
  <c r="GPD46" i="3" l="1"/>
  <c r="GPE46" i="3"/>
  <c r="GPF46" i="3"/>
  <c r="GPC46" i="3"/>
  <c r="GPB46" i="3"/>
  <c r="GOY46" i="3"/>
  <c r="GOZ46" i="3"/>
  <c r="GPA46" i="3"/>
  <c r="GPG46" i="3"/>
  <c r="GPN46" i="3" l="1"/>
  <c r="GPL46" i="3"/>
  <c r="GPO46" i="3"/>
  <c r="GPH46" i="3"/>
  <c r="GPM46" i="3"/>
  <c r="GPP46" i="3"/>
  <c r="GPJ46" i="3"/>
  <c r="GPS46" i="3" s="1"/>
  <c r="GPI46" i="3"/>
  <c r="GPK46" i="3"/>
  <c r="GPX46" i="3" l="1"/>
  <c r="GPT46" i="3"/>
  <c r="GPY46" i="3"/>
  <c r="GPV46" i="3"/>
  <c r="GPR46" i="3"/>
  <c r="GQB46" i="3"/>
  <c r="GPW46" i="3"/>
  <c r="GPU46" i="3"/>
  <c r="GPQ46" i="3"/>
  <c r="GQH46" i="3" l="1"/>
  <c r="GQD46" i="3"/>
  <c r="GPZ46" i="3"/>
  <c r="GQI46" i="3" s="1"/>
  <c r="GQC46" i="3"/>
  <c r="GQE46" i="3"/>
  <c r="GQA46" i="3"/>
  <c r="GQK46" i="3"/>
  <c r="GQG46" i="3"/>
  <c r="GQF46" i="3"/>
  <c r="GQN46" i="3" l="1"/>
  <c r="GQR46" i="3"/>
  <c r="GQJ46" i="3"/>
  <c r="GQP46" i="3"/>
  <c r="GQO46" i="3"/>
  <c r="GQT46" i="3"/>
  <c r="GQM46" i="3"/>
  <c r="GQL46" i="3"/>
  <c r="GQQ46" i="3"/>
  <c r="GQW46" i="3" l="1"/>
  <c r="GQV46" i="3"/>
  <c r="GQY46" i="3"/>
  <c r="GRC46" i="3"/>
  <c r="GQX46" i="3"/>
  <c r="GQZ46" i="3"/>
  <c r="GRA46" i="3"/>
  <c r="GQS46" i="3"/>
  <c r="GQU46" i="3"/>
  <c r="GRF46" i="3" l="1"/>
  <c r="GRH46" i="3"/>
  <c r="GRJ46" i="3"/>
  <c r="GRE46" i="3"/>
  <c r="GRG46" i="3"/>
  <c r="GRB46" i="3"/>
  <c r="GRD46" i="3"/>
  <c r="GRL46" i="3"/>
  <c r="GRI46" i="3"/>
  <c r="GRO46" i="3" l="1"/>
  <c r="GRU46" i="3"/>
  <c r="GRQ46" i="3"/>
  <c r="GRK46" i="3"/>
  <c r="GRT46" i="3" s="1"/>
  <c r="GRN46" i="3"/>
  <c r="GRP46" i="3"/>
  <c r="GRR46" i="3"/>
  <c r="GRM46" i="3"/>
  <c r="GRS46" i="3"/>
  <c r="GRZ46" i="3" l="1"/>
  <c r="GSC46" i="3"/>
  <c r="GSB46" i="3"/>
  <c r="GSA46" i="3"/>
  <c r="GRV46" i="3"/>
  <c r="GRX46" i="3"/>
  <c r="GRW46" i="3"/>
  <c r="GRY46" i="3"/>
  <c r="GSD46" i="3"/>
  <c r="GSL46" i="3" l="1"/>
  <c r="GSJ46" i="3"/>
  <c r="GSI46" i="3"/>
  <c r="GSH46" i="3"/>
  <c r="GSF46" i="3"/>
  <c r="GSO46" i="3" s="1"/>
  <c r="GSE46" i="3"/>
  <c r="GSK46" i="3"/>
  <c r="GSG46" i="3"/>
  <c r="GSM46" i="3"/>
  <c r="GSU46" i="3" l="1"/>
  <c r="GSQ46" i="3"/>
  <c r="GSX46" i="3"/>
  <c r="GSS46" i="3"/>
  <c r="GST46" i="3"/>
  <c r="GSR46" i="3"/>
  <c r="GSN46" i="3"/>
  <c r="GSV46" i="3"/>
  <c r="GSP46" i="3"/>
  <c r="GTG46" i="3" l="1"/>
  <c r="GTC46" i="3"/>
  <c r="GTA46" i="3"/>
  <c r="GSY46" i="3"/>
  <c r="GSZ46" i="3"/>
  <c r="GSW46" i="3"/>
  <c r="GTE46" i="3"/>
  <c r="GTB46" i="3"/>
  <c r="GTD46" i="3"/>
  <c r="GTK46" i="3" l="1"/>
  <c r="GTJ46" i="3"/>
  <c r="GTM46" i="3"/>
  <c r="GTF46" i="3"/>
  <c r="GTL46" i="3"/>
  <c r="GTI46" i="3"/>
  <c r="GTN46" i="3"/>
  <c r="GTP46" i="3"/>
  <c r="GTH46" i="3"/>
  <c r="GTV46" i="3" l="1"/>
  <c r="GTS46" i="3"/>
  <c r="GTU46" i="3"/>
  <c r="GTT46" i="3"/>
  <c r="GTY46" i="3"/>
  <c r="GTR46" i="3"/>
  <c r="GTO46" i="3"/>
  <c r="GTW46" i="3"/>
  <c r="GTQ46" i="3"/>
  <c r="GUD46" i="3" l="1"/>
  <c r="GUB46" i="3"/>
  <c r="GUE46" i="3"/>
  <c r="GUF46" i="3"/>
  <c r="GTX46" i="3"/>
  <c r="GTZ46" i="3"/>
  <c r="GUH46" i="3"/>
  <c r="GUA46" i="3"/>
  <c r="GUC46" i="3"/>
  <c r="GUN46" i="3" l="1"/>
  <c r="GUK46" i="3"/>
  <c r="GUG46" i="3"/>
  <c r="GUP46" i="3" s="1"/>
  <c r="GUM46" i="3"/>
  <c r="GUO46" i="3"/>
  <c r="GUL46" i="3"/>
  <c r="GUI46" i="3"/>
  <c r="GUJ46" i="3"/>
  <c r="GUQ46" i="3"/>
  <c r="GUW46" i="3" l="1"/>
  <c r="GUT46" i="3"/>
  <c r="GVC46" i="3" s="1"/>
  <c r="GUY46" i="3"/>
  <c r="GUV46" i="3"/>
  <c r="GUR46" i="3"/>
  <c r="GVA46" i="3" s="1"/>
  <c r="GUS46" i="3"/>
  <c r="GUX46" i="3"/>
  <c r="GUZ46" i="3"/>
  <c r="GUU46" i="3"/>
  <c r="GVF46" i="3" l="1"/>
  <c r="GVH46" i="3"/>
  <c r="GVJ46" i="3"/>
  <c r="GVG46" i="3"/>
  <c r="GVB46" i="3"/>
  <c r="GVL46" i="3"/>
  <c r="GVE46" i="3"/>
  <c r="GVI46" i="3"/>
  <c r="GVD46" i="3"/>
  <c r="GVO46" i="3" l="1"/>
  <c r="GVS46" i="3"/>
  <c r="GVR46" i="3"/>
  <c r="GVQ46" i="3"/>
  <c r="GVP46" i="3"/>
  <c r="GVK46" i="3"/>
  <c r="GVT46" i="3" s="1"/>
  <c r="GVM46" i="3"/>
  <c r="GVU46" i="3"/>
  <c r="GVN46" i="3"/>
  <c r="GWA46" i="3" l="1"/>
  <c r="GVZ46" i="3"/>
  <c r="GWC46" i="3"/>
  <c r="GVY46" i="3"/>
  <c r="GWD46" i="3"/>
  <c r="GVX46" i="3"/>
  <c r="GVW46" i="3"/>
  <c r="GWB46" i="3"/>
  <c r="GVV46" i="3"/>
  <c r="GWJ46" i="3" l="1"/>
  <c r="GWL46" i="3"/>
  <c r="GWM46" i="3"/>
  <c r="GWI46" i="3"/>
  <c r="GWE46" i="3"/>
  <c r="GWK46" i="3"/>
  <c r="GWH46" i="3"/>
  <c r="GWF46" i="3"/>
  <c r="GWG46" i="3"/>
  <c r="GWV46" i="3" l="1"/>
  <c r="GWT46" i="3"/>
  <c r="GWU46" i="3"/>
  <c r="GWP46" i="3"/>
  <c r="GWR46" i="3"/>
  <c r="GWS46" i="3"/>
  <c r="GWQ46" i="3"/>
  <c r="GWN46" i="3"/>
  <c r="GWW46" i="3" s="1"/>
  <c r="GWO46" i="3"/>
  <c r="GXD46" i="3" l="1"/>
  <c r="GXB46" i="3"/>
  <c r="GXF46" i="3"/>
  <c r="GXE46" i="3"/>
  <c r="GXA46" i="3"/>
  <c r="GWZ46" i="3"/>
  <c r="GWX46" i="3"/>
  <c r="GXC46" i="3"/>
  <c r="GWY46" i="3"/>
  <c r="GXN46" i="3" l="1"/>
  <c r="GXM46" i="3"/>
  <c r="GXL46" i="3"/>
  <c r="GXH46" i="3"/>
  <c r="GXQ46" i="3" s="1"/>
  <c r="GXO46" i="3"/>
  <c r="GXK46" i="3"/>
  <c r="GXG46" i="3"/>
  <c r="GXI46" i="3"/>
  <c r="GXJ46" i="3"/>
  <c r="GXW46" i="3" l="1"/>
  <c r="GXZ46" i="3"/>
  <c r="GXT46" i="3"/>
  <c r="GXV46" i="3"/>
  <c r="GXP46" i="3"/>
  <c r="GXS46" i="3"/>
  <c r="GXU46" i="3"/>
  <c r="GXX46" i="3"/>
  <c r="GXR46" i="3"/>
  <c r="GYC46" i="3" l="1"/>
  <c r="GYF46" i="3"/>
  <c r="GYI46" i="3"/>
  <c r="GXY46" i="3"/>
  <c r="GYE46" i="3"/>
  <c r="GYD46" i="3"/>
  <c r="GYB46" i="3"/>
  <c r="GYG46" i="3"/>
  <c r="GYA46" i="3"/>
  <c r="GYL46" i="3" l="1"/>
  <c r="GYO46" i="3"/>
  <c r="GYH46" i="3"/>
  <c r="GYR46" i="3"/>
  <c r="GYP46" i="3"/>
  <c r="GYN46" i="3"/>
  <c r="GYM46" i="3"/>
  <c r="GYJ46" i="3"/>
  <c r="GYK46" i="3"/>
  <c r="GYU46" i="3" l="1"/>
  <c r="GYX46" i="3"/>
  <c r="GZA46" i="3"/>
  <c r="GYQ46" i="3"/>
  <c r="GYY46" i="3"/>
  <c r="GYW46" i="3"/>
  <c r="GYV46" i="3"/>
  <c r="GYT46" i="3"/>
  <c r="GYS46" i="3"/>
  <c r="GZB46" i="3" s="1"/>
  <c r="GZD46" i="3" l="1"/>
  <c r="GZG46" i="3"/>
  <c r="GZJ46" i="3"/>
  <c r="GYZ46" i="3"/>
  <c r="GZH46" i="3"/>
  <c r="GZC46" i="3"/>
  <c r="GZF46" i="3"/>
  <c r="GZE46" i="3"/>
  <c r="GZK46" i="3"/>
  <c r="GZM46" i="3" l="1"/>
  <c r="GZP46" i="3"/>
  <c r="GZS46" i="3"/>
  <c r="GZI46" i="3"/>
  <c r="GZQ46" i="3"/>
  <c r="GZL46" i="3"/>
  <c r="GZT46" i="3"/>
  <c r="GZN46" i="3"/>
  <c r="GZO46" i="3"/>
  <c r="GZV46" i="3" l="1"/>
  <c r="GZY46" i="3"/>
  <c r="GZR46" i="3"/>
  <c r="HAB46" i="3"/>
  <c r="GZU46" i="3"/>
  <c r="GZX46" i="3"/>
  <c r="HAC46" i="3"/>
  <c r="GZZ46" i="3"/>
  <c r="GZW46" i="3"/>
  <c r="HAF46" i="3" s="1"/>
  <c r="HAE46" i="3" l="1"/>
  <c r="HAH46" i="3"/>
  <c r="HAA46" i="3"/>
  <c r="HAK46" i="3"/>
  <c r="HAD46" i="3"/>
  <c r="HAL46" i="3"/>
  <c r="HAI46" i="3"/>
  <c r="HAO46" i="3"/>
  <c r="HAG46" i="3"/>
  <c r="HAN46" i="3" l="1"/>
  <c r="HAQ46" i="3"/>
  <c r="HAT46" i="3"/>
  <c r="HAJ46" i="3"/>
  <c r="HAM46" i="3"/>
  <c r="HAX46" i="3"/>
  <c r="HAU46" i="3"/>
  <c r="HAP46" i="3"/>
  <c r="HAR46" i="3"/>
  <c r="HAW46" i="3" l="1"/>
  <c r="HAZ46" i="3"/>
  <c r="HAS46" i="3"/>
  <c r="HBC46" i="3"/>
  <c r="HAV46" i="3"/>
  <c r="HAY46" i="3"/>
  <c r="HBD46" i="3"/>
  <c r="HBA46" i="3"/>
  <c r="HBG46" i="3"/>
  <c r="HBF46" i="3" l="1"/>
  <c r="HBB46" i="3"/>
  <c r="HBI46" i="3"/>
  <c r="HBL46" i="3"/>
  <c r="HBE46" i="3"/>
  <c r="HBH46" i="3"/>
  <c r="HBM46" i="3"/>
  <c r="HBJ46" i="3"/>
  <c r="HBP46" i="3"/>
  <c r="HBO46" i="3" l="1"/>
  <c r="HBK46" i="3"/>
  <c r="HBT46" i="3" s="1"/>
  <c r="HBR46" i="3"/>
  <c r="HBU46" i="3"/>
  <c r="HBN46" i="3"/>
  <c r="HBQ46" i="3"/>
  <c r="HBV46" i="3"/>
  <c r="HBY46" i="3"/>
  <c r="HBS46" i="3"/>
  <c r="HBX46" i="3" l="1"/>
  <c r="HCG46" i="3" s="1"/>
  <c r="HCA46" i="3"/>
  <c r="HCD46" i="3"/>
  <c r="HBW46" i="3"/>
  <c r="HBZ46" i="3"/>
  <c r="HCC46" i="3"/>
  <c r="HCE46" i="3"/>
  <c r="HCH46" i="3"/>
  <c r="HCB46" i="3"/>
  <c r="HCJ46" i="3" l="1"/>
  <c r="HCM46" i="3"/>
  <c r="HCP46" i="3"/>
  <c r="HCF46" i="3"/>
  <c r="HCL46" i="3"/>
  <c r="HCI46" i="3"/>
  <c r="HCN46" i="3"/>
  <c r="HCQ46" i="3"/>
  <c r="HCK46" i="3"/>
  <c r="HCT46" i="3" s="1"/>
  <c r="HCS46" i="3" l="1"/>
  <c r="HCV46" i="3"/>
  <c r="HCY46" i="3"/>
  <c r="HCO46" i="3"/>
  <c r="HCU46" i="3"/>
  <c r="HCR46" i="3"/>
  <c r="HDC46" i="3"/>
  <c r="HCZ46" i="3"/>
  <c r="HCW46" i="3"/>
  <c r="HDE46" i="3" l="1"/>
  <c r="HDB46" i="3"/>
  <c r="HDH46" i="3"/>
  <c r="HCX46" i="3"/>
  <c r="HDA46" i="3"/>
  <c r="HDD46" i="3"/>
  <c r="HDI46" i="3"/>
  <c r="HDL46" i="3"/>
  <c r="HDF46" i="3"/>
  <c r="HDK46" i="3" l="1"/>
  <c r="HDQ46" i="3"/>
  <c r="HDN46" i="3"/>
  <c r="HDG46" i="3"/>
  <c r="HDM46" i="3"/>
  <c r="HDJ46" i="3"/>
  <c r="HDU46" i="3"/>
  <c r="HDO46" i="3"/>
  <c r="HDR46" i="3"/>
  <c r="HDW46" i="3" l="1"/>
  <c r="HDT46" i="3"/>
  <c r="HDZ46" i="3"/>
  <c r="HDP46" i="3"/>
  <c r="HDS46" i="3"/>
  <c r="HDV46" i="3"/>
  <c r="HEA46" i="3"/>
  <c r="HED46" i="3"/>
  <c r="HDX46" i="3"/>
  <c r="HEG46" i="3" l="1"/>
  <c r="HEC46" i="3"/>
  <c r="HEI46" i="3"/>
  <c r="HEF46" i="3"/>
  <c r="HDY46" i="3"/>
  <c r="HEB46" i="3"/>
  <c r="HEE46" i="3"/>
  <c r="HEM46" i="3"/>
  <c r="HEJ46" i="3"/>
  <c r="HEP46" i="3" l="1"/>
  <c r="HEL46" i="3"/>
  <c r="HER46" i="3"/>
  <c r="HEO46" i="3"/>
  <c r="HEH46" i="3"/>
  <c r="HEQ46" i="3" s="1"/>
  <c r="HEK46" i="3"/>
  <c r="HEN46" i="3"/>
  <c r="HEV46" i="3"/>
  <c r="HES46" i="3"/>
  <c r="HEY46" i="3" l="1"/>
  <c r="HEU46" i="3"/>
  <c r="HFB46" i="3"/>
  <c r="HFA46" i="3"/>
  <c r="HEX46" i="3"/>
  <c r="HET46" i="3"/>
  <c r="HEW46" i="3"/>
  <c r="HEZ46" i="3"/>
  <c r="HFE46" i="3"/>
  <c r="HFH46" i="3" l="1"/>
  <c r="HFJ46" i="3"/>
  <c r="HFD46" i="3"/>
  <c r="HFM46" i="3" s="1"/>
  <c r="HFG46" i="3"/>
  <c r="HFK46" i="3"/>
  <c r="HFF46" i="3"/>
  <c r="HFC46" i="3"/>
  <c r="HFI46" i="3"/>
  <c r="HFN46" i="3"/>
  <c r="HFQ46" i="3" l="1"/>
  <c r="HFZ46" i="3" s="1"/>
  <c r="HFT46" i="3"/>
  <c r="HFV46" i="3"/>
  <c r="HFP46" i="3"/>
  <c r="HFS46" i="3"/>
  <c r="HFL46" i="3"/>
  <c r="HFO46" i="3"/>
  <c r="HFR46" i="3"/>
  <c r="HFW46" i="3"/>
  <c r="HFY46" i="3" l="1"/>
  <c r="HGC46" i="3"/>
  <c r="HGB46" i="3"/>
  <c r="HGE46" i="3"/>
  <c r="HFU46" i="3"/>
  <c r="HGD46" i="3" s="1"/>
  <c r="HFX46" i="3"/>
  <c r="HGA46" i="3"/>
  <c r="HGI46" i="3"/>
  <c r="HGF46" i="3"/>
  <c r="HGO46" i="3" l="1"/>
  <c r="HGL46" i="3"/>
  <c r="HGN46" i="3"/>
  <c r="HGK46" i="3"/>
  <c r="HGG46" i="3"/>
  <c r="HGH46" i="3"/>
  <c r="HGM46" i="3"/>
  <c r="HGJ46" i="3"/>
  <c r="HGR46" i="3"/>
  <c r="HGU46" i="3" l="1"/>
  <c r="HGX46" i="3"/>
  <c r="HGW46" i="3"/>
  <c r="HGQ46" i="3"/>
  <c r="HGT46" i="3"/>
  <c r="HGP46" i="3"/>
  <c r="HGY46" i="3" s="1"/>
  <c r="HGS46" i="3"/>
  <c r="HGV46" i="3"/>
  <c r="HHA46" i="3"/>
  <c r="HHD46" i="3" l="1"/>
  <c r="HGZ46" i="3"/>
  <c r="HHC46" i="3"/>
  <c r="HHH46" i="3"/>
  <c r="HHG46" i="3"/>
  <c r="HHF46" i="3"/>
  <c r="HHE46" i="3"/>
  <c r="HHB46" i="3"/>
  <c r="HHK46" i="3" s="1"/>
  <c r="HHJ46" i="3"/>
  <c r="HHM46" i="3" l="1"/>
  <c r="HHI46" i="3"/>
  <c r="HHL46" i="3"/>
  <c r="HHP46" i="3"/>
  <c r="HHQ46" i="3"/>
  <c r="HHT46" i="3"/>
  <c r="HHO46" i="3"/>
  <c r="HHN46" i="3"/>
  <c r="HHS46" i="3"/>
  <c r="HHV46" i="3" l="1"/>
  <c r="HHU46" i="3"/>
  <c r="HHR46" i="3"/>
  <c r="HHX46" i="3"/>
  <c r="HIC46" i="3"/>
  <c r="HHY46" i="3"/>
  <c r="HHZ46" i="3"/>
  <c r="HHW46" i="3"/>
  <c r="HIF46" i="3" s="1"/>
  <c r="HIB46" i="3"/>
  <c r="HIG46" i="3" l="1"/>
  <c r="HIH46" i="3"/>
  <c r="HIE46" i="3"/>
  <c r="HIA46" i="3"/>
  <c r="HID46" i="3"/>
  <c r="HIL46" i="3"/>
  <c r="HII46" i="3"/>
  <c r="HIO46" i="3"/>
  <c r="HIK46" i="3"/>
  <c r="HIR46" i="3" l="1"/>
  <c r="HIQ46" i="3"/>
  <c r="HIN46" i="3"/>
  <c r="HIJ46" i="3"/>
  <c r="HIS46" i="3" s="1"/>
  <c r="HIP46" i="3"/>
  <c r="HIM46" i="3"/>
  <c r="HIU46" i="3"/>
  <c r="HIX46" i="3"/>
  <c r="HIT46" i="3"/>
  <c r="HIZ46" i="3" l="1"/>
  <c r="HJA46" i="3"/>
  <c r="HJD46" i="3"/>
  <c r="HIY46" i="3"/>
  <c r="HIV46" i="3"/>
  <c r="HIW46" i="3"/>
  <c r="HJF46" i="3" s="1"/>
  <c r="HJC46" i="3"/>
  <c r="HJG46" i="3"/>
  <c r="HJB46" i="3"/>
  <c r="HJJ46" i="3" l="1"/>
  <c r="HJS46" i="3" s="1"/>
  <c r="HJP46" i="3"/>
  <c r="HJH46" i="3"/>
  <c r="HJM46" i="3"/>
  <c r="HJL46" i="3"/>
  <c r="HJI46" i="3"/>
  <c r="HJE46" i="3"/>
  <c r="HJO46" i="3"/>
  <c r="HJK46" i="3"/>
  <c r="HJV46" i="3" l="1"/>
  <c r="HJY46" i="3"/>
  <c r="HJU46" i="3"/>
  <c r="HJT46" i="3"/>
  <c r="HJR46" i="3"/>
  <c r="HJQ46" i="3"/>
  <c r="HJN46" i="3"/>
  <c r="HJW46" i="3" s="1"/>
  <c r="HKB46" i="3"/>
  <c r="HJX46" i="3"/>
  <c r="HKA46" i="3" l="1"/>
  <c r="HKJ46" i="3" s="1"/>
  <c r="HKH46" i="3"/>
  <c r="HKE46" i="3"/>
  <c r="HJZ46" i="3"/>
  <c r="HKI46" i="3" s="1"/>
  <c r="HKD46" i="3"/>
  <c r="HKC46" i="3"/>
  <c r="HKK46" i="3"/>
  <c r="HKF46" i="3"/>
  <c r="HKG46" i="3"/>
  <c r="HKN46" i="3" l="1"/>
  <c r="HKW46" i="3" s="1"/>
  <c r="HKO46" i="3"/>
  <c r="HKM46" i="3"/>
  <c r="HKL46" i="3"/>
  <c r="HKQ46" i="3"/>
  <c r="HKT46" i="3"/>
  <c r="HKP46" i="3"/>
  <c r="HKS46" i="3"/>
  <c r="HKR46" i="3"/>
  <c r="HKX46" i="3" l="1"/>
  <c r="HKZ46" i="3"/>
  <c r="HKU46" i="3"/>
  <c r="HKV46" i="3"/>
  <c r="HLC46" i="3"/>
  <c r="HLF46" i="3"/>
  <c r="HKY46" i="3"/>
  <c r="HLA46" i="3"/>
  <c r="HLB46" i="3"/>
  <c r="HLG46" i="3" l="1"/>
  <c r="HLI46" i="3"/>
  <c r="HLD46" i="3"/>
  <c r="HLE46" i="3"/>
  <c r="HLL46" i="3"/>
  <c r="HLO46" i="3"/>
  <c r="HLJ46" i="3"/>
  <c r="HLK46" i="3"/>
  <c r="HLH46" i="3"/>
  <c r="HLR46" i="3" l="1"/>
  <c r="HLP46" i="3"/>
  <c r="HLQ46" i="3"/>
  <c r="HLM46" i="3"/>
  <c r="HLN46" i="3"/>
  <c r="HLX46" i="3"/>
  <c r="HLS46" i="3"/>
  <c r="HLU46" i="3"/>
  <c r="HLT46" i="3"/>
  <c r="HMA46" i="3" l="1"/>
  <c r="HLY46" i="3"/>
  <c r="HLZ46" i="3"/>
  <c r="HLV46" i="3"/>
  <c r="HLW46" i="3"/>
  <c r="HMF46" i="3" s="1"/>
  <c r="HMG46" i="3"/>
  <c r="HMB46" i="3"/>
  <c r="HMD46" i="3"/>
  <c r="HMC46" i="3"/>
  <c r="HMI46" i="3" l="1"/>
  <c r="HMJ46" i="3"/>
  <c r="HMS46" i="3" s="1"/>
  <c r="HME46" i="3"/>
  <c r="HMH46" i="3"/>
  <c r="HMP46" i="3"/>
  <c r="HML46" i="3"/>
  <c r="HMO46" i="3"/>
  <c r="HMK46" i="3"/>
  <c r="HMM46" i="3"/>
  <c r="HMQ46" i="3" l="1"/>
  <c r="HMR46" i="3"/>
  <c r="HMN46" i="3"/>
  <c r="HMW46" i="3" s="1"/>
  <c r="HMT46" i="3"/>
  <c r="HMU46" i="3"/>
  <c r="HNB46" i="3"/>
  <c r="HMV46" i="3"/>
  <c r="HMX46" i="3"/>
  <c r="HMY46" i="3"/>
  <c r="HMZ46" i="3" l="1"/>
  <c r="HNI46" i="3" s="1"/>
  <c r="HNC46" i="3"/>
  <c r="HNA46" i="3"/>
  <c r="HNJ46" i="3" s="1"/>
  <c r="HND46" i="3"/>
  <c r="HNE46" i="3"/>
  <c r="HNH46" i="3"/>
  <c r="HNK46" i="3"/>
  <c r="HNF46" i="3"/>
  <c r="HNG46" i="3"/>
  <c r="HNL46" i="3" l="1"/>
  <c r="HNU46" i="3" s="1"/>
  <c r="HNN46" i="3"/>
  <c r="HNW46" i="3" s="1"/>
  <c r="HNM46" i="3"/>
  <c r="HNV46" i="3" s="1"/>
  <c r="HNQ46" i="3"/>
  <c r="HNT46" i="3"/>
  <c r="HNS46" i="3"/>
  <c r="HNO46" i="3"/>
  <c r="HNR46" i="3"/>
  <c r="HNP46" i="3"/>
  <c r="HNZ46" i="3" l="1"/>
  <c r="HOI46" i="3" s="1"/>
  <c r="HOC46" i="3"/>
  <c r="HOE46" i="3"/>
  <c r="HNY46" i="3"/>
  <c r="HOD46" i="3"/>
  <c r="HOB46" i="3"/>
  <c r="HOA46" i="3"/>
  <c r="HNX46" i="3"/>
  <c r="HOF46" i="3"/>
  <c r="HOL46" i="3" l="1"/>
  <c r="HOH46" i="3"/>
  <c r="HOK46" i="3"/>
  <c r="HOG46" i="3"/>
  <c r="HON46" i="3"/>
  <c r="HOM46" i="3"/>
  <c r="HOO46" i="3"/>
  <c r="HOJ46" i="3"/>
  <c r="HOR46" i="3"/>
  <c r="HOU46" i="3" l="1"/>
  <c r="HOQ46" i="3"/>
  <c r="HOZ46" i="3" s="1"/>
  <c r="HOW46" i="3"/>
  <c r="HOT46" i="3"/>
  <c r="HOP46" i="3"/>
  <c r="HOY46" i="3" s="1"/>
  <c r="HPA46" i="3"/>
  <c r="HOS46" i="3"/>
  <c r="HOX46" i="3"/>
  <c r="HOV46" i="3"/>
  <c r="HPD46" i="3" l="1"/>
  <c r="HPM46" i="3" s="1"/>
  <c r="HPC46" i="3"/>
  <c r="HPL46" i="3" s="1"/>
  <c r="HPJ46" i="3"/>
  <c r="HPF46" i="3"/>
  <c r="HPI46" i="3"/>
  <c r="HPB46" i="3"/>
  <c r="HPG46" i="3"/>
  <c r="HPH46" i="3"/>
  <c r="HPE46" i="3"/>
  <c r="HPP46" i="3" l="1"/>
  <c r="HPY46" i="3" s="1"/>
  <c r="HPO46" i="3"/>
  <c r="HPR46" i="3"/>
  <c r="HPU46" i="3"/>
  <c r="HPQ46" i="3"/>
  <c r="HPK46" i="3"/>
  <c r="HPN46" i="3"/>
  <c r="HPS46" i="3"/>
  <c r="HPV46" i="3"/>
  <c r="HQA46" i="3" l="1"/>
  <c r="HQD46" i="3"/>
  <c r="HPX46" i="3"/>
  <c r="HPW46" i="3"/>
  <c r="HPT46" i="3"/>
  <c r="HQE46" i="3"/>
  <c r="HQB46" i="3"/>
  <c r="HPZ46" i="3"/>
  <c r="HQH46" i="3"/>
  <c r="HQM46" i="3" l="1"/>
  <c r="HQJ46" i="3"/>
  <c r="HQQ46" i="3"/>
  <c r="HQG46" i="3"/>
  <c r="HQC46" i="3"/>
  <c r="HQL46" i="3" s="1"/>
  <c r="HQK46" i="3"/>
  <c r="HQN46" i="3"/>
  <c r="HQF46" i="3"/>
  <c r="HQI46" i="3"/>
  <c r="HQV46" i="3" l="1"/>
  <c r="HQS46" i="3"/>
  <c r="HQP46" i="3"/>
  <c r="HQY46" i="3" s="1"/>
  <c r="HQO46" i="3"/>
  <c r="HQW46" i="3"/>
  <c r="HQZ46" i="3"/>
  <c r="HQT46" i="3"/>
  <c r="HQR46" i="3"/>
  <c r="HQU46" i="3"/>
  <c r="HRA46" i="3" l="1"/>
  <c r="HRH46" i="3"/>
  <c r="HRB46" i="3"/>
  <c r="HRF46" i="3"/>
  <c r="HRC46" i="3"/>
  <c r="HRE46" i="3"/>
  <c r="HRD46" i="3"/>
  <c r="HQX46" i="3"/>
  <c r="HRI46" i="3"/>
  <c r="HRK46" i="3" l="1"/>
  <c r="HRO46" i="3"/>
  <c r="HRL46" i="3"/>
  <c r="HRU46" i="3" s="1"/>
  <c r="HRJ46" i="3"/>
  <c r="HRR46" i="3"/>
  <c r="HRQ46" i="3"/>
  <c r="HRM46" i="3"/>
  <c r="HRG46" i="3"/>
  <c r="HRN46" i="3"/>
  <c r="HRT46" i="3" l="1"/>
  <c r="HRX46" i="3"/>
  <c r="HSA46" i="3"/>
  <c r="HRS46" i="3"/>
  <c r="HRZ46" i="3"/>
  <c r="HSD46" i="3"/>
  <c r="HRP46" i="3"/>
  <c r="HRW46" i="3"/>
  <c r="HRV46" i="3"/>
  <c r="HSG46" i="3" l="1"/>
  <c r="HSE46" i="3"/>
  <c r="HSJ46" i="3"/>
  <c r="HSC46" i="3"/>
  <c r="HSB46" i="3"/>
  <c r="HRY46" i="3"/>
  <c r="HSI46" i="3"/>
  <c r="HSM46" i="3"/>
  <c r="HSF46" i="3"/>
  <c r="HSP46" i="3" l="1"/>
  <c r="HSV46" i="3"/>
  <c r="HSS46" i="3"/>
  <c r="HSL46" i="3"/>
  <c r="HSK46" i="3"/>
  <c r="HSO46" i="3"/>
  <c r="HSN46" i="3"/>
  <c r="HSH46" i="3"/>
  <c r="HSR46" i="3"/>
  <c r="HSY46" i="3" l="1"/>
  <c r="HTB46" i="3"/>
  <c r="HTE46" i="3"/>
  <c r="HTA46" i="3"/>
  <c r="HSX46" i="3"/>
  <c r="HSW46" i="3"/>
  <c r="HSU46" i="3"/>
  <c r="HST46" i="3"/>
  <c r="HSQ46" i="3"/>
  <c r="HTH46" i="3" l="1"/>
  <c r="HTK46" i="3"/>
  <c r="HTN46" i="3"/>
  <c r="HTD46" i="3"/>
  <c r="HTC46" i="3"/>
  <c r="HTJ46" i="3"/>
  <c r="HTG46" i="3"/>
  <c r="HTF46" i="3"/>
  <c r="HSZ46" i="3"/>
  <c r="HTQ46" i="3" l="1"/>
  <c r="HTT46" i="3"/>
  <c r="HTW46" i="3"/>
  <c r="HTM46" i="3"/>
  <c r="HTL46" i="3"/>
  <c r="HTP46" i="3"/>
  <c r="HTO46" i="3"/>
  <c r="HTS46" i="3"/>
  <c r="HTI46" i="3"/>
  <c r="HTZ46" i="3" l="1"/>
  <c r="HUC46" i="3"/>
  <c r="HUF46" i="3"/>
  <c r="HUB46" i="3"/>
  <c r="HTY46" i="3"/>
  <c r="HTX46" i="3"/>
  <c r="HTV46" i="3"/>
  <c r="HTU46" i="3"/>
  <c r="HTR46" i="3"/>
  <c r="HUA46" i="3" s="1"/>
  <c r="HUI46" i="3" l="1"/>
  <c r="HUL46" i="3"/>
  <c r="HUO46" i="3"/>
  <c r="HUK46" i="3"/>
  <c r="HUJ46" i="3"/>
  <c r="HUE46" i="3"/>
  <c r="HUD46" i="3"/>
  <c r="HUH46" i="3"/>
  <c r="HUG46" i="3"/>
  <c r="HUR46" i="3" l="1"/>
  <c r="HUU46" i="3"/>
  <c r="HUX46" i="3"/>
  <c r="HUQ46" i="3"/>
  <c r="HUP46" i="3"/>
  <c r="HUT46" i="3"/>
  <c r="HUS46" i="3"/>
  <c r="HUM46" i="3"/>
  <c r="HUN46" i="3"/>
  <c r="HVA46" i="3" l="1"/>
  <c r="HVG46" i="3"/>
  <c r="HVD46" i="3"/>
  <c r="HUW46" i="3"/>
  <c r="HUZ46" i="3"/>
  <c r="HUY46" i="3"/>
  <c r="HUV46" i="3"/>
  <c r="HVC46" i="3"/>
  <c r="HVB46" i="3"/>
  <c r="HVJ46" i="3" l="1"/>
  <c r="HVP46" i="3"/>
  <c r="HVM46" i="3"/>
  <c r="HVI46" i="3"/>
  <c r="HVH46" i="3"/>
  <c r="HVL46" i="3"/>
  <c r="HVK46" i="3"/>
  <c r="HVE46" i="3"/>
  <c r="HVN46" i="3" s="1"/>
  <c r="HVF46" i="3"/>
  <c r="HVS46" i="3" l="1"/>
  <c r="HVV46" i="3"/>
  <c r="HVY46" i="3"/>
  <c r="HVR46" i="3"/>
  <c r="HVQ46" i="3"/>
  <c r="HVU46" i="3"/>
  <c r="HVT46" i="3"/>
  <c r="HVW46" i="3"/>
  <c r="HVO46" i="3"/>
  <c r="HWB46" i="3" l="1"/>
  <c r="HWE46" i="3"/>
  <c r="HWH46" i="3"/>
  <c r="HWF46" i="3"/>
  <c r="HWD46" i="3"/>
  <c r="HWC46" i="3"/>
  <c r="HVX46" i="3"/>
  <c r="HVZ46" i="3"/>
  <c r="HWA46" i="3"/>
  <c r="HWN46" i="3" l="1"/>
  <c r="HWK46" i="3"/>
  <c r="HWQ46" i="3"/>
  <c r="HWM46" i="3"/>
  <c r="HWL46" i="3"/>
  <c r="HWG46" i="3"/>
  <c r="HWO46" i="3"/>
  <c r="HWJ46" i="3"/>
  <c r="HWI46" i="3"/>
  <c r="HWW46" i="3" l="1"/>
  <c r="HWZ46" i="3"/>
  <c r="HWX46" i="3"/>
  <c r="HWV46" i="3"/>
  <c r="HWU46" i="3"/>
  <c r="HWR46" i="3"/>
  <c r="HWT46" i="3"/>
  <c r="HWS46" i="3"/>
  <c r="HWP46" i="3"/>
  <c r="HWY46" i="3" s="1"/>
  <c r="HXI46" i="3" l="1"/>
  <c r="HXB46" i="3"/>
  <c r="HXK46" i="3" s="1"/>
  <c r="HXG46" i="3"/>
  <c r="HXE46" i="3"/>
  <c r="HXD46" i="3"/>
  <c r="HXF46" i="3"/>
  <c r="HXH46" i="3"/>
  <c r="HXC46" i="3"/>
  <c r="HXA46" i="3"/>
  <c r="HXP46" i="3" l="1"/>
  <c r="HXR46" i="3"/>
  <c r="HXN46" i="3"/>
  <c r="HXM46" i="3"/>
  <c r="HXJ46" i="3"/>
  <c r="HXS46" i="3" s="1"/>
  <c r="HXQ46" i="3"/>
  <c r="HXT46" i="3"/>
  <c r="HXO46" i="3"/>
  <c r="HXL46" i="3"/>
  <c r="HXY46" i="3" l="1"/>
  <c r="HYB46" i="3"/>
  <c r="HXW46" i="3"/>
  <c r="HXV46" i="3"/>
  <c r="HXZ46" i="3"/>
  <c r="HXX46" i="3"/>
  <c r="HYC46" i="3"/>
  <c r="HXU46" i="3"/>
  <c r="HYA46" i="3"/>
  <c r="HYH46" i="3" l="1"/>
  <c r="HYK46" i="3"/>
  <c r="HYG46" i="3"/>
  <c r="HYD46" i="3"/>
  <c r="HYJ46" i="3"/>
  <c r="HYI46" i="3"/>
  <c r="HYL46" i="3"/>
  <c r="HYE46" i="3"/>
  <c r="HYF46" i="3"/>
  <c r="HYO46" i="3" s="1"/>
  <c r="HYP46" i="3" l="1"/>
  <c r="HYT46" i="3"/>
  <c r="HYS46" i="3"/>
  <c r="HYR46" i="3"/>
  <c r="HYQ46" i="3"/>
  <c r="HYU46" i="3"/>
  <c r="HYM46" i="3"/>
  <c r="HYX46" i="3"/>
  <c r="HYN46" i="3"/>
  <c r="HZA46" i="3" l="1"/>
  <c r="HZD46" i="3"/>
  <c r="HYZ46" i="3"/>
  <c r="HZG46" i="3"/>
  <c r="HYY46" i="3"/>
  <c r="HYW46" i="3"/>
  <c r="HZC46" i="3"/>
  <c r="HYV46" i="3"/>
  <c r="HZB46" i="3"/>
  <c r="HZJ46" i="3" l="1"/>
  <c r="HZM46" i="3"/>
  <c r="HZF46" i="3"/>
  <c r="HZO46" i="3" s="1"/>
  <c r="HZI46" i="3"/>
  <c r="HZP46" i="3"/>
  <c r="HZK46" i="3"/>
  <c r="HZE46" i="3"/>
  <c r="HZN46" i="3" s="1"/>
  <c r="HZH46" i="3"/>
  <c r="HZL46" i="3"/>
  <c r="HZV46" i="3" l="1"/>
  <c r="HZS46" i="3"/>
  <c r="IAB46" i="3" s="1"/>
  <c r="HZY46" i="3"/>
  <c r="HZW46" i="3"/>
  <c r="HZU46" i="3"/>
  <c r="HZT46" i="3"/>
  <c r="HZR46" i="3"/>
  <c r="HZQ46" i="3"/>
  <c r="HZX46" i="3"/>
  <c r="IAH46" i="3" l="1"/>
  <c r="IAE46" i="3"/>
  <c r="IAK46" i="3"/>
  <c r="IAD46" i="3"/>
  <c r="IAC46" i="3"/>
  <c r="IAG46" i="3"/>
  <c r="IAF46" i="3"/>
  <c r="HZZ46" i="3"/>
  <c r="IAI46" i="3" s="1"/>
  <c r="IAA46" i="3"/>
  <c r="IAN46" i="3" l="1"/>
  <c r="IAT46" i="3"/>
  <c r="IAQ46" i="3"/>
  <c r="IAR46" i="3"/>
  <c r="IAP46" i="3"/>
  <c r="IAO46" i="3"/>
  <c r="IAM46" i="3"/>
  <c r="IAL46" i="3"/>
  <c r="IAJ46" i="3"/>
  <c r="IAW46" i="3" l="1"/>
  <c r="IAZ46" i="3"/>
  <c r="IBC46" i="3"/>
  <c r="IAY46" i="3"/>
  <c r="IAX46" i="3"/>
  <c r="IBA46" i="3"/>
  <c r="IAS46" i="3"/>
  <c r="IAU46" i="3"/>
  <c r="IAV46" i="3"/>
  <c r="IBI46" i="3" l="1"/>
  <c r="IBF46" i="3"/>
  <c r="IBL46" i="3"/>
  <c r="IBE46" i="3"/>
  <c r="IBB46" i="3"/>
  <c r="IBH46" i="3"/>
  <c r="IBG46" i="3"/>
  <c r="IBD46" i="3"/>
  <c r="IBM46" i="3" s="1"/>
  <c r="IBJ46" i="3"/>
  <c r="IBU46" i="3" l="1"/>
  <c r="IBO46" i="3"/>
  <c r="IBR46" i="3"/>
  <c r="IBV46" i="3"/>
  <c r="IBK46" i="3"/>
  <c r="IBQ46" i="3"/>
  <c r="IBP46" i="3"/>
  <c r="IBN46" i="3"/>
  <c r="IBS46" i="3"/>
  <c r="ICA46" i="3" l="1"/>
  <c r="ICD46" i="3"/>
  <c r="IBX46" i="3"/>
  <c r="ICE46" i="3"/>
  <c r="ICB46" i="3"/>
  <c r="IBT46" i="3"/>
  <c r="IBY46" i="3"/>
  <c r="IBZ46" i="3"/>
  <c r="IBW46" i="3"/>
  <c r="ICJ46" i="3" l="1"/>
  <c r="ICM46" i="3"/>
  <c r="ICG46" i="3"/>
  <c r="ICK46" i="3"/>
  <c r="ICI46" i="3"/>
  <c r="ICC46" i="3"/>
  <c r="ICN46" i="3"/>
  <c r="ICF46" i="3"/>
  <c r="ICH46" i="3"/>
  <c r="ICP46" i="3" l="1"/>
  <c r="ICS46" i="3"/>
  <c r="ICV46" i="3"/>
  <c r="ICT46" i="3"/>
  <c r="ICR46" i="3"/>
  <c r="ICL46" i="3"/>
  <c r="ICU46" i="3" s="1"/>
  <c r="ICW46" i="3"/>
  <c r="ICO46" i="3"/>
  <c r="ICQ46" i="3"/>
  <c r="IDE46" i="3" l="1"/>
  <c r="IDB46" i="3"/>
  <c r="IDD46" i="3"/>
  <c r="ICZ46" i="3"/>
  <c r="IDC46" i="3"/>
  <c r="ICY46" i="3"/>
  <c r="IDH46" i="3" s="1"/>
  <c r="ICX46" i="3"/>
  <c r="IDG46" i="3" s="1"/>
  <c r="IDA46" i="3"/>
  <c r="IDF46" i="3"/>
  <c r="IDN46" i="3" l="1"/>
  <c r="IDK46" i="3"/>
  <c r="IDT46" i="3" s="1"/>
  <c r="IDL46" i="3"/>
  <c r="IDJ46" i="3"/>
  <c r="IDP46" i="3"/>
  <c r="IDO46" i="3"/>
  <c r="IDM46" i="3"/>
  <c r="IDI46" i="3"/>
  <c r="IDQ46" i="3"/>
  <c r="IDW46" i="3" l="1"/>
  <c r="IDZ46" i="3"/>
  <c r="IDY46" i="3"/>
  <c r="IDV46" i="3"/>
  <c r="IEC46" i="3"/>
  <c r="IDR46" i="3"/>
  <c r="IDX46" i="3"/>
  <c r="IDU46" i="3"/>
  <c r="IDS46" i="3"/>
  <c r="IEI46" i="3" l="1"/>
  <c r="IEF46" i="3"/>
  <c r="IEH46" i="3"/>
  <c r="IEG46" i="3"/>
  <c r="IEE46" i="3"/>
  <c r="IEA46" i="3"/>
  <c r="IEL46" i="3"/>
  <c r="IEB46" i="3"/>
  <c r="IED46" i="3"/>
  <c r="IER46" i="3" l="1"/>
  <c r="IEO46" i="3"/>
  <c r="IEQ46" i="3"/>
  <c r="IEM46" i="3"/>
  <c r="IEK46" i="3"/>
  <c r="IEN46" i="3"/>
  <c r="IEP46" i="3"/>
  <c r="IEU46" i="3"/>
  <c r="IEJ46" i="3"/>
  <c r="IFA46" i="3" l="1"/>
  <c r="IEX46" i="3"/>
  <c r="IEW46" i="3"/>
  <c r="IEV46" i="3"/>
  <c r="IES46" i="3"/>
  <c r="IET46" i="3"/>
  <c r="IFD46" i="3"/>
  <c r="IEY46" i="3"/>
  <c r="IEZ46" i="3"/>
  <c r="IFG46" i="3" l="1"/>
  <c r="IFJ46" i="3"/>
  <c r="IFM46" i="3"/>
  <c r="IFH46" i="3"/>
  <c r="IFF46" i="3"/>
  <c r="IFE46" i="3"/>
  <c r="IFC46" i="3"/>
  <c r="IFI46" i="3"/>
  <c r="IFB46" i="3"/>
  <c r="IFV46" i="3" l="1"/>
  <c r="IFP46" i="3"/>
  <c r="IFS46" i="3"/>
  <c r="IFQ46" i="3"/>
  <c r="IFO46" i="3"/>
  <c r="IFN46" i="3"/>
  <c r="IFR46" i="3"/>
  <c r="IFK46" i="3"/>
  <c r="IFL46" i="3"/>
  <c r="IFY46" i="3" l="1"/>
  <c r="IGE46" i="3"/>
  <c r="IGB46" i="3"/>
  <c r="IFU46" i="3"/>
  <c r="IFX46" i="3"/>
  <c r="IFW46" i="3"/>
  <c r="IGA46" i="3"/>
  <c r="IFZ46" i="3"/>
  <c r="IFT46" i="3"/>
  <c r="IGK46" i="3" l="1"/>
  <c r="IGH46" i="3"/>
  <c r="IGN46" i="3"/>
  <c r="IGD46" i="3"/>
  <c r="IGG46" i="3"/>
  <c r="IGC46" i="3"/>
  <c r="IGL46" i="3" s="1"/>
  <c r="IGF46" i="3"/>
  <c r="IGJ46" i="3"/>
  <c r="IGI46" i="3"/>
  <c r="IGQ46" i="3" l="1"/>
  <c r="IGW46" i="3"/>
  <c r="IGT46" i="3"/>
  <c r="IGM46" i="3"/>
  <c r="IGU46" i="3"/>
  <c r="IGS46" i="3"/>
  <c r="IGR46" i="3"/>
  <c r="IGP46" i="3"/>
  <c r="IGO46" i="3"/>
  <c r="IGZ46" i="3" l="1"/>
  <c r="IHC46" i="3"/>
  <c r="IHF46" i="3"/>
  <c r="IGV46" i="3"/>
  <c r="IHB46" i="3"/>
  <c r="IHA46" i="3"/>
  <c r="IHD46" i="3"/>
  <c r="IGY46" i="3"/>
  <c r="IGX46" i="3"/>
  <c r="IHI46" i="3" l="1"/>
  <c r="IHL46" i="3"/>
  <c r="IHO46" i="3"/>
  <c r="IHE46" i="3"/>
  <c r="IHK46" i="3"/>
  <c r="IHJ46" i="3"/>
  <c r="IHG46" i="3"/>
  <c r="IHP46" i="3" s="1"/>
  <c r="IHM46" i="3"/>
  <c r="IHH46" i="3"/>
  <c r="IHR46" i="3" l="1"/>
  <c r="IHU46" i="3"/>
  <c r="IHX46" i="3"/>
  <c r="IHN46" i="3"/>
  <c r="IHQ46" i="3"/>
  <c r="IHT46" i="3"/>
  <c r="IHS46" i="3"/>
  <c r="IHV46" i="3"/>
  <c r="IHY46" i="3"/>
  <c r="IIA46" i="3" l="1"/>
  <c r="IIG46" i="3"/>
  <c r="IID46" i="3"/>
  <c r="IHW46" i="3"/>
  <c r="IIH46" i="3"/>
  <c r="IIE46" i="3"/>
  <c r="IIC46" i="3"/>
  <c r="IHZ46" i="3"/>
  <c r="IIB46" i="3"/>
  <c r="IIJ46" i="3" l="1"/>
  <c r="IIM46" i="3"/>
  <c r="IIP46" i="3"/>
  <c r="IIF46" i="3"/>
  <c r="IIQ46" i="3"/>
  <c r="IIN46" i="3"/>
  <c r="III46" i="3"/>
  <c r="IIL46" i="3"/>
  <c r="IIK46" i="3"/>
  <c r="IIS46" i="3" l="1"/>
  <c r="IIY46" i="3"/>
  <c r="IIZ46" i="3"/>
  <c r="IIO46" i="3"/>
  <c r="IIV46" i="3"/>
  <c r="IIU46" i="3"/>
  <c r="IIW46" i="3"/>
  <c r="IIT46" i="3"/>
  <c r="IIR46" i="3"/>
  <c r="IJB46" i="3" l="1"/>
  <c r="IJH46" i="3"/>
  <c r="IJA46" i="3"/>
  <c r="IIX46" i="3"/>
  <c r="IJF46" i="3"/>
  <c r="IJC46" i="3"/>
  <c r="IJE46" i="3"/>
  <c r="IJD46" i="3"/>
  <c r="IJI46" i="3"/>
  <c r="IJK46" i="3" l="1"/>
  <c r="IJG46" i="3"/>
  <c r="IJJ46" i="3"/>
  <c r="IJM46" i="3"/>
  <c r="IJR46" i="3"/>
  <c r="IJL46" i="3"/>
  <c r="IJU46" i="3" s="1"/>
  <c r="IJO46" i="3"/>
  <c r="IJQ46" i="3"/>
  <c r="IJN46" i="3"/>
  <c r="IJT46" i="3" l="1"/>
  <c r="IJP46" i="3"/>
  <c r="IJS46" i="3"/>
  <c r="IJV46" i="3"/>
  <c r="IKA46" i="3"/>
  <c r="IJW46" i="3"/>
  <c r="IKD46" i="3"/>
  <c r="IJX46" i="3"/>
  <c r="IJZ46" i="3"/>
  <c r="IKB46" i="3" l="1"/>
  <c r="IKE46" i="3"/>
  <c r="IJY46" i="3"/>
  <c r="IKC46" i="3"/>
  <c r="IKM46" i="3"/>
  <c r="IKJ46" i="3"/>
  <c r="IKI46" i="3"/>
  <c r="IKF46" i="3"/>
  <c r="IKG46" i="3"/>
  <c r="IKK46" i="3" l="1"/>
  <c r="IKN46" i="3"/>
  <c r="IKH46" i="3"/>
  <c r="IKQ46" i="3" s="1"/>
  <c r="IKL46" i="3"/>
  <c r="IKV46" i="3"/>
  <c r="IKS46" i="3"/>
  <c r="IKO46" i="3"/>
  <c r="IKR46" i="3"/>
  <c r="IKP46" i="3"/>
  <c r="IKW46" i="3" l="1"/>
  <c r="IKT46" i="3"/>
  <c r="IKU46" i="3"/>
  <c r="ILD46" i="3" s="1"/>
  <c r="IKX46" i="3"/>
  <c r="ILE46" i="3"/>
  <c r="IKZ46" i="3"/>
  <c r="IKY46" i="3"/>
  <c r="ILB46" i="3"/>
  <c r="ILA46" i="3"/>
  <c r="ILF46" i="3" l="1"/>
  <c r="ILC46" i="3"/>
  <c r="ILG46" i="3"/>
  <c r="ILN46" i="3"/>
  <c r="ILH46" i="3"/>
  <c r="ILQ46" i="3" s="1"/>
  <c r="ILJ46" i="3"/>
  <c r="ILM46" i="3"/>
  <c r="ILI46" i="3"/>
  <c r="ILK46" i="3"/>
  <c r="ILO46" i="3" l="1"/>
  <c r="ILS46" i="3"/>
  <c r="ILP46" i="3"/>
  <c r="ILL46" i="3"/>
  <c r="ILU46" i="3" s="1"/>
  <c r="ILT46" i="3"/>
  <c r="ILZ46" i="3"/>
  <c r="ILV46" i="3"/>
  <c r="ILR46" i="3"/>
  <c r="ILW46" i="3"/>
  <c r="ILY46" i="3" l="1"/>
  <c r="IMH46" i="3" s="1"/>
  <c r="IMC46" i="3"/>
  <c r="IMB46" i="3"/>
  <c r="ILX46" i="3"/>
  <c r="IMG46" i="3" s="1"/>
  <c r="IME46" i="3"/>
  <c r="IMA46" i="3"/>
  <c r="IMD46" i="3"/>
  <c r="IMI46" i="3"/>
  <c r="IMF46" i="3"/>
  <c r="IML46" i="3" l="1"/>
  <c r="IMU46" i="3" s="1"/>
  <c r="IMK46" i="3"/>
  <c r="IMT46" i="3" s="1"/>
  <c r="IMJ46" i="3"/>
  <c r="IMS46" i="3" s="1"/>
  <c r="IMQ46" i="3"/>
  <c r="IMP46" i="3"/>
  <c r="IMO46" i="3"/>
  <c r="IMN46" i="3"/>
  <c r="IMM46" i="3"/>
  <c r="IMR46" i="3"/>
  <c r="IMV46" i="3" l="1"/>
  <c r="INE46" i="3" s="1"/>
  <c r="INC46" i="3"/>
  <c r="INB46" i="3"/>
  <c r="INA46" i="3"/>
  <c r="IND46" i="3"/>
  <c r="IMZ46" i="3"/>
  <c r="IMY46" i="3"/>
  <c r="IMX46" i="3"/>
  <c r="IMW46" i="3"/>
  <c r="INL46" i="3" l="1"/>
  <c r="INJ46" i="3"/>
  <c r="INK46" i="3"/>
  <c r="ING46" i="3"/>
  <c r="INM46" i="3"/>
  <c r="INF46" i="3"/>
  <c r="INN46" i="3"/>
  <c r="INH46" i="3"/>
  <c r="INI46" i="3"/>
  <c r="INV46" i="3" l="1"/>
  <c r="INS46" i="3"/>
  <c r="INO46" i="3"/>
  <c r="INR46" i="3"/>
  <c r="INU46" i="3"/>
  <c r="INT46" i="3"/>
  <c r="INP46" i="3"/>
  <c r="INY46" i="3" s="1"/>
  <c r="INQ46" i="3"/>
  <c r="INW46" i="3"/>
  <c r="IOD46" i="3" l="1"/>
  <c r="IOE46" i="3"/>
  <c r="INZ46" i="3"/>
  <c r="IOH46" i="3"/>
  <c r="IOB46" i="3"/>
  <c r="INX46" i="3"/>
  <c r="IOC46" i="3"/>
  <c r="IOF46" i="3"/>
  <c r="IOA46" i="3"/>
  <c r="ION46" i="3" l="1"/>
  <c r="IOJ46" i="3"/>
  <c r="IOL46" i="3"/>
  <c r="IOO46" i="3"/>
  <c r="IOK46" i="3"/>
  <c r="IOM46" i="3"/>
  <c r="IOG46" i="3"/>
  <c r="IOQ46" i="3"/>
  <c r="IOI46" i="3"/>
  <c r="IOT46" i="3" l="1"/>
  <c r="IOX46" i="3"/>
  <c r="IOV46" i="3"/>
  <c r="IOZ46" i="3"/>
  <c r="IOU46" i="3"/>
  <c r="IOS46" i="3"/>
  <c r="IOR46" i="3"/>
  <c r="IOP46" i="3"/>
  <c r="IOW46" i="3"/>
  <c r="IPC46" i="3" l="1"/>
  <c r="IOY46" i="3"/>
  <c r="IPH46" i="3" s="1"/>
  <c r="IPB46" i="3"/>
  <c r="IPF46" i="3"/>
  <c r="IPE46" i="3"/>
  <c r="IPG46" i="3"/>
  <c r="IPD46" i="3"/>
  <c r="IPI46" i="3"/>
  <c r="IPA46" i="3"/>
  <c r="IPN46" i="3" l="1"/>
  <c r="IPR46" i="3"/>
  <c r="IPO46" i="3"/>
  <c r="IPQ46" i="3"/>
  <c r="IPM46" i="3"/>
  <c r="IPP46" i="3"/>
  <c r="IPL46" i="3"/>
  <c r="IPK46" i="3"/>
  <c r="IPJ46" i="3"/>
  <c r="IPW46" i="3" l="1"/>
  <c r="IPZ46" i="3"/>
  <c r="IPX46" i="3"/>
  <c r="IPY46" i="3"/>
  <c r="IPU46" i="3"/>
  <c r="IPT46" i="3"/>
  <c r="IPS46" i="3"/>
  <c r="IPV46" i="3"/>
  <c r="IQA46" i="3"/>
  <c r="IQI46" i="3" l="1"/>
  <c r="IQG46" i="3"/>
  <c r="IQF46" i="3"/>
  <c r="IQE46" i="3"/>
  <c r="IQB46" i="3"/>
  <c r="IQK46" i="3" s="1"/>
  <c r="IQH46" i="3"/>
  <c r="IQJ46" i="3"/>
  <c r="IQD46" i="3"/>
  <c r="IQM46" i="3" s="1"/>
  <c r="IQC46" i="3"/>
  <c r="IQP46" i="3" l="1"/>
  <c r="IQR46" i="3"/>
  <c r="IQN46" i="3"/>
  <c r="IQW46" i="3" s="1"/>
  <c r="IQV46" i="3"/>
  <c r="IQL46" i="3"/>
  <c r="IQT46" i="3"/>
  <c r="IQQ46" i="3"/>
  <c r="IQO46" i="3"/>
  <c r="IQS46" i="3"/>
  <c r="IQY46" i="3" l="1"/>
  <c r="IRB46" i="3"/>
  <c r="IQZ46" i="3"/>
  <c r="IRI46" i="3" s="1"/>
  <c r="IRF46" i="3"/>
  <c r="IRE46" i="3"/>
  <c r="IQU46" i="3"/>
  <c r="IQX46" i="3"/>
  <c r="IRC46" i="3"/>
  <c r="IRA46" i="3"/>
  <c r="IRK46" i="3" l="1"/>
  <c r="IRH46" i="3"/>
  <c r="IRN46" i="3"/>
  <c r="IRD46" i="3"/>
  <c r="IRL46" i="3"/>
  <c r="IRJ46" i="3"/>
  <c r="IRG46" i="3"/>
  <c r="IRR46" i="3"/>
  <c r="IRO46" i="3"/>
  <c r="IRQ46" i="3" l="1"/>
  <c r="IRW46" i="3"/>
  <c r="IRM46" i="3"/>
  <c r="IRX46" i="3"/>
  <c r="IRT46" i="3"/>
  <c r="IRS46" i="3"/>
  <c r="IRU46" i="3"/>
  <c r="IRP46" i="3"/>
  <c r="ISA46" i="3"/>
  <c r="IRZ46" i="3" l="1"/>
  <c r="ISC46" i="3"/>
  <c r="ISF46" i="3"/>
  <c r="IRV46" i="3"/>
  <c r="ISD46" i="3"/>
  <c r="ISJ46" i="3"/>
  <c r="ISB46" i="3"/>
  <c r="IRY46" i="3"/>
  <c r="ISG46" i="3"/>
  <c r="ISI46" i="3" l="1"/>
  <c r="ISO46" i="3"/>
  <c r="ISM46" i="3"/>
  <c r="ISE46" i="3"/>
  <c r="ISL46" i="3"/>
  <c r="ISK46" i="3"/>
  <c r="ISS46" i="3"/>
  <c r="ISP46" i="3"/>
  <c r="ISH46" i="3"/>
  <c r="ISR46" i="3" l="1"/>
  <c r="ISV46" i="3"/>
  <c r="ISN46" i="3"/>
  <c r="ISW46" i="3" s="1"/>
  <c r="ISU46" i="3"/>
  <c r="ISX46" i="3"/>
  <c r="ISQ46" i="3"/>
  <c r="ITB46" i="3"/>
  <c r="ISY46" i="3"/>
  <c r="IST46" i="3"/>
  <c r="ITA46" i="3" l="1"/>
  <c r="ITJ46" i="3" s="1"/>
  <c r="ITE46" i="3"/>
  <c r="ITD46" i="3"/>
  <c r="ITG46" i="3"/>
  <c r="ITF46" i="3"/>
  <c r="ITK46" i="3"/>
  <c r="ISZ46" i="3"/>
  <c r="ITH46" i="3"/>
  <c r="ITC46" i="3"/>
  <c r="ITN46" i="3" l="1"/>
  <c r="ITW46" i="3" s="1"/>
  <c r="ITM46" i="3"/>
  <c r="ITT46" i="3"/>
  <c r="ITP46" i="3"/>
  <c r="ITQ46" i="3"/>
  <c r="ITS46" i="3"/>
  <c r="ITO46" i="3"/>
  <c r="ITI46" i="3"/>
  <c r="ITL46" i="3"/>
  <c r="ITV46" i="3" l="1"/>
  <c r="ITZ46" i="3"/>
  <c r="IUB46" i="3"/>
  <c r="ITY46" i="3"/>
  <c r="ITR46" i="3"/>
  <c r="IUF46" i="3"/>
  <c r="ITU46" i="3"/>
  <c r="ITX46" i="3"/>
  <c r="IUC46" i="3"/>
  <c r="IUE46" i="3" l="1"/>
  <c r="IUI46" i="3"/>
  <c r="IUK46" i="3"/>
  <c r="IUA46" i="3"/>
  <c r="IUH46" i="3"/>
  <c r="IUG46" i="3"/>
  <c r="IUD46" i="3"/>
  <c r="IUO46" i="3"/>
  <c r="IUL46" i="3"/>
  <c r="IUR46" i="3" l="1"/>
  <c r="IUN46" i="3"/>
  <c r="IUJ46" i="3"/>
  <c r="IUM46" i="3"/>
  <c r="IUQ46" i="3"/>
  <c r="IUT46" i="3"/>
  <c r="IUP46" i="3"/>
  <c r="IUU46" i="3"/>
  <c r="IUX46" i="3"/>
  <c r="IVA46" i="3" l="1"/>
  <c r="IUW46" i="3"/>
  <c r="IVC46" i="3"/>
  <c r="IUV46" i="3"/>
  <c r="IUS46" i="3"/>
  <c r="IUZ46" i="3"/>
  <c r="IVG46" i="3"/>
  <c r="IVD46" i="3"/>
  <c r="IUY46" i="3"/>
  <c r="IVF46" i="3" l="1"/>
  <c r="IVJ46" i="3"/>
  <c r="IVB46" i="3"/>
  <c r="IVL46" i="3"/>
  <c r="IVI46" i="3"/>
  <c r="IVE46" i="3"/>
  <c r="IVP46" i="3"/>
  <c r="IVM46" i="3"/>
  <c r="IVH46" i="3"/>
  <c r="IVS46" i="3" l="1"/>
  <c r="IVN46" i="3"/>
  <c r="IVK46" i="3"/>
  <c r="IVT46" i="3" s="1"/>
  <c r="IVO46" i="3"/>
  <c r="IVU46" i="3"/>
  <c r="IVR46" i="3"/>
  <c r="IVV46" i="3"/>
  <c r="IVQ46" i="3"/>
  <c r="IVY46" i="3"/>
  <c r="IWB46" i="3" l="1"/>
  <c r="IVX46" i="3"/>
  <c r="IVW46" i="3"/>
  <c r="IWF46" i="3" s="1"/>
  <c r="IWA46" i="3"/>
  <c r="IWE46" i="3"/>
  <c r="IWD46" i="3"/>
  <c r="IWC46" i="3"/>
  <c r="IVZ46" i="3"/>
  <c r="IWH46" i="3"/>
  <c r="IWK46" i="3" l="1"/>
  <c r="IWG46" i="3"/>
  <c r="IWP46" i="3" s="1"/>
  <c r="IWJ46" i="3"/>
  <c r="IWN46" i="3"/>
  <c r="IWM46" i="3"/>
  <c r="IWI46" i="3"/>
  <c r="IWO46" i="3"/>
  <c r="IWQ46" i="3"/>
  <c r="IWL46" i="3"/>
  <c r="IWW46" i="3" l="1"/>
  <c r="IWT46" i="3"/>
  <c r="IXC46" i="3" s="1"/>
  <c r="IWS46" i="3"/>
  <c r="IXB46" i="3" s="1"/>
  <c r="IWV46" i="3"/>
  <c r="IWY46" i="3"/>
  <c r="IWX46" i="3"/>
  <c r="IWU46" i="3"/>
  <c r="IWR46" i="3"/>
  <c r="IWZ46" i="3"/>
  <c r="IXF46" i="3" l="1"/>
  <c r="IXO46" i="3" s="1"/>
  <c r="IXE46" i="3"/>
  <c r="IXH46" i="3"/>
  <c r="IXK46" i="3"/>
  <c r="IXI46" i="3"/>
  <c r="IXA46" i="3"/>
  <c r="IXD46" i="3"/>
  <c r="IXG46" i="3"/>
  <c r="IXL46" i="3"/>
  <c r="IXN46" i="3" l="1"/>
  <c r="IXT46" i="3"/>
  <c r="IXX46" i="3"/>
  <c r="IXJ46" i="3"/>
  <c r="IXQ46" i="3"/>
  <c r="IXP46" i="3"/>
  <c r="IXU46" i="3"/>
  <c r="IXR46" i="3"/>
  <c r="IXM46" i="3"/>
  <c r="IXW46" i="3" l="1"/>
  <c r="IXZ46" i="3"/>
  <c r="IXS46" i="3"/>
  <c r="IYC46" i="3"/>
  <c r="IXV46" i="3"/>
  <c r="IYD46" i="3"/>
  <c r="IXY46" i="3"/>
  <c r="IYA46" i="3"/>
  <c r="IYG46" i="3"/>
  <c r="IYF46" i="3" l="1"/>
  <c r="IYI46" i="3"/>
  <c r="IYB46" i="3"/>
  <c r="IYJ46" i="3"/>
  <c r="IYL46" i="3"/>
  <c r="IYE46" i="3"/>
  <c r="IYP46" i="3"/>
  <c r="IYM46" i="3"/>
  <c r="IYH46" i="3"/>
  <c r="IYS46" i="3" l="1"/>
  <c r="IYO46" i="3"/>
  <c r="IYR46" i="3"/>
  <c r="IYV46" i="3"/>
  <c r="IYU46" i="3"/>
  <c r="IYK46" i="3"/>
  <c r="IYQ46" i="3"/>
  <c r="IYY46" i="3"/>
  <c r="IYN46" i="3"/>
  <c r="IYX46" i="3" l="1"/>
  <c r="IZB46" i="3"/>
  <c r="IZA46" i="3"/>
  <c r="IZE46" i="3"/>
  <c r="IYT46" i="3"/>
  <c r="IZC46" i="3" s="1"/>
  <c r="IZD46" i="3"/>
  <c r="IYZ46" i="3"/>
  <c r="IYW46" i="3"/>
  <c r="IZH46" i="3"/>
  <c r="IZK46" i="3" l="1"/>
  <c r="IZN46" i="3"/>
  <c r="IZM46" i="3"/>
  <c r="IZG46" i="3"/>
  <c r="IZP46" i="3" s="1"/>
  <c r="IZQ46" i="3"/>
  <c r="IZF46" i="3"/>
  <c r="IZO46" i="3" s="1"/>
  <c r="IZJ46" i="3"/>
  <c r="IZI46" i="3"/>
  <c r="IZL46" i="3"/>
  <c r="IZT46" i="3" l="1"/>
  <c r="JAC46" i="3" s="1"/>
  <c r="IZW46" i="3"/>
  <c r="IZY46" i="3"/>
  <c r="IZZ46" i="3"/>
  <c r="IZV46" i="3"/>
  <c r="IZX46" i="3"/>
  <c r="IZU46" i="3"/>
  <c r="IZR46" i="3"/>
  <c r="IZS46" i="3"/>
  <c r="JAF46" i="3" l="1"/>
  <c r="JAH46" i="3"/>
  <c r="JAI46" i="3"/>
  <c r="JAE46" i="3"/>
  <c r="JAD46" i="3"/>
  <c r="JAA46" i="3"/>
  <c r="JAB46" i="3"/>
  <c r="JAG46" i="3"/>
  <c r="JAL46" i="3"/>
  <c r="JAO46" i="3" l="1"/>
  <c r="JAR46" i="3"/>
  <c r="JAQ46" i="3"/>
  <c r="JAN46" i="3"/>
  <c r="JAM46" i="3"/>
  <c r="JAJ46" i="3"/>
  <c r="JAS46" i="3" s="1"/>
  <c r="JAK46" i="3"/>
  <c r="JAP46" i="3"/>
  <c r="JAU46" i="3"/>
  <c r="JAX46" i="3" l="1"/>
  <c r="JBA46" i="3"/>
  <c r="JBD46" i="3"/>
  <c r="JAZ46" i="3"/>
  <c r="JAT46" i="3"/>
  <c r="JAW46" i="3"/>
  <c r="JAV46" i="3"/>
  <c r="JBB46" i="3"/>
  <c r="JAY46" i="3"/>
  <c r="JBG46" i="3" l="1"/>
  <c r="JBJ46" i="3"/>
  <c r="JBM46" i="3"/>
  <c r="JBI46" i="3"/>
  <c r="JBE46" i="3"/>
  <c r="JBN46" i="3" s="1"/>
  <c r="JBH46" i="3"/>
  <c r="JBK46" i="3"/>
  <c r="JBC46" i="3"/>
  <c r="JBF46" i="3"/>
  <c r="JBS46" i="3" l="1"/>
  <c r="JBP46" i="3"/>
  <c r="JBV46" i="3"/>
  <c r="JBO46" i="3"/>
  <c r="JBW46" i="3"/>
  <c r="JBT46" i="3"/>
  <c r="JBR46" i="3"/>
  <c r="JBQ46" i="3"/>
  <c r="JBL46" i="3"/>
  <c r="JBY46" i="3" l="1"/>
  <c r="JCB46" i="3"/>
  <c r="JCE46" i="3"/>
  <c r="JCC46" i="3"/>
  <c r="JBZ46" i="3"/>
  <c r="JBU46" i="3"/>
  <c r="JCA46" i="3"/>
  <c r="JBX46" i="3"/>
  <c r="JCF46" i="3"/>
  <c r="JCK46" i="3" l="1"/>
  <c r="JCH46" i="3"/>
  <c r="JCN46" i="3"/>
  <c r="JCI46" i="3"/>
  <c r="JCR46" i="3" s="1"/>
  <c r="JCL46" i="3"/>
  <c r="JCJ46" i="3"/>
  <c r="JCO46" i="3"/>
  <c r="JCG46" i="3"/>
  <c r="JCD46" i="3"/>
  <c r="JCQ46" i="3" l="1"/>
  <c r="JCT46" i="3"/>
  <c r="JCW46" i="3"/>
  <c r="JCP46" i="3"/>
  <c r="JDA46" i="3"/>
  <c r="JCM46" i="3"/>
  <c r="JCS46" i="3"/>
  <c r="JCU46" i="3"/>
  <c r="JCX46" i="3"/>
  <c r="JCZ46" i="3" l="1"/>
  <c r="JDC46" i="3"/>
  <c r="JDF46" i="3"/>
  <c r="JDJ46" i="3"/>
  <c r="JCV46" i="3"/>
  <c r="JDB46" i="3"/>
  <c r="JCY46" i="3"/>
  <c r="JDG46" i="3"/>
  <c r="JDD46" i="3"/>
  <c r="JDI46" i="3" l="1"/>
  <c r="JDL46" i="3"/>
  <c r="JDO46" i="3"/>
  <c r="JDE46" i="3"/>
  <c r="JDH46" i="3"/>
  <c r="JDP46" i="3"/>
  <c r="JDK46" i="3"/>
  <c r="JDM46" i="3"/>
  <c r="JDS46" i="3"/>
  <c r="JDR46" i="3" l="1"/>
  <c r="JDU46" i="3"/>
  <c r="JDN46" i="3"/>
  <c r="JDX46" i="3"/>
  <c r="JDV46" i="3"/>
  <c r="JEB46" i="3"/>
  <c r="JDY46" i="3"/>
  <c r="JDT46" i="3"/>
  <c r="JDQ46" i="3"/>
  <c r="JEA46" i="3" l="1"/>
  <c r="JED46" i="3"/>
  <c r="JEG46" i="3"/>
  <c r="JDW46" i="3"/>
  <c r="JEH46" i="3"/>
  <c r="JEC46" i="3"/>
  <c r="JEK46" i="3"/>
  <c r="JDZ46" i="3"/>
  <c r="JEE46" i="3"/>
  <c r="JEJ46" i="3" l="1"/>
  <c r="JEM46" i="3"/>
  <c r="JEP46" i="3"/>
  <c r="JEF46" i="3"/>
  <c r="JEN46" i="3"/>
  <c r="JEQ46" i="3"/>
  <c r="JEI46" i="3"/>
  <c r="JEL46" i="3"/>
  <c r="JET46" i="3"/>
  <c r="JES46" i="3" l="1"/>
  <c r="JEW46" i="3"/>
  <c r="JEV46" i="3"/>
  <c r="JEY46" i="3"/>
  <c r="JEO46" i="3"/>
  <c r="JFC46" i="3"/>
  <c r="JEU46" i="3"/>
  <c r="JEZ46" i="3"/>
  <c r="JER46" i="3"/>
  <c r="JFB46" i="3" l="1"/>
  <c r="JFF46" i="3"/>
  <c r="JFE46" i="3"/>
  <c r="JFH46" i="3"/>
  <c r="JEX46" i="3"/>
  <c r="JFA46" i="3"/>
  <c r="JFD46" i="3"/>
  <c r="JFL46" i="3"/>
  <c r="JFI46" i="3"/>
  <c r="JFO46" i="3" l="1"/>
  <c r="JFK46" i="3"/>
  <c r="JFR46" i="3"/>
  <c r="JFN46" i="3"/>
  <c r="JFG46" i="3"/>
  <c r="JFU46" i="3"/>
  <c r="JFQ46" i="3"/>
  <c r="JFJ46" i="3"/>
  <c r="JFM46" i="3"/>
  <c r="JFX46" i="3" l="1"/>
  <c r="JFT46" i="3"/>
  <c r="JGA46" i="3"/>
  <c r="JFW46" i="3"/>
  <c r="JFZ46" i="3"/>
  <c r="JGD46" i="3"/>
  <c r="JFP46" i="3"/>
  <c r="JFY46" i="3" s="1"/>
  <c r="JFS46" i="3"/>
  <c r="JFV46" i="3"/>
  <c r="JGG46" i="3" l="1"/>
  <c r="JGJ46" i="3"/>
  <c r="JGM46" i="3"/>
  <c r="JGB46" i="3"/>
  <c r="JGK46" i="3" s="1"/>
  <c r="JGC46" i="3"/>
  <c r="JGL46" i="3" s="1"/>
  <c r="JGI46" i="3"/>
  <c r="JGH46" i="3"/>
  <c r="JGF46" i="3"/>
  <c r="JGE46" i="3"/>
  <c r="JGS46" i="3" l="1"/>
  <c r="JGV46" i="3"/>
  <c r="JGP46" i="3"/>
  <c r="JGY46" i="3" s="1"/>
  <c r="JGU46" i="3"/>
  <c r="JGT46" i="3"/>
  <c r="JGR46" i="3"/>
  <c r="JGQ46" i="3"/>
  <c r="JGN46" i="3"/>
  <c r="JGO46" i="3"/>
  <c r="JHE46" i="3" l="1"/>
  <c r="JHB46" i="3"/>
  <c r="JHH46" i="3"/>
  <c r="JHA46" i="3"/>
  <c r="JGZ46" i="3"/>
  <c r="JHD46" i="3"/>
  <c r="JHC46" i="3"/>
  <c r="JGW46" i="3"/>
  <c r="JGX46" i="3"/>
  <c r="JHK46" i="3" l="1"/>
  <c r="JHN46" i="3"/>
  <c r="JHQ46" i="3"/>
  <c r="JHJ46" i="3"/>
  <c r="JHI46" i="3"/>
  <c r="JHF46" i="3"/>
  <c r="JHO46" i="3" s="1"/>
  <c r="JHM46" i="3"/>
  <c r="JHL46" i="3"/>
  <c r="JHG46" i="3"/>
  <c r="JHT46" i="3" l="1"/>
  <c r="JHW46" i="3"/>
  <c r="JHZ46" i="3"/>
  <c r="JHX46" i="3"/>
  <c r="JHS46" i="3"/>
  <c r="JHR46" i="3"/>
  <c r="JHV46" i="3"/>
  <c r="JHU46" i="3"/>
  <c r="JHP46" i="3"/>
  <c r="JIC46" i="3" l="1"/>
  <c r="JIF46" i="3"/>
  <c r="JII46" i="3"/>
  <c r="JHY46" i="3"/>
  <c r="JIE46" i="3"/>
  <c r="JID46" i="3"/>
  <c r="JIG46" i="3"/>
  <c r="JIA46" i="3"/>
  <c r="JIB46" i="3"/>
  <c r="JIL46" i="3" l="1"/>
  <c r="JIO46" i="3"/>
  <c r="JIR46" i="3"/>
  <c r="JIN46" i="3"/>
  <c r="JIM46" i="3"/>
  <c r="JIJ46" i="3"/>
  <c r="JIK46" i="3"/>
  <c r="JIH46" i="3"/>
  <c r="JIP46" i="3"/>
  <c r="JIU46" i="3" l="1"/>
  <c r="JIX46" i="3"/>
  <c r="JJA46" i="3"/>
  <c r="JIY46" i="3"/>
  <c r="JIW46" i="3"/>
  <c r="JIV46" i="3"/>
  <c r="JIT46" i="3"/>
  <c r="JIQ46" i="3"/>
  <c r="JIS46" i="3"/>
  <c r="JJD46" i="3" l="1"/>
  <c r="JJG46" i="3"/>
  <c r="JJJ46" i="3"/>
  <c r="JJH46" i="3"/>
  <c r="JJF46" i="3"/>
  <c r="JJE46" i="3"/>
  <c r="JIZ46" i="3"/>
  <c r="JJI46" i="3" s="1"/>
  <c r="JJB46" i="3"/>
  <c r="JJC46" i="3"/>
  <c r="JJP46" i="3" l="1"/>
  <c r="JJS46" i="3"/>
  <c r="JJQ46" i="3"/>
  <c r="JJM46" i="3"/>
  <c r="JJL46" i="3"/>
  <c r="JJO46" i="3"/>
  <c r="JJK46" i="3"/>
  <c r="JJN46" i="3"/>
  <c r="JJR46" i="3"/>
  <c r="JKB46" i="3" l="1"/>
  <c r="JJY46" i="3"/>
  <c r="JKA46" i="3"/>
  <c r="JJX46" i="3"/>
  <c r="JJW46" i="3"/>
  <c r="JJT46" i="3"/>
  <c r="JJZ46" i="3"/>
  <c r="JJU46" i="3"/>
  <c r="JJV46" i="3"/>
  <c r="JKK46" i="3" l="1"/>
  <c r="JKJ46" i="3"/>
  <c r="JKI46" i="3"/>
  <c r="JKH46" i="3"/>
  <c r="JKD46" i="3"/>
  <c r="JKG46" i="3"/>
  <c r="JKC46" i="3"/>
  <c r="JKF46" i="3"/>
  <c r="JKE46" i="3"/>
  <c r="JKS46" i="3" l="1"/>
  <c r="JKT46" i="3"/>
  <c r="JKR46" i="3"/>
  <c r="JKP46" i="3"/>
  <c r="JKO46" i="3"/>
  <c r="JKN46" i="3"/>
  <c r="JKQ46" i="3"/>
  <c r="JKL46" i="3"/>
  <c r="JKM46" i="3"/>
  <c r="JLB46" i="3" l="1"/>
  <c r="JKY46" i="3"/>
  <c r="JKX46" i="3"/>
  <c r="JKU46" i="3"/>
  <c r="JLD46" i="3" s="1"/>
  <c r="JKZ46" i="3"/>
  <c r="JKV46" i="3"/>
  <c r="JLA46" i="3"/>
  <c r="JKW46" i="3"/>
  <c r="JLC46" i="3"/>
  <c r="JLK46" i="3" l="1"/>
  <c r="JLJ46" i="3"/>
  <c r="JLF46" i="3"/>
  <c r="JLI46" i="3"/>
  <c r="JLE46" i="3"/>
  <c r="JLN46" i="3" s="1"/>
  <c r="JLM46" i="3"/>
  <c r="JLH46" i="3"/>
  <c r="JLG46" i="3"/>
  <c r="JLL46" i="3"/>
  <c r="JLU46" i="3" l="1"/>
  <c r="JLV46" i="3"/>
  <c r="JLS46" i="3"/>
  <c r="JLT46" i="3"/>
  <c r="JLP46" i="3"/>
  <c r="JLR46" i="3"/>
  <c r="JLW46" i="3"/>
  <c r="JLQ46" i="3"/>
  <c r="JLO46" i="3"/>
  <c r="JME46" i="3" l="1"/>
  <c r="JMB46" i="3"/>
  <c r="JMD46" i="3"/>
  <c r="JMF46" i="3"/>
  <c r="JLX46" i="3"/>
  <c r="JMA46" i="3"/>
  <c r="JMC46" i="3"/>
  <c r="JLY46" i="3"/>
  <c r="JLZ46" i="3"/>
  <c r="JMN46" i="3" l="1"/>
  <c r="JMM46" i="3"/>
  <c r="JMI46" i="3"/>
  <c r="JMR46" i="3" s="1"/>
  <c r="JML46" i="3"/>
  <c r="JMK46" i="3"/>
  <c r="JMH46" i="3"/>
  <c r="JMJ46" i="3"/>
  <c r="JMG46" i="3"/>
  <c r="JMO46" i="3"/>
  <c r="JMW46" i="3" l="1"/>
  <c r="JMT46" i="3"/>
  <c r="JMS46" i="3"/>
  <c r="JMP46" i="3"/>
  <c r="JMY46" i="3" s="1"/>
  <c r="JMX46" i="3"/>
  <c r="JNA46" i="3"/>
  <c r="JMU46" i="3"/>
  <c r="JMQ46" i="3"/>
  <c r="JMV46" i="3"/>
  <c r="JNF46" i="3" l="1"/>
  <c r="JNG46" i="3"/>
  <c r="JND46" i="3"/>
  <c r="JMZ46" i="3"/>
  <c r="JNC46" i="3"/>
  <c r="JNH46" i="3"/>
  <c r="JNJ46" i="3"/>
  <c r="JNE46" i="3"/>
  <c r="JNB46" i="3"/>
  <c r="JNS46" i="3" l="1"/>
  <c r="JNO46" i="3"/>
  <c r="JNP46" i="3"/>
  <c r="JNM46" i="3"/>
  <c r="JNK46" i="3"/>
  <c r="JNT46" i="3" s="1"/>
  <c r="JNN46" i="3"/>
  <c r="JNL46" i="3"/>
  <c r="JNQ46" i="3"/>
  <c r="JNI46" i="3"/>
  <c r="JOB46" i="3" l="1"/>
  <c r="JNV46" i="3"/>
  <c r="JNY46" i="3"/>
  <c r="JNX46" i="3"/>
  <c r="JNU46" i="3"/>
  <c r="JNW46" i="3"/>
  <c r="JOF46" i="3" s="1"/>
  <c r="JNR46" i="3"/>
  <c r="JOC46" i="3"/>
  <c r="JNZ46" i="3"/>
  <c r="JOE46" i="3" l="1"/>
  <c r="JOH46" i="3"/>
  <c r="JOK46" i="3"/>
  <c r="JOO46" i="3"/>
  <c r="JOL46" i="3"/>
  <c r="JOI46" i="3"/>
  <c r="JOA46" i="3"/>
  <c r="JOD46" i="3"/>
  <c r="JOG46" i="3"/>
  <c r="JON46" i="3" l="1"/>
  <c r="JOQ46" i="3"/>
  <c r="JOT46" i="3"/>
  <c r="JOX46" i="3"/>
  <c r="JOU46" i="3"/>
  <c r="JOP46" i="3"/>
  <c r="JOJ46" i="3"/>
  <c r="JOR46" i="3"/>
  <c r="JOM46" i="3"/>
  <c r="JOZ46" i="3" l="1"/>
  <c r="JOW46" i="3"/>
  <c r="JPC46" i="3"/>
  <c r="JOS46" i="3"/>
  <c r="JOY46" i="3"/>
  <c r="JPD46" i="3"/>
  <c r="JPG46" i="3"/>
  <c r="JOV46" i="3"/>
  <c r="JPA46" i="3"/>
  <c r="JPI46" i="3" l="1"/>
  <c r="JPF46" i="3"/>
  <c r="JPB46" i="3"/>
  <c r="JPL46" i="3"/>
  <c r="JPH46" i="3"/>
  <c r="JPM46" i="3"/>
  <c r="JPP46" i="3"/>
  <c r="JPJ46" i="3"/>
  <c r="JPE46" i="3"/>
  <c r="JPO46" i="3" l="1"/>
  <c r="JPR46" i="3"/>
  <c r="JPS46" i="3"/>
  <c r="JPK46" i="3"/>
  <c r="JPU46" i="3"/>
  <c r="JPY46" i="3"/>
  <c r="JPV46" i="3"/>
  <c r="JPQ46" i="3"/>
  <c r="JPN46" i="3"/>
  <c r="JQA46" i="3" l="1"/>
  <c r="JQB46" i="3"/>
  <c r="JPX46" i="3"/>
  <c r="JPT46" i="3"/>
  <c r="JQD46" i="3"/>
  <c r="JPZ46" i="3"/>
  <c r="JPW46" i="3"/>
  <c r="JQH46" i="3"/>
  <c r="JQE46" i="3"/>
  <c r="JQK46" i="3" l="1"/>
  <c r="JQJ46" i="3"/>
  <c r="JQG46" i="3"/>
  <c r="JQM46" i="3"/>
  <c r="JQC46" i="3"/>
  <c r="JQF46" i="3"/>
  <c r="JQI46" i="3"/>
  <c r="JQQ46" i="3"/>
  <c r="JQN46" i="3"/>
  <c r="JQT46" i="3" l="1"/>
  <c r="JQP46" i="3"/>
  <c r="JQV46" i="3"/>
  <c r="JQL46" i="3"/>
  <c r="JQO46" i="3"/>
  <c r="JQS46" i="3"/>
  <c r="JQZ46" i="3"/>
  <c r="JQW46" i="3"/>
  <c r="JQR46" i="3"/>
  <c r="JRC46" i="3" l="1"/>
  <c r="JQY46" i="3"/>
  <c r="JQU46" i="3"/>
  <c r="JQX46" i="3"/>
  <c r="JRB46" i="3"/>
  <c r="JRE46" i="3"/>
  <c r="JRI46" i="3"/>
  <c r="JRF46" i="3"/>
  <c r="JRA46" i="3"/>
  <c r="JRH46" i="3" l="1"/>
  <c r="JRL46" i="3"/>
  <c r="JRG46" i="3"/>
  <c r="JRD46" i="3"/>
  <c r="JRK46" i="3"/>
  <c r="JRO46" i="3"/>
  <c r="JRN46" i="3"/>
  <c r="JRR46" i="3"/>
  <c r="JRJ46" i="3"/>
  <c r="JRU46" i="3" l="1"/>
  <c r="JRQ46" i="3"/>
  <c r="JRT46" i="3"/>
  <c r="JRP46" i="3"/>
  <c r="JRM46" i="3"/>
  <c r="JRX46" i="3"/>
  <c r="JRW46" i="3"/>
  <c r="JRS46" i="3"/>
  <c r="JSA46" i="3"/>
  <c r="JSD46" i="3" l="1"/>
  <c r="JRZ46" i="3"/>
  <c r="JSG46" i="3"/>
  <c r="JSC46" i="3"/>
  <c r="JRV46" i="3"/>
  <c r="JRY46" i="3"/>
  <c r="JSF46" i="3"/>
  <c r="JSB46" i="3"/>
  <c r="JSJ46" i="3"/>
  <c r="JSM46" i="3" l="1"/>
  <c r="JSI46" i="3"/>
  <c r="JSP46" i="3"/>
  <c r="JSL46" i="3"/>
  <c r="JSE46" i="3"/>
  <c r="JSH46" i="3"/>
  <c r="JSO46" i="3"/>
  <c r="JSS46" i="3"/>
  <c r="JSK46" i="3"/>
  <c r="JSV46" i="3" l="1"/>
  <c r="JSR46" i="3"/>
  <c r="JSU46" i="3"/>
  <c r="JSY46" i="3"/>
  <c r="JSN46" i="3"/>
  <c r="JSQ46" i="3"/>
  <c r="JTB46" i="3"/>
  <c r="JSX46" i="3"/>
  <c r="JST46" i="3"/>
  <c r="JTE46" i="3" l="1"/>
  <c r="JTD46" i="3"/>
  <c r="JTA46" i="3"/>
  <c r="JTH46" i="3"/>
  <c r="JSW46" i="3"/>
  <c r="JSZ46" i="3"/>
  <c r="JTK46" i="3"/>
  <c r="JTG46" i="3"/>
  <c r="JTC46" i="3"/>
  <c r="JTN46" i="3" l="1"/>
  <c r="JTM46" i="3"/>
  <c r="JTQ46" i="3"/>
  <c r="JTJ46" i="3"/>
  <c r="JTF46" i="3"/>
  <c r="JTO46" i="3" s="1"/>
  <c r="JTI46" i="3"/>
  <c r="JTT46" i="3"/>
  <c r="JTP46" i="3"/>
  <c r="JTL46" i="3"/>
  <c r="JTW46" i="3" l="1"/>
  <c r="JTZ46" i="3"/>
  <c r="JTV46" i="3"/>
  <c r="JTS46" i="3"/>
  <c r="JTR46" i="3"/>
  <c r="JUC46" i="3"/>
  <c r="JTY46" i="3"/>
  <c r="JTU46" i="3"/>
  <c r="JTX46" i="3"/>
  <c r="JUF46" i="3" l="1"/>
  <c r="JUI46" i="3"/>
  <c r="JUB46" i="3"/>
  <c r="JUE46" i="3"/>
  <c r="JUA46" i="3"/>
  <c r="JUJ46" i="3" s="1"/>
  <c r="JUL46" i="3"/>
  <c r="JUH46" i="3"/>
  <c r="JUD46" i="3"/>
  <c r="JUG46" i="3"/>
  <c r="JUO46" i="3" l="1"/>
  <c r="JUR46" i="3"/>
  <c r="JUK46" i="3"/>
  <c r="JUT46" i="3" s="1"/>
  <c r="JUN46" i="3"/>
  <c r="JUM46" i="3"/>
  <c r="JUV46" i="3" s="1"/>
  <c r="JUU46" i="3"/>
  <c r="JUQ46" i="3"/>
  <c r="JUP46" i="3"/>
  <c r="JUS46" i="3"/>
  <c r="JUW46" i="3" l="1"/>
  <c r="JVF46" i="3" s="1"/>
  <c r="JUX46" i="3"/>
  <c r="JVG46" i="3" s="1"/>
  <c r="JVA46" i="3"/>
  <c r="JUY46" i="3"/>
  <c r="JVH46" i="3" s="1"/>
  <c r="JVD46" i="3"/>
  <c r="JUZ46" i="3"/>
  <c r="JVC46" i="3"/>
  <c r="JVB46" i="3"/>
  <c r="JVE46" i="3"/>
  <c r="JVJ46" i="3" l="1"/>
  <c r="JVS46" i="3" s="1"/>
  <c r="JVK46" i="3"/>
  <c r="JVT46" i="3" s="1"/>
  <c r="JVM46" i="3"/>
  <c r="JVL46" i="3"/>
  <c r="JVI46" i="3"/>
  <c r="JVR46" i="3" s="1"/>
  <c r="JVO46" i="3"/>
  <c r="JVP46" i="3"/>
  <c r="JVN46" i="3"/>
  <c r="JVQ46" i="3"/>
  <c r="JVX46" i="3" l="1"/>
  <c r="JVY46" i="3"/>
  <c r="JVV46" i="3"/>
  <c r="JWE46" i="3" s="1"/>
  <c r="JWB46" i="3"/>
  <c r="JVU46" i="3"/>
  <c r="JWC46" i="3"/>
  <c r="JWA46" i="3"/>
  <c r="JVZ46" i="3"/>
  <c r="JVW46" i="3"/>
  <c r="JWK46" i="3" l="1"/>
  <c r="JWH46" i="3"/>
  <c r="JWD46" i="3"/>
  <c r="JWM46" i="3" s="1"/>
  <c r="JWG46" i="3"/>
  <c r="JWN46" i="3"/>
  <c r="JWL46" i="3"/>
  <c r="JWJ46" i="3"/>
  <c r="JWI46" i="3"/>
  <c r="JWF46" i="3"/>
  <c r="JWO46" i="3" s="1"/>
  <c r="JWT46" i="3" l="1"/>
  <c r="JWQ46" i="3"/>
  <c r="JWZ46" i="3" s="1"/>
  <c r="JWP46" i="3"/>
  <c r="JWY46" i="3" s="1"/>
  <c r="JWW46" i="3"/>
  <c r="JWV46" i="3"/>
  <c r="JWU46" i="3"/>
  <c r="JWS46" i="3"/>
  <c r="JWR46" i="3"/>
  <c r="JWX46" i="3"/>
  <c r="JXC46" i="3" l="1"/>
  <c r="JXL46" i="3" s="1"/>
  <c r="JXF46" i="3"/>
  <c r="JXI46" i="3"/>
  <c r="JXE46" i="3"/>
  <c r="JXD46" i="3"/>
  <c r="JXA46" i="3"/>
  <c r="JXH46" i="3"/>
  <c r="JXG46" i="3"/>
  <c r="JXB46" i="3"/>
  <c r="JXO46" i="3" l="1"/>
  <c r="JXR46" i="3"/>
  <c r="JXU46" i="3"/>
  <c r="JXK46" i="3"/>
  <c r="JXN46" i="3"/>
  <c r="JXM46" i="3"/>
  <c r="JXQ46" i="3"/>
  <c r="JXP46" i="3"/>
  <c r="JXJ46" i="3"/>
  <c r="JXX46" i="3" l="1"/>
  <c r="JYA46" i="3"/>
  <c r="JXT46" i="3"/>
  <c r="JYD46" i="3"/>
  <c r="JXW46" i="3"/>
  <c r="JXV46" i="3"/>
  <c r="JXZ46" i="3"/>
  <c r="JXY46" i="3"/>
  <c r="JXS46" i="3"/>
  <c r="JYB46" i="3" s="1"/>
  <c r="JYG46" i="3" l="1"/>
  <c r="JYJ46" i="3"/>
  <c r="JYM46" i="3"/>
  <c r="JYC46" i="3"/>
  <c r="JYI46" i="3"/>
  <c r="JYH46" i="3"/>
  <c r="JYF46" i="3"/>
  <c r="JYE46" i="3"/>
  <c r="JYK46" i="3"/>
  <c r="JYP46" i="3" l="1"/>
  <c r="JYS46" i="3"/>
  <c r="JYV46" i="3"/>
  <c r="JYL46" i="3"/>
  <c r="JYR46" i="3"/>
  <c r="JYQ46" i="3"/>
  <c r="JYT46" i="3"/>
  <c r="JYN46" i="3"/>
  <c r="JYW46" i="3" s="1"/>
  <c r="JYO46" i="3"/>
  <c r="JYY46" i="3" l="1"/>
  <c r="JZB46" i="3"/>
  <c r="JYU46" i="3"/>
  <c r="JZE46" i="3"/>
  <c r="JZF46" i="3"/>
  <c r="JYX46" i="3"/>
  <c r="JZC46" i="3"/>
  <c r="JZA46" i="3"/>
  <c r="JYZ46" i="3"/>
  <c r="JZH46" i="3" l="1"/>
  <c r="JZK46" i="3"/>
  <c r="JZN46" i="3"/>
  <c r="JZD46" i="3"/>
  <c r="JZL46" i="3"/>
  <c r="JZG46" i="3"/>
  <c r="JZO46" i="3"/>
  <c r="JZI46" i="3"/>
  <c r="JZJ46" i="3"/>
  <c r="JZQ46" i="3" l="1"/>
  <c r="JZT46" i="3"/>
  <c r="JZW46" i="3"/>
  <c r="JZM46" i="3"/>
  <c r="JZS46" i="3"/>
  <c r="JZX46" i="3"/>
  <c r="JZP46" i="3"/>
  <c r="JZU46" i="3"/>
  <c r="JZR46" i="3"/>
  <c r="JZZ46" i="3" l="1"/>
  <c r="KAC46" i="3"/>
  <c r="KAF46" i="3"/>
  <c r="JZV46" i="3"/>
  <c r="KAG46" i="3"/>
  <c r="KAB46" i="3"/>
  <c r="JZY46" i="3"/>
  <c r="KAD46" i="3"/>
  <c r="KAA46" i="3"/>
  <c r="KAI46" i="3" l="1"/>
  <c r="KAL46" i="3"/>
  <c r="KAO46" i="3"/>
  <c r="KAE46" i="3"/>
  <c r="KAK46" i="3"/>
  <c r="KAH46" i="3"/>
  <c r="KAP46" i="3"/>
  <c r="KAM46" i="3"/>
  <c r="KAJ46" i="3"/>
  <c r="KAR46" i="3" l="1"/>
  <c r="KAX46" i="3"/>
  <c r="KAN46" i="3"/>
  <c r="KAU46" i="3"/>
  <c r="KAT46" i="3"/>
  <c r="KAY46" i="3"/>
  <c r="KAV46" i="3"/>
  <c r="KAS46" i="3"/>
  <c r="KAQ46" i="3"/>
  <c r="KBA46" i="3" l="1"/>
  <c r="KAW46" i="3"/>
  <c r="KBD46" i="3"/>
  <c r="KBG46" i="3"/>
  <c r="KBE46" i="3"/>
  <c r="KBB46" i="3"/>
  <c r="KBH46" i="3"/>
  <c r="KAZ46" i="3"/>
  <c r="KBC46" i="3"/>
  <c r="KBJ46" i="3" l="1"/>
  <c r="KBF46" i="3"/>
  <c r="KBO46" i="3" s="1"/>
  <c r="KBM46" i="3"/>
  <c r="KBP46" i="3"/>
  <c r="KBI46" i="3"/>
  <c r="KBN46" i="3"/>
  <c r="KBK46" i="3"/>
  <c r="KBL46" i="3"/>
  <c r="KBQ46" i="3"/>
  <c r="KBS46" i="3" l="1"/>
  <c r="KCB46" i="3" s="1"/>
  <c r="KBV46" i="3"/>
  <c r="KBR46" i="3"/>
  <c r="KBY46" i="3"/>
  <c r="KBU46" i="3"/>
  <c r="KBX46" i="3"/>
  <c r="KBW46" i="3"/>
  <c r="KBZ46" i="3"/>
  <c r="KBT46" i="3"/>
  <c r="KCE46" i="3" l="1"/>
  <c r="KCK46" i="3"/>
  <c r="KCH46" i="3"/>
  <c r="KCA46" i="3"/>
  <c r="KCJ46" i="3" s="1"/>
  <c r="KCD46" i="3"/>
  <c r="KCG46" i="3"/>
  <c r="KCF46" i="3"/>
  <c r="KCI46" i="3"/>
  <c r="KCC46" i="3"/>
  <c r="KCN46" i="3" l="1"/>
  <c r="KCW46" i="3" s="1"/>
  <c r="KCM46" i="3"/>
  <c r="KCV46" i="3" s="1"/>
  <c r="KCT46" i="3"/>
  <c r="KCQ46" i="3"/>
  <c r="KCS46" i="3"/>
  <c r="KCR46" i="3"/>
  <c r="KCP46" i="3"/>
  <c r="KCO46" i="3"/>
  <c r="KCL46" i="3"/>
  <c r="KCZ46" i="3" l="1"/>
  <c r="KDI46" i="3" s="1"/>
  <c r="KDC46" i="3"/>
  <c r="KDF46" i="3"/>
  <c r="KCY46" i="3"/>
  <c r="KCX46" i="3"/>
  <c r="KDE46" i="3"/>
  <c r="KCU46" i="3"/>
  <c r="KDD46" i="3" s="1"/>
  <c r="KDB46" i="3"/>
  <c r="KDA46" i="3"/>
  <c r="KDL46" i="3" l="1"/>
  <c r="KDO46" i="3"/>
  <c r="KDR46" i="3"/>
  <c r="KDN46" i="3"/>
  <c r="KDM46" i="3"/>
  <c r="KDK46" i="3"/>
  <c r="KDJ46" i="3"/>
  <c r="KDH46" i="3"/>
  <c r="KDG46" i="3"/>
  <c r="KEA46" i="3" l="1"/>
  <c r="KDU46" i="3"/>
  <c r="KDX46" i="3"/>
  <c r="KDW46" i="3"/>
  <c r="KDV46" i="3"/>
  <c r="KDT46" i="3"/>
  <c r="KDS46" i="3"/>
  <c r="KDP46" i="3"/>
  <c r="KDQ46" i="3"/>
  <c r="KEJ46" i="3" l="1"/>
  <c r="KED46" i="3"/>
  <c r="KEG46" i="3"/>
  <c r="KEF46" i="3"/>
  <c r="KEE46" i="3"/>
  <c r="KDZ46" i="3"/>
  <c r="KEC46" i="3"/>
  <c r="KEB46" i="3"/>
  <c r="KDY46" i="3"/>
  <c r="KEM46" i="3" l="1"/>
  <c r="KEP46" i="3"/>
  <c r="KES46" i="3"/>
  <c r="KEI46" i="3"/>
  <c r="KEO46" i="3"/>
  <c r="KEN46" i="3"/>
  <c r="KEL46" i="3"/>
  <c r="KEK46" i="3"/>
  <c r="KEH46" i="3"/>
  <c r="KEY46" i="3" l="1"/>
  <c r="KEV46" i="3"/>
  <c r="KFB46" i="3"/>
  <c r="KER46" i="3"/>
  <c r="KEX46" i="3"/>
  <c r="KEW46" i="3"/>
  <c r="KEU46" i="3"/>
  <c r="KET46" i="3"/>
  <c r="KEQ46" i="3"/>
  <c r="KFH46" i="3" l="1"/>
  <c r="KFE46" i="3"/>
  <c r="KFK46" i="3"/>
  <c r="KFA46" i="3"/>
  <c r="KFD46" i="3"/>
  <c r="KFC46" i="3"/>
  <c r="KEZ46" i="3"/>
  <c r="KFG46" i="3"/>
  <c r="KFF46" i="3"/>
  <c r="KFQ46" i="3" l="1"/>
  <c r="KFN46" i="3"/>
  <c r="KFT46" i="3"/>
  <c r="KFJ46" i="3"/>
  <c r="KFM46" i="3"/>
  <c r="KFL46" i="3"/>
  <c r="KFI46" i="3"/>
  <c r="KFR46" i="3" s="1"/>
  <c r="KFP46" i="3"/>
  <c r="KFO46" i="3"/>
  <c r="KFW46" i="3" l="1"/>
  <c r="KFZ46" i="3"/>
  <c r="KGC46" i="3"/>
  <c r="KFS46" i="3"/>
  <c r="KGA46" i="3"/>
  <c r="KFY46" i="3"/>
  <c r="KFX46" i="3"/>
  <c r="KFV46" i="3"/>
  <c r="KFU46" i="3"/>
  <c r="KGF46" i="3" l="1"/>
  <c r="KGI46" i="3"/>
  <c r="KGL46" i="3"/>
  <c r="KGB46" i="3"/>
  <c r="KGH46" i="3"/>
  <c r="KGG46" i="3"/>
  <c r="KGJ46" i="3"/>
  <c r="KGE46" i="3"/>
  <c r="KGD46" i="3"/>
  <c r="KGR46" i="3" l="1"/>
  <c r="KGO46" i="3"/>
  <c r="KGU46" i="3"/>
  <c r="KGK46" i="3"/>
  <c r="KGQ46" i="3"/>
  <c r="KGP46" i="3"/>
  <c r="KGM46" i="3"/>
  <c r="KGN46" i="3"/>
  <c r="KGS46" i="3"/>
  <c r="KHA46" i="3" l="1"/>
  <c r="KGX46" i="3"/>
  <c r="KHD46" i="3"/>
  <c r="KGT46" i="3"/>
  <c r="KGZ46" i="3"/>
  <c r="KGY46" i="3"/>
  <c r="KGV46" i="3"/>
  <c r="KHB46" i="3"/>
  <c r="KGW46" i="3"/>
  <c r="KHJ46" i="3" l="1"/>
  <c r="KHG46" i="3"/>
  <c r="KHM46" i="3"/>
  <c r="KHC46" i="3"/>
  <c r="KHI46" i="3"/>
  <c r="KHH46" i="3"/>
  <c r="KHK46" i="3"/>
  <c r="KHF46" i="3"/>
  <c r="KHE46" i="3"/>
  <c r="KHS46" i="3" l="1"/>
  <c r="KHP46" i="3"/>
  <c r="KHV46" i="3"/>
  <c r="KHL46" i="3"/>
  <c r="KHO46" i="3"/>
  <c r="KHT46" i="3"/>
  <c r="KHR46" i="3"/>
  <c r="KHQ46" i="3"/>
  <c r="KHN46" i="3"/>
  <c r="KIB46" i="3" l="1"/>
  <c r="KHY46" i="3"/>
  <c r="KIE46" i="3"/>
  <c r="KHU46" i="3"/>
  <c r="KIA46" i="3"/>
  <c r="KHZ46" i="3"/>
  <c r="KHW46" i="3"/>
  <c r="KIC46" i="3"/>
  <c r="KHX46" i="3"/>
  <c r="KIK46" i="3" l="1"/>
  <c r="KIH46" i="3"/>
  <c r="KIN46" i="3"/>
  <c r="KID46" i="3"/>
  <c r="KIJ46" i="3"/>
  <c r="KII46" i="3"/>
  <c r="KIG46" i="3"/>
  <c r="KIF46" i="3"/>
  <c r="KIL46" i="3"/>
  <c r="KIT46" i="3" l="1"/>
  <c r="KIQ46" i="3"/>
  <c r="KIW46" i="3"/>
  <c r="KIM46" i="3"/>
  <c r="KIP46" i="3"/>
  <c r="KIS46" i="3"/>
  <c r="KIR46" i="3"/>
  <c r="KIU46" i="3"/>
  <c r="KIO46" i="3"/>
  <c r="KIZ46" i="3" l="1"/>
  <c r="KJC46" i="3"/>
  <c r="KJF46" i="3"/>
  <c r="KIV46" i="3"/>
  <c r="KIY46" i="3"/>
  <c r="KJD46" i="3"/>
  <c r="KJB46" i="3"/>
  <c r="KJA46" i="3"/>
  <c r="KIX46" i="3"/>
  <c r="KJG46" i="3" s="1"/>
  <c r="KJL46" i="3" l="1"/>
  <c r="KJI46" i="3"/>
  <c r="KJO46" i="3"/>
  <c r="KJE46" i="3"/>
  <c r="KJH46" i="3"/>
  <c r="KJM46" i="3"/>
  <c r="KJP46" i="3"/>
  <c r="KJK46" i="3"/>
  <c r="KJJ46" i="3"/>
  <c r="KJU46" i="3" l="1"/>
  <c r="KJR46" i="3"/>
  <c r="KJX46" i="3"/>
  <c r="KJN46" i="3"/>
  <c r="KJQ46" i="3"/>
  <c r="KJY46" i="3"/>
  <c r="KJV46" i="3"/>
  <c r="KJS46" i="3"/>
  <c r="KJT46" i="3"/>
  <c r="KKG46" i="3" l="1"/>
  <c r="KKD46" i="3"/>
  <c r="KKA46" i="3"/>
  <c r="KJW46" i="3"/>
  <c r="KJZ46" i="3"/>
  <c r="KKH46" i="3"/>
  <c r="KKE46" i="3"/>
  <c r="KKB46" i="3"/>
  <c r="KKC46" i="3"/>
  <c r="KKJ46" i="3" l="1"/>
  <c r="KKP46" i="3"/>
  <c r="KKM46" i="3"/>
  <c r="KKF46" i="3"/>
  <c r="KKI46" i="3"/>
  <c r="KKQ46" i="3"/>
  <c r="KKN46" i="3"/>
  <c r="KKL46" i="3"/>
  <c r="KKK46" i="3"/>
  <c r="KKY46" i="3" l="1"/>
  <c r="KKV46" i="3"/>
  <c r="KKS46" i="3"/>
  <c r="KKO46" i="3"/>
  <c r="KKR46" i="3"/>
  <c r="KKZ46" i="3"/>
  <c r="KKT46" i="3"/>
  <c r="KLC46" i="3" s="1"/>
  <c r="KKW46" i="3"/>
  <c r="KKU46" i="3"/>
  <c r="KLH46" i="3" l="1"/>
  <c r="KLB46" i="3"/>
  <c r="KLE46" i="3"/>
  <c r="KKX46" i="3"/>
  <c r="KLA46" i="3"/>
  <c r="KLL46" i="3"/>
  <c r="KLF46" i="3"/>
  <c r="KLD46" i="3"/>
  <c r="KLI46" i="3"/>
  <c r="KLK46" i="3" l="1"/>
  <c r="KLN46" i="3"/>
  <c r="KLQ46" i="3"/>
  <c r="KLG46" i="3"/>
  <c r="KLJ46" i="3"/>
  <c r="KLM46" i="3"/>
  <c r="KLR46" i="3"/>
  <c r="KLU46" i="3"/>
  <c r="KLO46" i="3"/>
  <c r="KLZ46" i="3" l="1"/>
  <c r="KLW46" i="3"/>
  <c r="KLT46" i="3"/>
  <c r="KLP46" i="3"/>
  <c r="KLS46" i="3"/>
  <c r="KLV46" i="3"/>
  <c r="KMD46" i="3"/>
  <c r="KLX46" i="3"/>
  <c r="KMA46" i="3"/>
  <c r="KMG46" i="3" l="1"/>
  <c r="KMI46" i="3"/>
  <c r="KMC46" i="3"/>
  <c r="KMF46" i="3"/>
  <c r="KLY46" i="3"/>
  <c r="KMB46" i="3"/>
  <c r="KME46" i="3"/>
  <c r="KMM46" i="3"/>
  <c r="KMJ46" i="3"/>
  <c r="KMP46" i="3" l="1"/>
  <c r="KML46" i="3"/>
  <c r="KMO46" i="3"/>
  <c r="KMR46" i="3"/>
  <c r="KMH46" i="3"/>
  <c r="KMK46" i="3"/>
  <c r="KMN46" i="3"/>
  <c r="KMV46" i="3"/>
  <c r="KMS46" i="3"/>
  <c r="KMU46" i="3" l="1"/>
  <c r="KMY46" i="3"/>
  <c r="KNA46" i="3"/>
  <c r="KMT46" i="3"/>
  <c r="KMQ46" i="3"/>
  <c r="KMX46" i="3"/>
  <c r="KMW46" i="3"/>
  <c r="KNE46" i="3"/>
  <c r="KNB46" i="3"/>
  <c r="KNH46" i="3" l="1"/>
  <c r="KNF46" i="3"/>
  <c r="KNG46" i="3"/>
  <c r="KNC46" i="3"/>
  <c r="KND46" i="3"/>
  <c r="KMZ46" i="3"/>
  <c r="KNI46" i="3" s="1"/>
  <c r="KNJ46" i="3"/>
  <c r="KNN46" i="3"/>
  <c r="KNK46" i="3"/>
  <c r="KNS46" i="3" l="1"/>
  <c r="KNO46" i="3"/>
  <c r="KNT46" i="3"/>
  <c r="KNL46" i="3"/>
  <c r="KNU46" i="3" s="1"/>
  <c r="KNM46" i="3"/>
  <c r="KNV46" i="3" s="1"/>
  <c r="KNQ46" i="3"/>
  <c r="KNP46" i="3"/>
  <c r="KNR46" i="3"/>
  <c r="KNW46" i="3"/>
  <c r="KOB46" i="3" l="1"/>
  <c r="KNX46" i="3"/>
  <c r="KOG46" i="3" s="1"/>
  <c r="KNZ46" i="3"/>
  <c r="KOI46" i="3" s="1"/>
  <c r="KOC46" i="3"/>
  <c r="KNY46" i="3"/>
  <c r="KOE46" i="3"/>
  <c r="KOD46" i="3"/>
  <c r="KOA46" i="3"/>
  <c r="KOF46" i="3"/>
  <c r="KOK46" i="3" l="1"/>
  <c r="KOL46" i="3"/>
  <c r="KOH46" i="3"/>
  <c r="KON46" i="3"/>
  <c r="KOM46" i="3"/>
  <c r="KOJ46" i="3"/>
  <c r="KOR46" i="3"/>
  <c r="KOP46" i="3"/>
  <c r="KOO46" i="3"/>
  <c r="KOT46" i="3" l="1"/>
  <c r="KOU46" i="3"/>
  <c r="KOQ46" i="3"/>
  <c r="KOW46" i="3"/>
  <c r="KOS46" i="3"/>
  <c r="KOV46" i="3"/>
  <c r="KPA46" i="3"/>
  <c r="KOX46" i="3"/>
  <c r="KOY46" i="3"/>
  <c r="KPC46" i="3" l="1"/>
  <c r="KPD46" i="3"/>
  <c r="KOZ46" i="3"/>
  <c r="KPI46" i="3" s="1"/>
  <c r="KPF46" i="3"/>
  <c r="KPB46" i="3"/>
  <c r="KPE46" i="3"/>
  <c r="KPH46" i="3"/>
  <c r="KPG46" i="3"/>
  <c r="KPJ46" i="3"/>
  <c r="KPL46" i="3" l="1"/>
  <c r="KPU46" i="3" s="1"/>
  <c r="KPM46" i="3"/>
  <c r="KPV46" i="3" s="1"/>
  <c r="KPR46" i="3"/>
  <c r="KPO46" i="3"/>
  <c r="KPK46" i="3"/>
  <c r="KPN46" i="3"/>
  <c r="KPQ46" i="3"/>
  <c r="KPP46" i="3"/>
  <c r="KPS46" i="3"/>
  <c r="KPY46" i="3" l="1"/>
  <c r="KQH46" i="3" s="1"/>
  <c r="KQD46" i="3"/>
  <c r="KQA46" i="3"/>
  <c r="KPX46" i="3"/>
  <c r="KPT46" i="3"/>
  <c r="KPW46" i="3"/>
  <c r="KPZ46" i="3"/>
  <c r="KQE46" i="3"/>
  <c r="KQB46" i="3"/>
  <c r="KQG46" i="3" l="1"/>
  <c r="KQM46" i="3"/>
  <c r="KQJ46" i="3"/>
  <c r="KQC46" i="3"/>
  <c r="KQF46" i="3"/>
  <c r="KQI46" i="3"/>
  <c r="KQQ46" i="3"/>
  <c r="KQN46" i="3"/>
  <c r="KQK46" i="3"/>
  <c r="KQP46" i="3" l="1"/>
  <c r="KQS46" i="3"/>
  <c r="KQV46" i="3"/>
  <c r="KQR46" i="3"/>
  <c r="KQL46" i="3"/>
  <c r="KQO46" i="3"/>
  <c r="KQZ46" i="3"/>
  <c r="KQW46" i="3"/>
  <c r="KQT46" i="3"/>
  <c r="KQY46" i="3" l="1"/>
  <c r="KRC46" i="3"/>
  <c r="KRB46" i="3"/>
  <c r="KRE46" i="3"/>
  <c r="KRA46" i="3"/>
  <c r="KQU46" i="3"/>
  <c r="KQX46" i="3"/>
  <c r="KRI46" i="3"/>
  <c r="KRF46" i="3"/>
  <c r="KRL46" i="3" l="1"/>
  <c r="KRH46" i="3"/>
  <c r="KRO46" i="3"/>
  <c r="KRN46" i="3"/>
  <c r="KRK46" i="3"/>
  <c r="KRD46" i="3"/>
  <c r="KRM46" i="3" s="1"/>
  <c r="KRG46" i="3"/>
  <c r="KRJ46" i="3"/>
  <c r="KRR46" i="3"/>
  <c r="KRU46" i="3" l="1"/>
  <c r="KRX46" i="3"/>
  <c r="KRT46" i="3"/>
  <c r="KRW46" i="3"/>
  <c r="KRQ46" i="3"/>
  <c r="KRP46" i="3"/>
  <c r="KRS46" i="3"/>
  <c r="KRV46" i="3"/>
  <c r="KSA46" i="3"/>
  <c r="KSD46" i="3" l="1"/>
  <c r="KSG46" i="3"/>
  <c r="KSF46" i="3"/>
  <c r="KRZ46" i="3"/>
  <c r="KSI46" i="3" s="1"/>
  <c r="KSC46" i="3"/>
  <c r="KRY46" i="3"/>
  <c r="KSB46" i="3"/>
  <c r="KSE46" i="3"/>
  <c r="KSJ46" i="3"/>
  <c r="KSP46" i="3" l="1"/>
  <c r="KSM46" i="3"/>
  <c r="KSV46" i="3" s="1"/>
  <c r="KSO46" i="3"/>
  <c r="KSR46" i="3"/>
  <c r="KSL46" i="3"/>
  <c r="KSH46" i="3"/>
  <c r="KSK46" i="3"/>
  <c r="KSN46" i="3"/>
  <c r="KSS46" i="3"/>
  <c r="KTA46" i="3" l="1"/>
  <c r="KSY46" i="3"/>
  <c r="KSX46" i="3"/>
  <c r="KSU46" i="3"/>
  <c r="KSQ46" i="3"/>
  <c r="KSZ46" i="3" s="1"/>
  <c r="KST46" i="3"/>
  <c r="KSW46" i="3"/>
  <c r="KTE46" i="3"/>
  <c r="KTB46" i="3"/>
  <c r="KTG46" i="3" l="1"/>
  <c r="KTH46" i="3"/>
  <c r="KTK46" i="3"/>
  <c r="KTJ46" i="3"/>
  <c r="KTD46" i="3"/>
  <c r="KTM46" i="3" s="1"/>
  <c r="KTC46" i="3"/>
  <c r="KTF46" i="3"/>
  <c r="KTI46" i="3"/>
  <c r="KTN46" i="3"/>
  <c r="KTP46" i="3" l="1"/>
  <c r="KTS46" i="3"/>
  <c r="KTQ46" i="3"/>
  <c r="KTZ46" i="3" s="1"/>
  <c r="KTT46" i="3"/>
  <c r="KTW46" i="3"/>
  <c r="KTL46" i="3"/>
  <c r="KTV46" i="3"/>
  <c r="KTO46" i="3"/>
  <c r="KTR46" i="3"/>
  <c r="KTY46" i="3" l="1"/>
  <c r="KUB46" i="3"/>
  <c r="KUC46" i="3"/>
  <c r="KUF46" i="3"/>
  <c r="KTU46" i="3"/>
  <c r="KUE46" i="3"/>
  <c r="KUA46" i="3"/>
  <c r="KTX46" i="3"/>
  <c r="KUI46" i="3"/>
  <c r="KUK46" i="3" l="1"/>
  <c r="KUH46" i="3"/>
  <c r="KUL46" i="3"/>
  <c r="KUN46" i="3"/>
  <c r="KUO46" i="3"/>
  <c r="KUD46" i="3"/>
  <c r="KUJ46" i="3"/>
  <c r="KUG46" i="3"/>
  <c r="KUR46" i="3"/>
  <c r="KUU46" i="3" l="1"/>
  <c r="KUT46" i="3"/>
  <c r="KUQ46" i="3"/>
  <c r="KUX46" i="3"/>
  <c r="KUW46" i="3"/>
  <c r="KUM46" i="3"/>
  <c r="KUP46" i="3"/>
  <c r="KUS46" i="3"/>
  <c r="KVA46" i="3"/>
  <c r="KVD46" i="3" l="1"/>
  <c r="KVG46" i="3"/>
  <c r="KVC46" i="3"/>
  <c r="KVF46" i="3"/>
  <c r="KUZ46" i="3"/>
  <c r="KUV46" i="3"/>
  <c r="KVE46" i="3" s="1"/>
  <c r="KVB46" i="3"/>
  <c r="KUY46" i="3"/>
  <c r="KVJ46" i="3"/>
  <c r="KVM46" i="3" l="1"/>
  <c r="KVP46" i="3"/>
  <c r="KVO46" i="3"/>
  <c r="KVI46" i="3"/>
  <c r="KVR46" i="3" s="1"/>
  <c r="KVH46" i="3"/>
  <c r="KVQ46" i="3" s="1"/>
  <c r="KVK46" i="3"/>
  <c r="KVL46" i="3"/>
  <c r="KVN46" i="3"/>
  <c r="KVS46" i="3"/>
  <c r="KVY46" i="3" l="1"/>
  <c r="KVT46" i="3"/>
  <c r="KWC46" i="3" s="1"/>
  <c r="KVW46" i="3"/>
  <c r="KVU46" i="3"/>
  <c r="KWD46" i="3" s="1"/>
  <c r="KVV46" i="3"/>
  <c r="KVX46" i="3"/>
  <c r="KVZ46" i="3"/>
  <c r="KWA46" i="3"/>
  <c r="KWB46" i="3"/>
  <c r="KWF46" i="3" l="1"/>
  <c r="KWO46" i="3" s="1"/>
  <c r="KWG46" i="3"/>
  <c r="KWP46" i="3" s="1"/>
  <c r="KWH46" i="3"/>
  <c r="KWE46" i="3"/>
  <c r="KWI46" i="3"/>
  <c r="KWL46" i="3"/>
  <c r="KWM46" i="3"/>
  <c r="KWJ46" i="3"/>
  <c r="KWK46" i="3"/>
  <c r="KWS46" i="3" l="1"/>
  <c r="KXB46" i="3" s="1"/>
  <c r="KWQ46" i="3"/>
  <c r="KWU46" i="3"/>
  <c r="KWR46" i="3"/>
  <c r="KWN46" i="3"/>
  <c r="KWW46" i="3" s="1"/>
  <c r="KWX46" i="3"/>
  <c r="KWT46" i="3"/>
  <c r="KWY46" i="3"/>
  <c r="KWV46" i="3"/>
  <c r="KWZ46" i="3" l="1"/>
  <c r="KXI46" i="3" s="1"/>
  <c r="KXA46" i="3"/>
  <c r="KXJ46" i="3" s="1"/>
  <c r="KXD46" i="3"/>
  <c r="KXG46" i="3"/>
  <c r="KXH46" i="3"/>
  <c r="KXF46" i="3"/>
  <c r="KXC46" i="3"/>
  <c r="KXK46" i="3"/>
  <c r="KXE46" i="3"/>
  <c r="KXM46" i="3" l="1"/>
  <c r="KXV46" i="3" s="1"/>
  <c r="KXP46" i="3"/>
  <c r="KXS46" i="3"/>
  <c r="KXR46" i="3"/>
  <c r="KXT46" i="3"/>
  <c r="KXQ46" i="3"/>
  <c r="KXN46" i="3"/>
  <c r="KXL46" i="3"/>
  <c r="KXO46" i="3"/>
  <c r="KXY46" i="3" l="1"/>
  <c r="KYB46" i="3"/>
  <c r="KYE46" i="3"/>
  <c r="KXU46" i="3"/>
  <c r="KXX46" i="3"/>
  <c r="KYC46" i="3"/>
  <c r="KYA46" i="3"/>
  <c r="KXZ46" i="3"/>
  <c r="KXW46" i="3"/>
  <c r="KYH46" i="3" l="1"/>
  <c r="KYN46" i="3"/>
  <c r="KYK46" i="3"/>
  <c r="KYD46" i="3"/>
  <c r="KYG46" i="3"/>
  <c r="KYJ46" i="3"/>
  <c r="KYI46" i="3"/>
  <c r="KYL46" i="3"/>
  <c r="KYF46" i="3"/>
  <c r="KYT46" i="3" l="1"/>
  <c r="KYQ46" i="3"/>
  <c r="KYW46" i="3"/>
  <c r="KYU46" i="3"/>
  <c r="KYP46" i="3"/>
  <c r="KYM46" i="3"/>
  <c r="KYS46" i="3"/>
  <c r="KYR46" i="3"/>
  <c r="KYO46" i="3"/>
  <c r="KZF46" i="3" l="1"/>
  <c r="KYZ46" i="3"/>
  <c r="KZC46" i="3"/>
  <c r="KYV46" i="3"/>
  <c r="KZE46" i="3" s="1"/>
  <c r="KYY46" i="3"/>
  <c r="KZB46" i="3"/>
  <c r="KZA46" i="3"/>
  <c r="KZD46" i="3"/>
  <c r="KYX46" i="3"/>
  <c r="KZO46" i="3" l="1"/>
  <c r="KZL46" i="3"/>
  <c r="KZI46" i="3"/>
  <c r="KZR46" i="3" s="1"/>
  <c r="KZH46" i="3"/>
  <c r="KZK46" i="3"/>
  <c r="KZG46" i="3"/>
  <c r="KZJ46" i="3"/>
  <c r="KZN46" i="3"/>
  <c r="KZM46" i="3"/>
  <c r="KZX46" i="3" l="1"/>
  <c r="KZU46" i="3"/>
  <c r="LAA46" i="3"/>
  <c r="KZQ46" i="3"/>
  <c r="KZW46" i="3"/>
  <c r="KZV46" i="3"/>
  <c r="KZT46" i="3"/>
  <c r="KZS46" i="3"/>
  <c r="KZP46" i="3"/>
  <c r="LAD46" i="3" l="1"/>
  <c r="LAG46" i="3"/>
  <c r="LAJ46" i="3"/>
  <c r="KZZ46" i="3"/>
  <c r="LAC46" i="3"/>
  <c r="LAB46" i="3"/>
  <c r="KZY46" i="3"/>
  <c r="LAH46" i="3" s="1"/>
  <c r="LAF46" i="3"/>
  <c r="LAE46" i="3"/>
  <c r="LAM46" i="3" l="1"/>
  <c r="LAP46" i="3"/>
  <c r="LAS46" i="3"/>
  <c r="LAI46" i="3"/>
  <c r="LAQ46" i="3"/>
  <c r="LAL46" i="3"/>
  <c r="LAK46" i="3"/>
  <c r="LAO46" i="3"/>
  <c r="LAN46" i="3"/>
  <c r="LBB46" i="3" l="1"/>
  <c r="LAY46" i="3"/>
  <c r="LAV46" i="3"/>
  <c r="LAR46" i="3"/>
  <c r="LAX46" i="3"/>
  <c r="LAW46" i="3"/>
  <c r="LAZ46" i="3"/>
  <c r="LAT46" i="3"/>
  <c r="LAU46" i="3"/>
  <c r="LBK46" i="3" l="1"/>
  <c r="LBH46" i="3"/>
  <c r="LBE46" i="3"/>
  <c r="LBA46" i="3"/>
  <c r="LBD46" i="3"/>
  <c r="LBG46" i="3"/>
  <c r="LBF46" i="3"/>
  <c r="LBC46" i="3"/>
  <c r="LBI46" i="3"/>
  <c r="LBT46" i="3" l="1"/>
  <c r="LBQ46" i="3"/>
  <c r="LBN46" i="3"/>
  <c r="LBJ46" i="3"/>
  <c r="LBP46" i="3"/>
  <c r="LBO46" i="3"/>
  <c r="LBR46" i="3"/>
  <c r="LBL46" i="3"/>
  <c r="LBU46" i="3" s="1"/>
  <c r="LBM46" i="3"/>
  <c r="LBW46" i="3" l="1"/>
  <c r="LBZ46" i="3"/>
  <c r="LCC46" i="3"/>
  <c r="LBS46" i="3"/>
  <c r="LCD46" i="3"/>
  <c r="LBY46" i="3"/>
  <c r="LBX46" i="3"/>
  <c r="LCA46" i="3"/>
  <c r="LBV46" i="3"/>
  <c r="LCF46" i="3" l="1"/>
  <c r="LCI46" i="3"/>
  <c r="LCL46" i="3"/>
  <c r="LCB46" i="3"/>
  <c r="LCM46" i="3"/>
  <c r="LCJ46" i="3"/>
  <c r="LCE46" i="3"/>
  <c r="LCG46" i="3"/>
  <c r="LCH46" i="3"/>
  <c r="LCO46" i="3" l="1"/>
  <c r="LCU46" i="3"/>
  <c r="LCR46" i="3"/>
  <c r="LCK46" i="3"/>
  <c r="LCQ46" i="3"/>
  <c r="LCS46" i="3"/>
  <c r="LCP46" i="3"/>
  <c r="LCV46" i="3"/>
  <c r="LCN46" i="3"/>
  <c r="LDD46" i="3" l="1"/>
  <c r="LCX46" i="3"/>
  <c r="LCT46" i="3"/>
  <c r="LDA46" i="3"/>
  <c r="LCZ46" i="3"/>
  <c r="LCY46" i="3"/>
  <c r="LDH46" i="3" s="1"/>
  <c r="LDB46" i="3"/>
  <c r="LDE46" i="3"/>
  <c r="LCW46" i="3"/>
  <c r="LDG46" i="3" l="1"/>
  <c r="LDC46" i="3"/>
  <c r="LDL46" i="3" s="1"/>
  <c r="LDQ46" i="3"/>
  <c r="LDJ46" i="3"/>
  <c r="LDM46" i="3"/>
  <c r="LDI46" i="3"/>
  <c r="LDF46" i="3"/>
  <c r="LDK46" i="3"/>
  <c r="LDN46" i="3"/>
  <c r="LDP46" i="3" l="1"/>
  <c r="LDY46" i="3" s="1"/>
  <c r="LDZ46" i="3"/>
  <c r="LDV46" i="3"/>
  <c r="LDS46" i="3"/>
  <c r="LDU46" i="3"/>
  <c r="LDT46" i="3"/>
  <c r="LDR46" i="3"/>
  <c r="LDW46" i="3"/>
  <c r="LDO46" i="3"/>
  <c r="LEB46" i="3" l="1"/>
  <c r="LEH46" i="3"/>
  <c r="LEA46" i="3"/>
  <c r="LEE46" i="3"/>
  <c r="LED46" i="3"/>
  <c r="LEC46" i="3"/>
  <c r="LEF46" i="3"/>
  <c r="LEI46" i="3"/>
  <c r="LDX46" i="3"/>
  <c r="LEK46" i="3" l="1"/>
  <c r="LEQ46" i="3"/>
  <c r="LER46" i="3"/>
  <c r="LEJ46" i="3"/>
  <c r="LEL46" i="3"/>
  <c r="LEG46" i="3"/>
  <c r="LEO46" i="3"/>
  <c r="LEN46" i="3"/>
  <c r="LEM46" i="3"/>
  <c r="LET46" i="3" l="1"/>
  <c r="LEZ46" i="3"/>
  <c r="LEP46" i="3"/>
  <c r="LEU46" i="3"/>
  <c r="LFD46" i="3" s="1"/>
  <c r="LEX46" i="3"/>
  <c r="LFA46" i="3"/>
  <c r="LEW46" i="3"/>
  <c r="LEV46" i="3"/>
  <c r="LES46" i="3"/>
  <c r="LFC46" i="3" l="1"/>
  <c r="LFF46" i="3"/>
  <c r="LFG46" i="3"/>
  <c r="LFI46" i="3"/>
  <c r="LFE46" i="3"/>
  <c r="LFJ46" i="3"/>
  <c r="LFB46" i="3"/>
  <c r="LEY46" i="3"/>
  <c r="LFM46" i="3"/>
  <c r="LFP46" i="3" l="1"/>
  <c r="LFL46" i="3"/>
  <c r="LFO46" i="3"/>
  <c r="LFR46" i="3"/>
  <c r="LFH46" i="3"/>
  <c r="LFQ46" i="3" s="1"/>
  <c r="LFS46" i="3"/>
  <c r="LFK46" i="3"/>
  <c r="LFN46" i="3"/>
  <c r="LFV46" i="3"/>
  <c r="LFY46" i="3" l="1"/>
  <c r="LFX46" i="3"/>
  <c r="LGA46" i="3"/>
  <c r="LFW46" i="3"/>
  <c r="LFZ46" i="3"/>
  <c r="LGE46" i="3"/>
  <c r="LFU46" i="3"/>
  <c r="LFT46" i="3"/>
  <c r="LGB46" i="3"/>
  <c r="LGH46" i="3" l="1"/>
  <c r="LGJ46" i="3"/>
  <c r="LGG46" i="3"/>
  <c r="LGD46" i="3"/>
  <c r="LGC46" i="3"/>
  <c r="LGF46" i="3"/>
  <c r="LGI46" i="3"/>
  <c r="LGK46" i="3"/>
  <c r="LGN46" i="3"/>
  <c r="LGQ46" i="3" l="1"/>
  <c r="LGS46" i="3"/>
  <c r="LGP46" i="3"/>
  <c r="LGW46" i="3"/>
  <c r="LGL46" i="3"/>
  <c r="LGU46" i="3" s="1"/>
  <c r="LGM46" i="3"/>
  <c r="LGR46" i="3"/>
  <c r="LGT46" i="3"/>
  <c r="LGO46" i="3"/>
  <c r="LGZ46" i="3" l="1"/>
  <c r="LHB46" i="3"/>
  <c r="LHD46" i="3"/>
  <c r="LHA46" i="3"/>
  <c r="LGY46" i="3"/>
  <c r="LHC46" i="3"/>
  <c r="LHF46" i="3"/>
  <c r="LGV46" i="3"/>
  <c r="LGX46" i="3"/>
  <c r="LHI46" i="3" l="1"/>
  <c r="LHK46" i="3"/>
  <c r="LHJ46" i="3"/>
  <c r="LHE46" i="3"/>
  <c r="LHN46" i="3" s="1"/>
  <c r="LHL46" i="3"/>
  <c r="LHG46" i="3"/>
  <c r="LHM46" i="3"/>
  <c r="LHH46" i="3"/>
  <c r="LHO46" i="3"/>
  <c r="LHT46" i="3" l="1"/>
  <c r="LHX46" i="3"/>
  <c r="LHU46" i="3"/>
  <c r="LHR46" i="3"/>
  <c r="LHQ46" i="3"/>
  <c r="LHP46" i="3"/>
  <c r="LHS46" i="3"/>
  <c r="LHW46" i="3"/>
  <c r="LHV46" i="3"/>
  <c r="LID46" i="3" l="1"/>
  <c r="LIC46" i="3"/>
  <c r="LIG46" i="3"/>
  <c r="LIF46" i="3"/>
  <c r="LIE46" i="3"/>
  <c r="LHY46" i="3"/>
  <c r="LHZ46" i="3"/>
  <c r="LIB46" i="3"/>
  <c r="LIA46" i="3"/>
  <c r="LIO46" i="3" l="1"/>
  <c r="LIP46" i="3"/>
  <c r="LIM46" i="3"/>
  <c r="LIN46" i="3"/>
  <c r="LIL46" i="3"/>
  <c r="LIK46" i="3"/>
  <c r="LIH46" i="3"/>
  <c r="LIJ46" i="3"/>
  <c r="LII46" i="3"/>
  <c r="LIY46" i="3" l="1"/>
  <c r="LIV46" i="3"/>
  <c r="LIU46" i="3"/>
  <c r="LIT46" i="3"/>
  <c r="LIQ46" i="3"/>
  <c r="LIZ46" i="3" s="1"/>
  <c r="LIR46" i="3"/>
  <c r="LJA46" i="3" s="1"/>
  <c r="LIW46" i="3"/>
  <c r="LIS46" i="3"/>
  <c r="LIX46" i="3"/>
  <c r="LJI46" i="3" l="1"/>
  <c r="LJH46" i="3"/>
  <c r="LJF46" i="3"/>
  <c r="LJB46" i="3"/>
  <c r="LJD46" i="3"/>
  <c r="LJC46" i="3"/>
  <c r="LJE46" i="3"/>
  <c r="LJG46" i="3"/>
  <c r="LJJ46" i="3"/>
  <c r="LJR46" i="3" l="1"/>
  <c r="LJQ46" i="3"/>
  <c r="LJN46" i="3"/>
  <c r="LJM46" i="3"/>
  <c r="LJV46" i="3" s="1"/>
  <c r="LJO46" i="3"/>
  <c r="LJP46" i="3"/>
  <c r="LJS46" i="3"/>
  <c r="LJK46" i="3"/>
  <c r="LJL46" i="3"/>
  <c r="LJZ46" i="3" l="1"/>
  <c r="LJY46" i="3"/>
  <c r="LJU46" i="3"/>
  <c r="LJX46" i="3"/>
  <c r="LKB46" i="3"/>
  <c r="LKE46" i="3"/>
  <c r="LJT46" i="3"/>
  <c r="LJW46" i="3"/>
  <c r="LKA46" i="3"/>
  <c r="LKN46" i="3" l="1"/>
  <c r="LKG46" i="3"/>
  <c r="LKK46" i="3"/>
  <c r="LKJ46" i="3"/>
  <c r="LKC46" i="3"/>
  <c r="LKL46" i="3" s="1"/>
  <c r="LKH46" i="3"/>
  <c r="LKD46" i="3"/>
  <c r="LKF46" i="3"/>
  <c r="LKI46" i="3"/>
  <c r="LKS46" i="3" l="1"/>
  <c r="LKQ46" i="3"/>
  <c r="LKW46" i="3"/>
  <c r="LKU46" i="3"/>
  <c r="LKM46" i="3"/>
  <c r="LKT46" i="3"/>
  <c r="LKP46" i="3"/>
  <c r="LKR46" i="3"/>
  <c r="LKO46" i="3"/>
  <c r="LLF46" i="3" l="1"/>
  <c r="LKZ46" i="3"/>
  <c r="LLB46" i="3"/>
  <c r="LLA46" i="3"/>
  <c r="LKX46" i="3"/>
  <c r="LLG46" i="3" s="1"/>
  <c r="LLC46" i="3"/>
  <c r="LKY46" i="3"/>
  <c r="LLD46" i="3"/>
  <c r="LKV46" i="3"/>
  <c r="LLI46" i="3" l="1"/>
  <c r="LLL46" i="3"/>
  <c r="LLM46" i="3"/>
  <c r="LLP46" i="3"/>
  <c r="LLE46" i="3"/>
  <c r="LLH46" i="3"/>
  <c r="LLK46" i="3"/>
  <c r="LLJ46" i="3"/>
  <c r="LLO46" i="3"/>
  <c r="LLR46" i="3" l="1"/>
  <c r="LLX46" i="3"/>
  <c r="LLU46" i="3"/>
  <c r="LLN46" i="3"/>
  <c r="LLW46" i="3" s="1"/>
  <c r="LLV46" i="3"/>
  <c r="LLQ46" i="3"/>
  <c r="LLY46" i="3"/>
  <c r="LLS46" i="3"/>
  <c r="LLT46" i="3"/>
  <c r="LMA46" i="3" l="1"/>
  <c r="LMJ46" i="3" s="1"/>
  <c r="LMG46" i="3"/>
  <c r="LMD46" i="3"/>
  <c r="LLZ46" i="3"/>
  <c r="LMF46" i="3"/>
  <c r="LMH46" i="3"/>
  <c r="LMC46" i="3"/>
  <c r="LME46" i="3"/>
  <c r="LMB46" i="3"/>
  <c r="LMP46" i="3" l="1"/>
  <c r="LMM46" i="3"/>
  <c r="LMQ46" i="3"/>
  <c r="LMI46" i="3"/>
  <c r="LMO46" i="3"/>
  <c r="LMK46" i="3"/>
  <c r="LMT46" i="3" s="1"/>
  <c r="LMN46" i="3"/>
  <c r="LML46" i="3"/>
  <c r="LMS46" i="3"/>
  <c r="LMV46" i="3" l="1"/>
  <c r="LMY46" i="3"/>
  <c r="LNC46" i="3"/>
  <c r="LMR46" i="3"/>
  <c r="LMU46" i="3"/>
  <c r="LMZ46" i="3"/>
  <c r="LMX46" i="3"/>
  <c r="LNB46" i="3"/>
  <c r="LMW46" i="3"/>
  <c r="LNE46" i="3" l="1"/>
  <c r="LND46" i="3"/>
  <c r="LNA46" i="3"/>
  <c r="LNH46" i="3"/>
  <c r="LNG46" i="3"/>
  <c r="LNI46" i="3"/>
  <c r="LNL46" i="3"/>
  <c r="LNK46" i="3"/>
  <c r="LNF46" i="3"/>
  <c r="LNP46" i="3" l="1"/>
  <c r="LNQ46" i="3"/>
  <c r="LNN46" i="3"/>
  <c r="LNM46" i="3"/>
  <c r="LNJ46" i="3"/>
  <c r="LNS46" i="3" s="1"/>
  <c r="LNO46" i="3"/>
  <c r="LNR46" i="3"/>
  <c r="LNU46" i="3"/>
  <c r="LNT46" i="3"/>
  <c r="LNZ46" i="3" l="1"/>
  <c r="LNY46" i="3"/>
  <c r="LNV46" i="3"/>
  <c r="LOB46" i="3"/>
  <c r="LNW46" i="3"/>
  <c r="LOF46" i="3" s="1"/>
  <c r="LOD46" i="3"/>
  <c r="LNX46" i="3"/>
  <c r="LOA46" i="3"/>
  <c r="LOC46" i="3"/>
  <c r="LOI46" i="3" l="1"/>
  <c r="LOE46" i="3"/>
  <c r="LOH46" i="3"/>
  <c r="LOK46" i="3"/>
  <c r="LOJ46" i="3"/>
  <c r="LOO46" i="3"/>
  <c r="LOM46" i="3"/>
  <c r="LOL46" i="3"/>
  <c r="LOG46" i="3"/>
  <c r="LOR46" i="3" l="1"/>
  <c r="LOQ46" i="3"/>
  <c r="LON46" i="3"/>
  <c r="LOT46" i="3"/>
  <c r="LOU46" i="3"/>
  <c r="LOV46" i="3"/>
  <c r="LOX46" i="3"/>
  <c r="LOS46" i="3"/>
  <c r="LOP46" i="3"/>
  <c r="LPA46" i="3" l="1"/>
  <c r="LOW46" i="3"/>
  <c r="LPF46" i="3" s="1"/>
  <c r="LOZ46" i="3"/>
  <c r="LPC46" i="3"/>
  <c r="LPB46" i="3"/>
  <c r="LPG46" i="3"/>
  <c r="LOY46" i="3"/>
  <c r="LPD46" i="3"/>
  <c r="LPE46" i="3"/>
  <c r="LPI46" i="3" l="1"/>
  <c r="LPR46" i="3" s="1"/>
  <c r="LPJ46" i="3"/>
  <c r="LPS46" i="3" s="1"/>
  <c r="LPL46" i="3"/>
  <c r="LPM46" i="3"/>
  <c r="LPK46" i="3"/>
  <c r="LPH46" i="3"/>
  <c r="LPO46" i="3"/>
  <c r="LPN46" i="3"/>
  <c r="LPP46" i="3"/>
  <c r="LPV46" i="3" l="1"/>
  <c r="LQE46" i="3" s="1"/>
  <c r="LPY46" i="3"/>
  <c r="LPU46" i="3"/>
  <c r="LQB46" i="3"/>
  <c r="LQA46" i="3"/>
  <c r="LPX46" i="3"/>
  <c r="LPT46" i="3"/>
  <c r="LPW46" i="3"/>
  <c r="LPQ46" i="3"/>
  <c r="LQK46" i="3" l="1"/>
  <c r="LQD46" i="3"/>
  <c r="LQH46" i="3"/>
  <c r="LQG46" i="3"/>
  <c r="LQJ46" i="3"/>
  <c r="LQC46" i="3"/>
  <c r="LPZ46" i="3"/>
  <c r="LQF46" i="3"/>
  <c r="LQN46" i="3"/>
  <c r="LQQ46" i="3" l="1"/>
  <c r="LQT46" i="3"/>
  <c r="LQS46" i="3"/>
  <c r="LQM46" i="3"/>
  <c r="LQL46" i="3"/>
  <c r="LQP46" i="3"/>
  <c r="LQO46" i="3"/>
  <c r="LQI46" i="3"/>
  <c r="LQW46" i="3"/>
  <c r="LRC46" i="3" l="1"/>
  <c r="LQZ46" i="3"/>
  <c r="LRF46" i="3"/>
  <c r="LRB46" i="3"/>
  <c r="LQV46" i="3"/>
  <c r="LQU46" i="3"/>
  <c r="LQY46" i="3"/>
  <c r="LQX46" i="3"/>
  <c r="LQR46" i="3"/>
  <c r="LRA46" i="3" s="1"/>
  <c r="LRL46" i="3" l="1"/>
  <c r="LRI46" i="3"/>
  <c r="LRO46" i="3"/>
  <c r="LRK46" i="3"/>
  <c r="LRJ46" i="3"/>
  <c r="LRE46" i="3"/>
  <c r="LRD46" i="3"/>
  <c r="LRH46" i="3"/>
  <c r="LRG46" i="3"/>
  <c r="LRR46" i="3" l="1"/>
  <c r="LRX46" i="3"/>
  <c r="LRU46" i="3"/>
  <c r="LRT46" i="3"/>
  <c r="LRS46" i="3"/>
  <c r="LRQ46" i="3"/>
  <c r="LRP46" i="3"/>
  <c r="LRM46" i="3"/>
  <c r="LRN46" i="3"/>
  <c r="LSA46" i="3" l="1"/>
  <c r="LSD46" i="3"/>
  <c r="LSG46" i="3"/>
  <c r="LSC46" i="3"/>
  <c r="LSB46" i="3"/>
  <c r="LRZ46" i="3"/>
  <c r="LRV46" i="3"/>
  <c r="LRY46" i="3"/>
  <c r="LRW46" i="3"/>
  <c r="LSJ46" i="3" l="1"/>
  <c r="LSM46" i="3"/>
  <c r="LSP46" i="3"/>
  <c r="LSF46" i="3"/>
  <c r="LSI46" i="3"/>
  <c r="LSH46" i="3"/>
  <c r="LSE46" i="3"/>
  <c r="LSL46" i="3"/>
  <c r="LSK46" i="3"/>
  <c r="LSS46" i="3" l="1"/>
  <c r="LSY46" i="3"/>
  <c r="LSV46" i="3"/>
  <c r="LSO46" i="3"/>
  <c r="LSR46" i="3"/>
  <c r="LSN46" i="3"/>
  <c r="LSQ46" i="3"/>
  <c r="LSU46" i="3"/>
  <c r="LST46" i="3"/>
  <c r="LTB46" i="3" l="1"/>
  <c r="LTE46" i="3"/>
  <c r="LTH46" i="3"/>
  <c r="LSX46" i="3"/>
  <c r="LTD46" i="3"/>
  <c r="LTC46" i="3"/>
  <c r="LTA46" i="3"/>
  <c r="LSZ46" i="3"/>
  <c r="LSW46" i="3"/>
  <c r="LTK46" i="3" l="1"/>
  <c r="LTQ46" i="3"/>
  <c r="LTN46" i="3"/>
  <c r="LTG46" i="3"/>
  <c r="LTM46" i="3"/>
  <c r="LTL46" i="3"/>
  <c r="LTJ46" i="3"/>
  <c r="LTI46" i="3"/>
  <c r="LTF46" i="3"/>
  <c r="LTW46" i="3" l="1"/>
  <c r="LTT46" i="3"/>
  <c r="LTZ46" i="3"/>
  <c r="LTP46" i="3"/>
  <c r="LTS46" i="3"/>
  <c r="LTR46" i="3"/>
  <c r="LTV46" i="3"/>
  <c r="LTU46" i="3"/>
  <c r="LTO46" i="3"/>
  <c r="LUI46" i="3" l="1"/>
  <c r="LUF46" i="3"/>
  <c r="LUC46" i="3"/>
  <c r="LTY46" i="3"/>
  <c r="LUE46" i="3"/>
  <c r="LUD46" i="3"/>
  <c r="LUB46" i="3"/>
  <c r="LUA46" i="3"/>
  <c r="LTX46" i="3"/>
  <c r="LUO46" i="3" l="1"/>
  <c r="LUR46" i="3"/>
  <c r="LUL46" i="3"/>
  <c r="LUH46" i="3"/>
  <c r="LUK46" i="3"/>
  <c r="LUJ46" i="3"/>
  <c r="LUG46" i="3"/>
  <c r="LUP46" i="3" s="1"/>
  <c r="LUN46" i="3"/>
  <c r="LUM46" i="3"/>
  <c r="LVA46" i="3" l="1"/>
  <c r="LUX46" i="3"/>
  <c r="LUU46" i="3"/>
  <c r="LUQ46" i="3"/>
  <c r="LUY46" i="3"/>
  <c r="LUT46" i="3"/>
  <c r="LUS46" i="3"/>
  <c r="LUW46" i="3"/>
  <c r="LUV46" i="3"/>
  <c r="LVD46" i="3" l="1"/>
  <c r="LVJ46" i="3"/>
  <c r="LVG46" i="3"/>
  <c r="LUZ46" i="3"/>
  <c r="LVH46" i="3"/>
  <c r="LVF46" i="3"/>
  <c r="LVE46" i="3"/>
  <c r="LVB46" i="3"/>
  <c r="LVC46" i="3"/>
  <c r="LVM46" i="3" l="1"/>
  <c r="LVP46" i="3"/>
  <c r="LVS46" i="3"/>
  <c r="LVI46" i="3"/>
  <c r="LVQ46" i="3"/>
  <c r="LVO46" i="3"/>
  <c r="LVN46" i="3"/>
  <c r="LVK46" i="3"/>
  <c r="LVL46" i="3"/>
  <c r="LVV46" i="3" l="1"/>
  <c r="LVY46" i="3"/>
  <c r="LWB46" i="3"/>
  <c r="LVR46" i="3"/>
  <c r="LVZ46" i="3"/>
  <c r="LVU46" i="3"/>
  <c r="LVX46" i="3"/>
  <c r="LVT46" i="3"/>
  <c r="LWC46" i="3" s="1"/>
  <c r="LVW46" i="3"/>
  <c r="LWE46" i="3" l="1"/>
  <c r="LWH46" i="3"/>
  <c r="LWK46" i="3"/>
  <c r="LWA46" i="3"/>
  <c r="LWD46" i="3"/>
  <c r="LWI46" i="3"/>
  <c r="LWG46" i="3"/>
  <c r="LWF46" i="3"/>
  <c r="LWL46" i="3"/>
  <c r="LWN46" i="3" l="1"/>
  <c r="LWT46" i="3"/>
  <c r="LWQ46" i="3"/>
  <c r="LWJ46" i="3"/>
  <c r="LWM46" i="3"/>
  <c r="LWR46" i="3"/>
  <c r="LWU46" i="3"/>
  <c r="LWO46" i="3"/>
  <c r="LWP46" i="3"/>
  <c r="LWW46" i="3" l="1"/>
  <c r="LXC46" i="3"/>
  <c r="LWZ46" i="3"/>
  <c r="LWS46" i="3"/>
  <c r="LWV46" i="3"/>
  <c r="LXA46" i="3"/>
  <c r="LWX46" i="3"/>
  <c r="LXG46" i="3" s="1"/>
  <c r="LWY46" i="3"/>
  <c r="LXD46" i="3"/>
  <c r="LXL46" i="3" l="1"/>
  <c r="LXF46" i="3"/>
  <c r="LXI46" i="3"/>
  <c r="LXB46" i="3"/>
  <c r="LXE46" i="3"/>
  <c r="LXH46" i="3"/>
  <c r="LXJ46" i="3"/>
  <c r="LXM46" i="3"/>
  <c r="LXP46" i="3"/>
  <c r="LXU46" i="3" l="1"/>
  <c r="LXR46" i="3"/>
  <c r="LXO46" i="3"/>
  <c r="LXK46" i="3"/>
  <c r="LXN46" i="3"/>
  <c r="LXY46" i="3"/>
  <c r="LXV46" i="3"/>
  <c r="LXQ46" i="3"/>
  <c r="LXS46" i="3"/>
  <c r="LXX46" i="3" l="1"/>
  <c r="LYD46" i="3"/>
  <c r="LYA46" i="3"/>
  <c r="LXT46" i="3"/>
  <c r="LXW46" i="3"/>
  <c r="LYH46" i="3"/>
  <c r="LYE46" i="3"/>
  <c r="LXZ46" i="3"/>
  <c r="LYB46" i="3"/>
  <c r="LYJ46" i="3" l="1"/>
  <c r="LYG46" i="3"/>
  <c r="LYC46" i="3"/>
  <c r="LYF46" i="3"/>
  <c r="LYQ46" i="3"/>
  <c r="LYN46" i="3"/>
  <c r="LYK46" i="3"/>
  <c r="LYM46" i="3"/>
  <c r="LYI46" i="3"/>
  <c r="LYP46" i="3" l="1"/>
  <c r="LYS46" i="3"/>
  <c r="LYL46" i="3"/>
  <c r="LYU46" i="3" s="1"/>
  <c r="LYO46" i="3"/>
  <c r="LYZ46" i="3"/>
  <c r="LYV46" i="3"/>
  <c r="LYR46" i="3"/>
  <c r="LYW46" i="3"/>
  <c r="LYT46" i="3"/>
  <c r="LZB46" i="3" l="1"/>
  <c r="LYY46" i="3"/>
  <c r="LZH46" i="3" s="1"/>
  <c r="LYX46" i="3"/>
  <c r="LZA46" i="3"/>
  <c r="LZC46" i="3"/>
  <c r="LZF46" i="3"/>
  <c r="LZE46" i="3"/>
  <c r="LZD46" i="3"/>
  <c r="LZI46" i="3"/>
  <c r="LZK46" i="3" l="1"/>
  <c r="LZJ46" i="3"/>
  <c r="LZG46" i="3"/>
  <c r="LZQ46" i="3"/>
  <c r="LZO46" i="3"/>
  <c r="LZL46" i="3"/>
  <c r="LZM46" i="3"/>
  <c r="LZR46" i="3"/>
  <c r="LZN46" i="3"/>
  <c r="LZT46" i="3" l="1"/>
  <c r="LZP46" i="3"/>
  <c r="LZY46" i="3" s="1"/>
  <c r="LZS46" i="3"/>
  <c r="LZX46" i="3"/>
  <c r="LZU46" i="3"/>
  <c r="MAD46" i="3" s="1"/>
  <c r="MAA46" i="3"/>
  <c r="LZW46" i="3"/>
  <c r="LZZ46" i="3"/>
  <c r="LZV46" i="3"/>
  <c r="MAB46" i="3" l="1"/>
  <c r="MAK46" i="3" s="1"/>
  <c r="MAC46" i="3"/>
  <c r="MAL46" i="3" s="1"/>
  <c r="MAJ46" i="3"/>
  <c r="MAI46" i="3"/>
  <c r="MAM46" i="3"/>
  <c r="MAH46" i="3"/>
  <c r="MAF46" i="3"/>
  <c r="MAE46" i="3"/>
  <c r="MAG46" i="3"/>
  <c r="MAT46" i="3" l="1"/>
  <c r="MAS46" i="3"/>
  <c r="MAR46" i="3"/>
  <c r="MAP46" i="3"/>
  <c r="MAU46" i="3"/>
  <c r="MAN46" i="3"/>
  <c r="MAV46" i="3"/>
  <c r="MAQ46" i="3"/>
  <c r="MAO46" i="3"/>
  <c r="MBD46" i="3" l="1"/>
  <c r="MBB46" i="3"/>
  <c r="MAZ46" i="3"/>
  <c r="MBC46" i="3"/>
  <c r="MAX46" i="3"/>
  <c r="MBG46" i="3" s="1"/>
  <c r="MBA46" i="3"/>
  <c r="MAW46" i="3"/>
  <c r="MBE46" i="3"/>
  <c r="MAY46" i="3"/>
  <c r="MBL46" i="3" l="1"/>
  <c r="MBN46" i="3"/>
  <c r="MBK46" i="3"/>
  <c r="MBJ46" i="3"/>
  <c r="MBF46" i="3"/>
  <c r="MBO46" i="3" s="1"/>
  <c r="MBP46" i="3"/>
  <c r="MBH46" i="3"/>
  <c r="MBI46" i="3"/>
  <c r="MBM46" i="3"/>
  <c r="MBU46" i="3" l="1"/>
  <c r="MBX46" i="3"/>
  <c r="MBV46" i="3"/>
  <c r="MBW46" i="3"/>
  <c r="MBY46" i="3"/>
  <c r="MBQ46" i="3"/>
  <c r="MBS46" i="3"/>
  <c r="MCB46" i="3" s="1"/>
  <c r="MBR46" i="3"/>
  <c r="MBT46" i="3"/>
  <c r="MCE46" i="3" l="1"/>
  <c r="MCG46" i="3"/>
  <c r="MCA46" i="3"/>
  <c r="MCJ46" i="3" s="1"/>
  <c r="MCK46" i="3"/>
  <c r="MCF46" i="3"/>
  <c r="MCD46" i="3"/>
  <c r="MCC46" i="3"/>
  <c r="MCH46" i="3"/>
  <c r="MBZ46" i="3"/>
  <c r="MCM46" i="3" l="1"/>
  <c r="MCN46" i="3"/>
  <c r="MCW46" i="3" s="1"/>
  <c r="MCS46" i="3"/>
  <c r="MCP46" i="3"/>
  <c r="MCI46" i="3"/>
  <c r="MCL46" i="3"/>
  <c r="MCQ46" i="3"/>
  <c r="MCT46" i="3"/>
  <c r="MCO46" i="3"/>
  <c r="MCV46" i="3" l="1"/>
  <c r="MDB46" i="3"/>
  <c r="MCY46" i="3"/>
  <c r="MCR46" i="3"/>
  <c r="MDC46" i="3"/>
  <c r="MCX46" i="3"/>
  <c r="MDF46" i="3"/>
  <c r="MCZ46" i="3"/>
  <c r="MCU46" i="3"/>
  <c r="MDE46" i="3" l="1"/>
  <c r="MDH46" i="3"/>
  <c r="MDL46" i="3"/>
  <c r="MDK46" i="3"/>
  <c r="MDA46" i="3"/>
  <c r="MDG46" i="3"/>
  <c r="MDI46" i="3"/>
  <c r="MDD46" i="3"/>
  <c r="MDO46" i="3"/>
  <c r="MDN46" i="3" l="1"/>
  <c r="MDQ46" i="3"/>
  <c r="MDT46" i="3"/>
  <c r="MDR46" i="3"/>
  <c r="MDP46" i="3"/>
  <c r="MDM46" i="3"/>
  <c r="MDJ46" i="3"/>
  <c r="MDX46" i="3"/>
  <c r="MDU46" i="3"/>
  <c r="MDW46" i="3" l="1"/>
  <c r="MEA46" i="3"/>
  <c r="MDS46" i="3"/>
  <c r="MEC46" i="3"/>
  <c r="MEG46" i="3"/>
  <c r="MDZ46" i="3"/>
  <c r="MDY46" i="3"/>
  <c r="MDV46" i="3"/>
  <c r="MED46" i="3"/>
  <c r="MEJ46" i="3" l="1"/>
  <c r="MEF46" i="3"/>
  <c r="MEB46" i="3"/>
  <c r="MEL46" i="3"/>
  <c r="MEI46" i="3"/>
  <c r="MEP46" i="3"/>
  <c r="MEE46" i="3"/>
  <c r="MEM46" i="3"/>
  <c r="MEH46" i="3"/>
  <c r="MES46" i="3" l="1"/>
  <c r="MEO46" i="3"/>
  <c r="MEK46" i="3"/>
  <c r="MER46" i="3"/>
  <c r="MEN46" i="3"/>
  <c r="MEU46" i="3"/>
  <c r="MEQ46" i="3"/>
  <c r="MEY46" i="3"/>
  <c r="MEV46" i="3"/>
  <c r="MFB46" i="3" l="1"/>
  <c r="MEX46" i="3"/>
  <c r="MET46" i="3"/>
  <c r="MFA46" i="3"/>
  <c r="MEW46" i="3"/>
  <c r="MFD46" i="3"/>
  <c r="MEZ46" i="3"/>
  <c r="MFE46" i="3"/>
  <c r="MFH46" i="3"/>
  <c r="MFK46" i="3" l="1"/>
  <c r="MFG46" i="3"/>
  <c r="MFN46" i="3"/>
  <c r="MFC46" i="3"/>
  <c r="MFL46" i="3" s="1"/>
  <c r="MFJ46" i="3"/>
  <c r="MFF46" i="3"/>
  <c r="MFQ46" i="3"/>
  <c r="MFM46" i="3"/>
  <c r="MFI46" i="3"/>
  <c r="MFT46" i="3" l="1"/>
  <c r="MFP46" i="3"/>
  <c r="MFW46" i="3"/>
  <c r="MFV46" i="3"/>
  <c r="MFS46" i="3"/>
  <c r="MFO46" i="3"/>
  <c r="MFX46" i="3" s="1"/>
  <c r="MFZ46" i="3"/>
  <c r="MFU46" i="3"/>
  <c r="MFR46" i="3"/>
  <c r="MGC46" i="3" l="1"/>
  <c r="MFY46" i="3"/>
  <c r="MGF46" i="3"/>
  <c r="MGI46" i="3"/>
  <c r="MGB46" i="3"/>
  <c r="MGA46" i="3"/>
  <c r="MGJ46" i="3" s="1"/>
  <c r="MGE46" i="3"/>
  <c r="MGD46" i="3"/>
  <c r="MGG46" i="3"/>
  <c r="MGL46" i="3" l="1"/>
  <c r="MGH46" i="3"/>
  <c r="MGR46" i="3"/>
  <c r="MGK46" i="3"/>
  <c r="MGO46" i="3"/>
  <c r="MGP46" i="3"/>
  <c r="MGN46" i="3"/>
  <c r="MGS46" i="3"/>
  <c r="MGM46" i="3"/>
  <c r="MGU46" i="3" l="1"/>
  <c r="MGX46" i="3"/>
  <c r="MGQ46" i="3"/>
  <c r="MGT46" i="3"/>
  <c r="MHA46" i="3"/>
  <c r="MGY46" i="3"/>
  <c r="MGV46" i="3"/>
  <c r="MGW46" i="3"/>
  <c r="MHB46" i="3"/>
  <c r="MHD46" i="3" l="1"/>
  <c r="MHG46" i="3"/>
  <c r="MGZ46" i="3"/>
  <c r="MHC46" i="3"/>
  <c r="MHJ46" i="3"/>
  <c r="MHH46" i="3"/>
  <c r="MHE46" i="3"/>
  <c r="MHK46" i="3"/>
  <c r="MHF46" i="3"/>
  <c r="MHM46" i="3" l="1"/>
  <c r="MHP46" i="3"/>
  <c r="MHI46" i="3"/>
  <c r="MHL46" i="3"/>
  <c r="MHS46" i="3"/>
  <c r="MHQ46" i="3"/>
  <c r="MHO46" i="3"/>
  <c r="MHT46" i="3"/>
  <c r="MHN46" i="3"/>
  <c r="MHV46" i="3" l="1"/>
  <c r="MHY46" i="3"/>
  <c r="MHU46" i="3"/>
  <c r="MHR46" i="3"/>
  <c r="MIB46" i="3"/>
  <c r="MIC46" i="3"/>
  <c r="MHZ46" i="3"/>
  <c r="MHW46" i="3"/>
  <c r="MHX46" i="3"/>
  <c r="MIE46" i="3" l="1"/>
  <c r="MIH46" i="3"/>
  <c r="MIA46" i="3"/>
  <c r="MID46" i="3"/>
  <c r="MIK46" i="3"/>
  <c r="MIL46" i="3"/>
  <c r="MII46" i="3"/>
  <c r="MIF46" i="3"/>
  <c r="MIO46" i="3" s="1"/>
  <c r="MIG46" i="3"/>
  <c r="MIN46" i="3" l="1"/>
  <c r="MIJ46" i="3"/>
  <c r="MIQ46" i="3"/>
  <c r="MIM46" i="3"/>
  <c r="MIT46" i="3"/>
  <c r="MIU46" i="3"/>
  <c r="MIX46" i="3"/>
  <c r="MIR46" i="3"/>
  <c r="MIP46" i="3"/>
  <c r="MJA46" i="3" l="1"/>
  <c r="MIW46" i="3"/>
  <c r="MIZ46" i="3"/>
  <c r="MIS46" i="3"/>
  <c r="MIV46" i="3"/>
  <c r="MJC46" i="3"/>
  <c r="MJG46" i="3"/>
  <c r="MIY46" i="3"/>
  <c r="MJD46" i="3"/>
  <c r="MJF46" i="3" l="1"/>
  <c r="MJJ46" i="3"/>
  <c r="MJI46" i="3"/>
  <c r="MJE46" i="3"/>
  <c r="MJB46" i="3"/>
  <c r="MJK46" i="3" s="1"/>
  <c r="MJL46" i="3"/>
  <c r="MJH46" i="3"/>
  <c r="MJP46" i="3"/>
  <c r="MJM46" i="3"/>
  <c r="MJS46" i="3" l="1"/>
  <c r="MJR46" i="3"/>
  <c r="MJO46" i="3"/>
  <c r="MJX46" i="3" s="1"/>
  <c r="MJU46" i="3"/>
  <c r="MJN46" i="3"/>
  <c r="MJQ46" i="3"/>
  <c r="MJV46" i="3"/>
  <c r="MJT46" i="3"/>
  <c r="MJY46" i="3"/>
  <c r="MKB46" i="3" l="1"/>
  <c r="MKK46" i="3" s="1"/>
  <c r="MKE46" i="3"/>
  <c r="MKA46" i="3"/>
  <c r="MKD46" i="3"/>
  <c r="MKG46" i="3"/>
  <c r="MJW46" i="3"/>
  <c r="MJZ46" i="3"/>
  <c r="MKC46" i="3"/>
  <c r="MKH46" i="3"/>
  <c r="MKJ46" i="3" l="1"/>
  <c r="MKN46" i="3"/>
  <c r="MKM46" i="3"/>
  <c r="MKP46" i="3"/>
  <c r="MKF46" i="3"/>
  <c r="MKI46" i="3"/>
  <c r="MKQ46" i="3"/>
  <c r="MKT46" i="3"/>
  <c r="MKL46" i="3"/>
  <c r="MKW46" i="3" l="1"/>
  <c r="MKS46" i="3"/>
  <c r="MKZ46" i="3"/>
  <c r="MKV46" i="3"/>
  <c r="MKO46" i="3"/>
  <c r="MKR46" i="3"/>
  <c r="MKY46" i="3"/>
  <c r="MLC46" i="3"/>
  <c r="MKU46" i="3"/>
  <c r="MLB46" i="3" l="1"/>
  <c r="MLF46" i="3"/>
  <c r="MLI46" i="3"/>
  <c r="MLE46" i="3"/>
  <c r="MLA46" i="3"/>
  <c r="MKX46" i="3"/>
  <c r="MLH46" i="3"/>
  <c r="MLD46" i="3"/>
  <c r="MLL46" i="3"/>
  <c r="MLK46" i="3" l="1"/>
  <c r="MLO46" i="3"/>
  <c r="MLR46" i="3"/>
  <c r="MLN46" i="3"/>
  <c r="MLG46" i="3"/>
  <c r="MLP46" i="3" s="1"/>
  <c r="MLJ46" i="3"/>
  <c r="MLQ46" i="3"/>
  <c r="MLM46" i="3"/>
  <c r="MLU46" i="3"/>
  <c r="MLX46" i="3" l="1"/>
  <c r="MLW46" i="3"/>
  <c r="MMA46" i="3"/>
  <c r="MLT46" i="3"/>
  <c r="MMC46" i="3" s="1"/>
  <c r="MLS46" i="3"/>
  <c r="MMB46" i="3" s="1"/>
  <c r="MLZ46" i="3"/>
  <c r="MLV46" i="3"/>
  <c r="MLY46" i="3"/>
  <c r="MMD46" i="3"/>
  <c r="MMJ46" i="3" l="1"/>
  <c r="MMG46" i="3"/>
  <c r="MMP46" i="3" s="1"/>
  <c r="MMF46" i="3"/>
  <c r="MMO46" i="3" s="1"/>
  <c r="MMI46" i="3"/>
  <c r="MME46" i="3"/>
  <c r="MML46" i="3"/>
  <c r="MMM46" i="3"/>
  <c r="MMK46" i="3"/>
  <c r="MMH46" i="3"/>
  <c r="MMS46" i="3" l="1"/>
  <c r="MNB46" i="3" s="1"/>
  <c r="MMR46" i="3"/>
  <c r="MMV46" i="3"/>
  <c r="MMN46" i="3"/>
  <c r="MMU46" i="3"/>
  <c r="MMX46" i="3"/>
  <c r="MMY46" i="3"/>
  <c r="MMT46" i="3"/>
  <c r="MMQ46" i="3"/>
  <c r="MNA46" i="3" l="1"/>
  <c r="MNE46" i="3"/>
  <c r="MMW46" i="3"/>
  <c r="MND46" i="3"/>
  <c r="MNG46" i="3"/>
  <c r="MNH46" i="3"/>
  <c r="MMZ46" i="3"/>
  <c r="MNC46" i="3"/>
  <c r="MNK46" i="3"/>
  <c r="MNJ46" i="3" l="1"/>
  <c r="MNN46" i="3"/>
  <c r="MNF46" i="3"/>
  <c r="MNI46" i="3"/>
  <c r="MNQ46" i="3"/>
  <c r="MNP46" i="3"/>
  <c r="MNM46" i="3"/>
  <c r="MNL46" i="3"/>
  <c r="MNT46" i="3"/>
  <c r="MNW46" i="3" l="1"/>
  <c r="MNS46" i="3"/>
  <c r="MNO46" i="3"/>
  <c r="MNZ46" i="3"/>
  <c r="MNR46" i="3"/>
  <c r="MNU46" i="3"/>
  <c r="MNY46" i="3"/>
  <c r="MOC46" i="3"/>
  <c r="MNV46" i="3"/>
  <c r="MOF46" i="3" l="1"/>
  <c r="MOD46" i="3"/>
  <c r="MOA46" i="3"/>
  <c r="MNX46" i="3"/>
  <c r="MOG46" i="3" s="1"/>
  <c r="MOB46" i="3"/>
  <c r="MOI46" i="3"/>
  <c r="MOE46" i="3"/>
  <c r="MOL46" i="3"/>
  <c r="MOH46" i="3"/>
  <c r="MOM46" i="3" l="1"/>
  <c r="MOO46" i="3"/>
  <c r="MOR46" i="3"/>
  <c r="MOJ46" i="3"/>
  <c r="MOK46" i="3"/>
  <c r="MOT46" i="3" s="1"/>
  <c r="MOU46" i="3"/>
  <c r="MON46" i="3"/>
  <c r="MOP46" i="3"/>
  <c r="MOQ46" i="3"/>
  <c r="MPA46" i="3" l="1"/>
  <c r="MOV46" i="3"/>
  <c r="MOX46" i="3"/>
  <c r="MPG46" i="3" s="1"/>
  <c r="MOS46" i="3"/>
  <c r="MPB46" i="3" s="1"/>
  <c r="MOW46" i="3"/>
  <c r="MPD46" i="3"/>
  <c r="MPC46" i="3"/>
  <c r="MOZ46" i="3"/>
  <c r="MOY46" i="3"/>
  <c r="MPF46" i="3" l="1"/>
  <c r="MPO46" i="3" s="1"/>
  <c r="MPE46" i="3"/>
  <c r="MPN46" i="3" s="1"/>
  <c r="MPJ46" i="3"/>
  <c r="MPI46" i="3"/>
  <c r="MPM46" i="3"/>
  <c r="MPP46" i="3"/>
  <c r="MPL46" i="3"/>
  <c r="MPK46" i="3"/>
  <c r="MPH46" i="3"/>
  <c r="MPS46" i="3" l="1"/>
  <c r="MQB46" i="3" s="1"/>
  <c r="MPQ46" i="3"/>
  <c r="MPZ46" i="3" s="1"/>
  <c r="MPR46" i="3"/>
  <c r="MQA46" i="3" s="1"/>
  <c r="MPV46" i="3"/>
  <c r="MPY46" i="3"/>
  <c r="MPU46" i="3"/>
  <c r="MPT46" i="3"/>
  <c r="MPX46" i="3"/>
  <c r="MPW46" i="3"/>
  <c r="MQE46" i="3" l="1"/>
  <c r="MQN46" i="3" s="1"/>
  <c r="MQK46" i="3"/>
  <c r="MQH46" i="3"/>
  <c r="MQG46" i="3"/>
  <c r="MQF46" i="3"/>
  <c r="MQJ46" i="3"/>
  <c r="MQI46" i="3"/>
  <c r="MQC46" i="3"/>
  <c r="MQD46" i="3"/>
  <c r="MQQ46" i="3" l="1"/>
  <c r="MQW46" i="3"/>
  <c r="MQT46" i="3"/>
  <c r="MQP46" i="3"/>
  <c r="MQO46" i="3"/>
  <c r="MQS46" i="3"/>
  <c r="MQR46" i="3"/>
  <c r="MQM46" i="3"/>
  <c r="MQL46" i="3"/>
  <c r="MQZ46" i="3" l="1"/>
  <c r="MRC46" i="3"/>
  <c r="MRF46" i="3"/>
  <c r="MQY46" i="3"/>
  <c r="MQX46" i="3"/>
  <c r="MQU46" i="3"/>
  <c r="MRD46" i="3" s="1"/>
  <c r="MRB46" i="3"/>
  <c r="MRA46" i="3"/>
  <c r="MQV46" i="3"/>
  <c r="MRL46" i="3" l="1"/>
  <c r="MRI46" i="3"/>
  <c r="MRO46" i="3"/>
  <c r="MRM46" i="3"/>
  <c r="MRH46" i="3"/>
  <c r="MRG46" i="3"/>
  <c r="MRP46" i="3" s="1"/>
  <c r="MRE46" i="3"/>
  <c r="MRK46" i="3"/>
  <c r="MRJ46" i="3"/>
  <c r="MRU46" i="3" l="1"/>
  <c r="MRX46" i="3"/>
  <c r="MRR46" i="3"/>
  <c r="MRY46" i="3"/>
  <c r="MRQ46" i="3"/>
  <c r="MRT46" i="3"/>
  <c r="MRS46" i="3"/>
  <c r="MRN46" i="3"/>
  <c r="MRV46" i="3"/>
  <c r="MSD46" i="3" l="1"/>
  <c r="MSA46" i="3"/>
  <c r="MSG46" i="3"/>
  <c r="MSE46" i="3"/>
  <c r="MRZ46" i="3"/>
  <c r="MSH46" i="3"/>
  <c r="MSC46" i="3"/>
  <c r="MRW46" i="3"/>
  <c r="MSB46" i="3"/>
  <c r="MSJ46" i="3" l="1"/>
  <c r="MSP46" i="3"/>
  <c r="MSK46" i="3"/>
  <c r="MSF46" i="3"/>
  <c r="MSM46" i="3"/>
  <c r="MSL46" i="3"/>
  <c r="MSN46" i="3"/>
  <c r="MSI46" i="3"/>
  <c r="MSQ46" i="3"/>
  <c r="MSV46" i="3" l="1"/>
  <c r="MSW46" i="3"/>
  <c r="MSZ46" i="3"/>
  <c r="MSS46" i="3"/>
  <c r="MSR46" i="3"/>
  <c r="MST46" i="3"/>
  <c r="MSU46" i="3"/>
  <c r="MSY46" i="3"/>
  <c r="MSO46" i="3"/>
  <c r="MTI46" i="3" l="1"/>
  <c r="MTH46" i="3"/>
  <c r="MTB46" i="3"/>
  <c r="MTE46" i="3"/>
  <c r="MSX46" i="3"/>
  <c r="MTG46" i="3" s="1"/>
  <c r="MTC46" i="3"/>
  <c r="MTL46" i="3" s="1"/>
  <c r="MTF46" i="3"/>
  <c r="MTD46" i="3"/>
  <c r="MTA46" i="3"/>
  <c r="MTN46" i="3" l="1"/>
  <c r="MTQ46" i="3"/>
  <c r="MTR46" i="3"/>
  <c r="MTP46" i="3"/>
  <c r="MTM46" i="3"/>
  <c r="MTO46" i="3"/>
  <c r="MTU46" i="3"/>
  <c r="MTK46" i="3"/>
  <c r="MTT46" i="3" s="1"/>
  <c r="MTJ46" i="3"/>
  <c r="MTY46" i="3" l="1"/>
  <c r="MTZ46" i="3"/>
  <c r="MUC46" i="3"/>
  <c r="MTW46" i="3"/>
  <c r="MTV46" i="3"/>
  <c r="MUD46" i="3"/>
  <c r="MTS46" i="3"/>
  <c r="MUA46" i="3"/>
  <c r="MTX46" i="3"/>
  <c r="MUL46" i="3" l="1"/>
  <c r="MUM46" i="3"/>
  <c r="MUI46" i="3"/>
  <c r="MUF46" i="3"/>
  <c r="MUE46" i="3"/>
  <c r="MUJ46" i="3"/>
  <c r="MUB46" i="3"/>
  <c r="MUH46" i="3"/>
  <c r="MUG46" i="3"/>
  <c r="MUU46" i="3" l="1"/>
  <c r="MUO46" i="3"/>
  <c r="MUR46" i="3"/>
  <c r="MUP46" i="3"/>
  <c r="MUV46" i="3"/>
  <c r="MUQ46" i="3"/>
  <c r="MUK46" i="3"/>
  <c r="MUS46" i="3"/>
  <c r="MUN46" i="3"/>
  <c r="MUX46" i="3" l="1"/>
  <c r="MVD46" i="3"/>
  <c r="MVB46" i="3"/>
  <c r="MVE46" i="3"/>
  <c r="MVA46" i="3"/>
  <c r="MUZ46" i="3"/>
  <c r="MUW46" i="3"/>
  <c r="MUY46" i="3"/>
  <c r="MUT46" i="3"/>
  <c r="MVG46" i="3" l="1"/>
  <c r="MVN46" i="3"/>
  <c r="MVJ46" i="3"/>
  <c r="MVM46" i="3"/>
  <c r="MVC46" i="3"/>
  <c r="MVH46" i="3"/>
  <c r="MVI46" i="3"/>
  <c r="MVK46" i="3"/>
  <c r="MVF46" i="3"/>
  <c r="MVS46" i="3" l="1"/>
  <c r="MVV46" i="3"/>
  <c r="MVR46" i="3"/>
  <c r="MVW46" i="3"/>
  <c r="MVQ46" i="3"/>
  <c r="MVP46" i="3"/>
  <c r="MVO46" i="3"/>
  <c r="MVL46" i="3"/>
  <c r="MVU46" i="3" s="1"/>
  <c r="MVT46" i="3"/>
  <c r="MWE46" i="3" l="1"/>
  <c r="MWB46" i="3"/>
  <c r="MWA46" i="3"/>
  <c r="MWD46" i="3"/>
  <c r="MVZ46" i="3"/>
  <c r="MWF46" i="3"/>
  <c r="MVY46" i="3"/>
  <c r="MVX46" i="3"/>
  <c r="MWC46" i="3"/>
  <c r="MWN46" i="3" l="1"/>
  <c r="MWK46" i="3"/>
  <c r="MWJ46" i="3"/>
  <c r="MWL46" i="3"/>
  <c r="MWM46" i="3"/>
  <c r="MWI46" i="3"/>
  <c r="MWO46" i="3"/>
  <c r="MWG46" i="3"/>
  <c r="MWH46" i="3"/>
  <c r="MWV46" i="3" l="1"/>
  <c r="MWW46" i="3"/>
  <c r="MWU46" i="3"/>
  <c r="MWT46" i="3"/>
  <c r="MWQ46" i="3"/>
  <c r="MWX46" i="3"/>
  <c r="MWS46" i="3"/>
  <c r="MWP46" i="3"/>
  <c r="MWR46" i="3"/>
  <c r="MXE46" i="3" l="1"/>
  <c r="MXC46" i="3"/>
  <c r="MXF46" i="3"/>
  <c r="MXD46" i="3"/>
  <c r="MXA46" i="3"/>
  <c r="MWY46" i="3"/>
  <c r="MXB46" i="3"/>
  <c r="MWZ46" i="3"/>
  <c r="MXG46" i="3"/>
  <c r="MXO46" i="3" l="1"/>
  <c r="MXL46" i="3"/>
  <c r="MXH46" i="3"/>
  <c r="MXQ46" i="3" s="1"/>
  <c r="MXN46" i="3"/>
  <c r="MXJ46" i="3"/>
  <c r="MXS46" i="3" s="1"/>
  <c r="MXK46" i="3"/>
  <c r="MXM46" i="3"/>
  <c r="MXI46" i="3"/>
  <c r="MXP46" i="3"/>
  <c r="MXX46" i="3" l="1"/>
  <c r="MXZ46" i="3"/>
  <c r="MXU46" i="3"/>
  <c r="MXV46" i="3"/>
  <c r="MXR46" i="3"/>
  <c r="MXW46" i="3"/>
  <c r="MXY46" i="3"/>
  <c r="MYB46" i="3"/>
  <c r="MXT46" i="3"/>
  <c r="MYG46" i="3" l="1"/>
  <c r="MYE46" i="3"/>
  <c r="MYI46" i="3"/>
  <c r="MYH46" i="3"/>
  <c r="MYC46" i="3"/>
  <c r="MYA46" i="3"/>
  <c r="MYD46" i="3"/>
  <c r="MYK46" i="3"/>
  <c r="MYF46" i="3"/>
  <c r="MYN46" i="3" l="1"/>
  <c r="MYQ46" i="3"/>
  <c r="MYP46" i="3"/>
  <c r="MYL46" i="3"/>
  <c r="MYM46" i="3"/>
  <c r="MYJ46" i="3"/>
  <c r="MYR46" i="3"/>
  <c r="MYO46" i="3"/>
  <c r="MYT46" i="3"/>
  <c r="MYZ46" i="3" l="1"/>
  <c r="MZA46" i="3"/>
  <c r="MYW46" i="3"/>
  <c r="MYV46" i="3"/>
  <c r="MYY46" i="3"/>
  <c r="MYU46" i="3"/>
  <c r="MZD46" i="3" s="1"/>
  <c r="MYX46" i="3"/>
  <c r="MZC46" i="3"/>
  <c r="MYS46" i="3"/>
  <c r="MZF46" i="3" l="1"/>
  <c r="MZM46" i="3"/>
  <c r="MZI46" i="3"/>
  <c r="MZH46" i="3"/>
  <c r="MZJ46" i="3"/>
  <c r="MZL46" i="3"/>
  <c r="MZB46" i="3"/>
  <c r="MZE46" i="3"/>
  <c r="MZG46" i="3"/>
  <c r="MZR46" i="3" l="1"/>
  <c r="MZV46" i="3"/>
  <c r="MZQ46" i="3"/>
  <c r="MZO46" i="3"/>
  <c r="MZN46" i="3"/>
  <c r="MZP46" i="3"/>
  <c r="MZU46" i="3"/>
  <c r="MZK46" i="3"/>
  <c r="MZS46" i="3"/>
  <c r="MZX46" i="3" l="1"/>
  <c r="NAA46" i="3"/>
  <c r="MZZ46" i="3"/>
  <c r="NAB46" i="3"/>
  <c r="MZY46" i="3"/>
  <c r="MZW46" i="3"/>
  <c r="NAE46" i="3"/>
  <c r="NAD46" i="3"/>
  <c r="MZT46" i="3"/>
  <c r="NAG46" i="3" l="1"/>
  <c r="NAK46" i="3"/>
  <c r="NAJ46" i="3"/>
  <c r="NAI46" i="3"/>
  <c r="NAM46" i="3"/>
  <c r="NAH46" i="3"/>
  <c r="NAN46" i="3"/>
  <c r="NAC46" i="3"/>
  <c r="NAF46" i="3"/>
  <c r="NAP46" i="3" l="1"/>
  <c r="NAS46" i="3"/>
  <c r="NAO46" i="3"/>
  <c r="NAV46" i="3"/>
  <c r="NAL46" i="3"/>
  <c r="NAQ46" i="3"/>
  <c r="NAR46" i="3"/>
  <c r="NAW46" i="3"/>
  <c r="NAT46" i="3"/>
  <c r="NBB46" i="3" l="1"/>
  <c r="NBE46" i="3"/>
  <c r="NAY46" i="3"/>
  <c r="NAX46" i="3"/>
  <c r="NBA46" i="3"/>
  <c r="NBC46" i="3"/>
  <c r="NAZ46" i="3"/>
  <c r="NAU46" i="3"/>
  <c r="NBF46" i="3"/>
  <c r="NBH46" i="3" l="1"/>
  <c r="NBN46" i="3"/>
  <c r="NBK46" i="3"/>
  <c r="NBO46" i="3"/>
  <c r="NBI46" i="3"/>
  <c r="NBR46" i="3" s="1"/>
  <c r="NBL46" i="3"/>
  <c r="NBD46" i="3"/>
  <c r="NBJ46" i="3"/>
  <c r="NBG46" i="3"/>
  <c r="NBQ46" i="3" l="1"/>
  <c r="NBT46" i="3"/>
  <c r="NBW46" i="3"/>
  <c r="NBM46" i="3"/>
  <c r="NBX46" i="3"/>
  <c r="NBS46" i="3"/>
  <c r="NCA46" i="3"/>
  <c r="NBP46" i="3"/>
  <c r="NBU46" i="3"/>
  <c r="NBZ46" i="3" l="1"/>
  <c r="NCC46" i="3"/>
  <c r="NCF46" i="3"/>
  <c r="NCB46" i="3"/>
  <c r="NCG46" i="3"/>
  <c r="NBV46" i="3"/>
  <c r="NCJ46" i="3"/>
  <c r="NBY46" i="3"/>
  <c r="NCD46" i="3"/>
  <c r="NCI46" i="3" l="1"/>
  <c r="NCL46" i="3"/>
  <c r="NCO46" i="3"/>
  <c r="NCE46" i="3"/>
  <c r="NCM46" i="3"/>
  <c r="NCK46" i="3"/>
  <c r="NCP46" i="3"/>
  <c r="NCS46" i="3"/>
  <c r="NCH46" i="3"/>
  <c r="NCX46" i="3" l="1"/>
  <c r="NCR46" i="3"/>
  <c r="NCU46" i="3"/>
  <c r="NCN46" i="3"/>
  <c r="NCY46" i="3"/>
  <c r="NDB46" i="3"/>
  <c r="NCT46" i="3"/>
  <c r="NCV46" i="3"/>
  <c r="NCQ46" i="3"/>
  <c r="NDA46" i="3" l="1"/>
  <c r="NDD46" i="3"/>
  <c r="NCW46" i="3"/>
  <c r="NDF46" i="3" s="1"/>
  <c r="NDG46" i="3"/>
  <c r="NCZ46" i="3"/>
  <c r="NDK46" i="3"/>
  <c r="NDC46" i="3"/>
  <c r="NDH46" i="3"/>
  <c r="NDE46" i="3"/>
  <c r="NDJ46" i="3" l="1"/>
  <c r="NDS46" i="3" s="1"/>
  <c r="NDP46" i="3"/>
  <c r="NDN46" i="3"/>
  <c r="NDO46" i="3"/>
  <c r="NDQ46" i="3"/>
  <c r="NDT46" i="3"/>
  <c r="NDM46" i="3"/>
  <c r="NDL46" i="3"/>
  <c r="NDI46" i="3"/>
  <c r="NEB46" i="3" l="1"/>
  <c r="NDW46" i="3"/>
  <c r="NEF46" i="3" s="1"/>
  <c r="NDZ46" i="3"/>
  <c r="NDV46" i="3"/>
  <c r="NDY46" i="3"/>
  <c r="NDX46" i="3"/>
  <c r="NEC46" i="3"/>
  <c r="NDU46" i="3"/>
  <c r="NDR46" i="3"/>
  <c r="NEI46" i="3" l="1"/>
  <c r="NEE46" i="3"/>
  <c r="NEH46" i="3"/>
  <c r="NEK46" i="3"/>
  <c r="NEA46" i="3"/>
  <c r="NEJ46" i="3" s="1"/>
  <c r="NEO46" i="3"/>
  <c r="NED46" i="3"/>
  <c r="NEG46" i="3"/>
  <c r="NEL46" i="3"/>
  <c r="NER46" i="3" l="1"/>
  <c r="NEQ46" i="3"/>
  <c r="NET46" i="3"/>
  <c r="NEX46" i="3"/>
  <c r="NEP46" i="3"/>
  <c r="NES46" i="3"/>
  <c r="NEN46" i="3"/>
  <c r="NEM46" i="3"/>
  <c r="NEU46" i="3"/>
  <c r="NFA46" i="3" l="1"/>
  <c r="NFC46" i="3"/>
  <c r="NFG46" i="3"/>
  <c r="NEZ46" i="3"/>
  <c r="NFB46" i="3"/>
  <c r="NFD46" i="3"/>
  <c r="NEY46" i="3"/>
  <c r="NEV46" i="3"/>
  <c r="NEW46" i="3"/>
  <c r="NFJ46" i="3" l="1"/>
  <c r="NFL46" i="3"/>
  <c r="NFP46" i="3"/>
  <c r="NFK46" i="3"/>
  <c r="NFI46" i="3"/>
  <c r="NFM46" i="3"/>
  <c r="NFE46" i="3"/>
  <c r="NFF46" i="3"/>
  <c r="NFH46" i="3"/>
  <c r="NFS46" i="3" l="1"/>
  <c r="NFU46" i="3"/>
  <c r="NFR46" i="3"/>
  <c r="NFN46" i="3"/>
  <c r="NFW46" i="3" s="1"/>
  <c r="NFV46" i="3"/>
  <c r="NFT46" i="3"/>
  <c r="NFQ46" i="3"/>
  <c r="NFO46" i="3"/>
  <c r="NFY46" i="3"/>
  <c r="NGB46" i="3" l="1"/>
  <c r="NFX46" i="3"/>
  <c r="NGF46" i="3"/>
  <c r="NGD46" i="3"/>
  <c r="NGC46" i="3"/>
  <c r="NGA46" i="3"/>
  <c r="NGH46" i="3"/>
  <c r="NFZ46" i="3"/>
  <c r="NGE46" i="3"/>
  <c r="NGK46" i="3" l="1"/>
  <c r="NGM46" i="3"/>
  <c r="NGJ46" i="3"/>
  <c r="NGQ46" i="3"/>
  <c r="NGI46" i="3"/>
  <c r="NGO46" i="3"/>
  <c r="NGG46" i="3"/>
  <c r="NGN46" i="3"/>
  <c r="NGL46" i="3"/>
  <c r="NGT46" i="3" l="1"/>
  <c r="NGU46" i="3"/>
  <c r="NGV46" i="3"/>
  <c r="NGX46" i="3"/>
  <c r="NGS46" i="3"/>
  <c r="NGP46" i="3"/>
  <c r="NGZ46" i="3"/>
  <c r="NGR46" i="3"/>
  <c r="NGW46" i="3"/>
  <c r="NHC46" i="3" l="1"/>
  <c r="NHG46" i="3"/>
  <c r="NHE46" i="3"/>
  <c r="NHA46" i="3"/>
  <c r="NHF46" i="3"/>
  <c r="NHI46" i="3"/>
  <c r="NHB46" i="3"/>
  <c r="NGY46" i="3"/>
  <c r="NHD46" i="3"/>
  <c r="NHK46" i="3" l="1"/>
  <c r="NHO46" i="3"/>
  <c r="NHL46" i="3"/>
  <c r="NHH46" i="3"/>
  <c r="NHP46" i="3"/>
  <c r="NHN46" i="3"/>
  <c r="NHM46" i="3"/>
  <c r="NHR46" i="3"/>
  <c r="NHJ46" i="3"/>
  <c r="NHW46" i="3" l="1"/>
  <c r="NIA46" i="3"/>
  <c r="NHS46" i="3"/>
  <c r="NHV46" i="3"/>
  <c r="NHU46" i="3"/>
  <c r="NHT46" i="3"/>
  <c r="NHQ46" i="3"/>
  <c r="NHY46" i="3"/>
  <c r="NHX46" i="3"/>
  <c r="NID46" i="3" l="1"/>
  <c r="NIE46" i="3"/>
  <c r="NIC46" i="3"/>
  <c r="NIH46" i="3"/>
  <c r="NIG46" i="3"/>
  <c r="NIF46" i="3"/>
  <c r="NHZ46" i="3"/>
  <c r="NIJ46" i="3"/>
  <c r="NIB46" i="3"/>
  <c r="NIM46" i="3" l="1"/>
  <c r="NIQ46" i="3"/>
  <c r="NIS46" i="3"/>
  <c r="NII46" i="3"/>
  <c r="NIO46" i="3"/>
  <c r="NIN46" i="3"/>
  <c r="NIP46" i="3"/>
  <c r="NIL46" i="3"/>
  <c r="NIK46" i="3"/>
  <c r="NIV46" i="3" l="1"/>
  <c r="NIX46" i="3"/>
  <c r="NIR46" i="3"/>
  <c r="NIT46" i="3"/>
  <c r="NJB46" i="3"/>
  <c r="NIU46" i="3"/>
  <c r="NIW46" i="3"/>
  <c r="NIY46" i="3"/>
  <c r="NIZ46" i="3"/>
  <c r="NJE46" i="3" l="1"/>
  <c r="NJA46" i="3"/>
  <c r="NJF46" i="3"/>
  <c r="NJD46" i="3"/>
  <c r="NJK46" i="3"/>
  <c r="NJH46" i="3"/>
  <c r="NJI46" i="3"/>
  <c r="NJG46" i="3"/>
  <c r="NJC46" i="3"/>
  <c r="NJN46" i="3" l="1"/>
  <c r="NJT46" i="3"/>
  <c r="NJJ46" i="3"/>
  <c r="NJR46" i="3"/>
  <c r="NJQ46" i="3"/>
  <c r="NJM46" i="3"/>
  <c r="NJP46" i="3"/>
  <c r="NJL46" i="3"/>
  <c r="NJO46" i="3"/>
  <c r="NJW46" i="3" l="1"/>
  <c r="NKC46" i="3"/>
  <c r="NJZ46" i="3"/>
  <c r="NJV46" i="3"/>
  <c r="NJS46" i="3"/>
  <c r="NKA46" i="3"/>
  <c r="NJY46" i="3"/>
  <c r="NJX46" i="3"/>
  <c r="NJU46" i="3"/>
  <c r="NKF46" i="3" l="1"/>
  <c r="NKL46" i="3"/>
  <c r="NKI46" i="3"/>
  <c r="NKE46" i="3"/>
  <c r="NKB46" i="3"/>
  <c r="NKJ46" i="3"/>
  <c r="NKH46" i="3"/>
  <c r="NKD46" i="3"/>
  <c r="NKG46" i="3"/>
  <c r="NKO46" i="3" l="1"/>
  <c r="NKU46" i="3"/>
  <c r="NKR46" i="3"/>
  <c r="NKK46" i="3"/>
  <c r="NKN46" i="3"/>
  <c r="NKQ46" i="3"/>
  <c r="NKP46" i="3"/>
  <c r="NKM46" i="3"/>
  <c r="NKS46" i="3"/>
  <c r="NKX46" i="3" l="1"/>
  <c r="NLD46" i="3"/>
  <c r="NKT46" i="3"/>
  <c r="NLA46" i="3"/>
  <c r="NKW46" i="3"/>
  <c r="NKZ46" i="3"/>
  <c r="NKY46" i="3"/>
  <c r="NKV46" i="3"/>
  <c r="NLE46" i="3" s="1"/>
  <c r="NLB46" i="3"/>
  <c r="NLG46" i="3" l="1"/>
  <c r="NLJ46" i="3"/>
  <c r="NLM46" i="3"/>
  <c r="NLC46" i="3"/>
  <c r="NLF46" i="3"/>
  <c r="NLI46" i="3"/>
  <c r="NLH46" i="3"/>
  <c r="NLN46" i="3"/>
  <c r="NLK46" i="3"/>
  <c r="NLP46" i="3" l="1"/>
  <c r="NLS46" i="3"/>
  <c r="NLV46" i="3"/>
  <c r="NLL46" i="3"/>
  <c r="NLO46" i="3"/>
  <c r="NLW46" i="3"/>
  <c r="NLT46" i="3"/>
  <c r="NLQ46" i="3"/>
  <c r="NLR46" i="3"/>
  <c r="NLY46" i="3" l="1"/>
  <c r="NMB46" i="3"/>
  <c r="NME46" i="3"/>
  <c r="NLU46" i="3"/>
  <c r="NLX46" i="3"/>
  <c r="NMF46" i="3"/>
  <c r="NMC46" i="3"/>
  <c r="NMA46" i="3"/>
  <c r="NLZ46" i="3"/>
  <c r="NMH46" i="3" l="1"/>
  <c r="NMN46" i="3"/>
  <c r="NMK46" i="3"/>
  <c r="NMD46" i="3"/>
  <c r="NMG46" i="3"/>
  <c r="NMO46" i="3"/>
  <c r="NMJ46" i="3"/>
  <c r="NML46" i="3"/>
  <c r="NMI46" i="3"/>
  <c r="NMQ46" i="3" l="1"/>
  <c r="NMW46" i="3"/>
  <c r="NMT46" i="3"/>
  <c r="NMM46" i="3"/>
  <c r="NMP46" i="3"/>
  <c r="NMU46" i="3"/>
  <c r="NMS46" i="3"/>
  <c r="NMR46" i="3"/>
  <c r="NMX46" i="3"/>
  <c r="NMZ46" i="3" l="1"/>
  <c r="NNF46" i="3"/>
  <c r="NNC46" i="3"/>
  <c r="NMV46" i="3"/>
  <c r="NMY46" i="3"/>
  <c r="NND46" i="3"/>
  <c r="NNB46" i="3"/>
  <c r="NNG46" i="3"/>
  <c r="NNA46" i="3"/>
  <c r="NNI46" i="3" l="1"/>
  <c r="NNO46" i="3"/>
  <c r="NNL46" i="3"/>
  <c r="NNE46" i="3"/>
  <c r="NNH46" i="3"/>
  <c r="NNK46" i="3"/>
  <c r="NNM46" i="3"/>
  <c r="NNP46" i="3"/>
  <c r="NNJ46" i="3"/>
  <c r="NNU46" i="3" l="1"/>
  <c r="NNR46" i="3"/>
  <c r="NNX46" i="3"/>
  <c r="NNN46" i="3"/>
  <c r="NNQ46" i="3"/>
  <c r="NNT46" i="3"/>
  <c r="NNV46" i="3"/>
  <c r="NNY46" i="3"/>
  <c r="NNS46" i="3"/>
  <c r="NOA46" i="3" l="1"/>
  <c r="NOD46" i="3"/>
  <c r="NOG46" i="3"/>
  <c r="NNW46" i="3"/>
  <c r="NOF46" i="3" s="1"/>
  <c r="NNZ46" i="3"/>
  <c r="NOC46" i="3"/>
  <c r="NOH46" i="3"/>
  <c r="NOE46" i="3"/>
  <c r="NOB46" i="3"/>
  <c r="NOM46" i="3" l="1"/>
  <c r="NOP46" i="3"/>
  <c r="NOJ46" i="3"/>
  <c r="NOS46" i="3" s="1"/>
  <c r="NOI46" i="3"/>
  <c r="NOL46" i="3"/>
  <c r="NOO46" i="3"/>
  <c r="NON46" i="3"/>
  <c r="NOQ46" i="3"/>
  <c r="NOK46" i="3"/>
  <c r="NOY46" i="3" l="1"/>
  <c r="NOV46" i="3"/>
  <c r="NPB46" i="3"/>
  <c r="NOU46" i="3"/>
  <c r="NOR46" i="3"/>
  <c r="NOZ46" i="3"/>
  <c r="NOX46" i="3"/>
  <c r="NOW46" i="3"/>
  <c r="NOT46" i="3"/>
  <c r="NPK46" i="3" l="1"/>
  <c r="NPE46" i="3"/>
  <c r="NPH46" i="3"/>
  <c r="NPA46" i="3"/>
  <c r="NPD46" i="3"/>
  <c r="NPG46" i="3"/>
  <c r="NPF46" i="3"/>
  <c r="NPC46" i="3"/>
  <c r="NPL46" i="3" s="1"/>
  <c r="NPI46" i="3"/>
  <c r="NPT46" i="3" l="1"/>
  <c r="NPQ46" i="3"/>
  <c r="NPN46" i="3"/>
  <c r="NPJ46" i="3"/>
  <c r="NPM46" i="3"/>
  <c r="NPU46" i="3"/>
  <c r="NPP46" i="3"/>
  <c r="NPO46" i="3"/>
  <c r="NPR46" i="3"/>
  <c r="NPZ46" i="3" l="1"/>
  <c r="NPW46" i="3"/>
  <c r="NQC46" i="3"/>
  <c r="NPS46" i="3"/>
  <c r="NPV46" i="3"/>
  <c r="NQA46" i="3"/>
  <c r="NQD46" i="3"/>
  <c r="NPX46" i="3"/>
  <c r="NPY46" i="3"/>
  <c r="NQF46" i="3" l="1"/>
  <c r="NQI46" i="3"/>
  <c r="NQL46" i="3"/>
  <c r="NQB46" i="3"/>
  <c r="NQE46" i="3"/>
  <c r="NQH46" i="3"/>
  <c r="NQM46" i="3"/>
  <c r="NQJ46" i="3"/>
  <c r="NQG46" i="3"/>
  <c r="NQP46" i="3" s="1"/>
  <c r="NQO46" i="3" l="1"/>
  <c r="NQR46" i="3"/>
  <c r="NQU46" i="3"/>
  <c r="NQK46" i="3"/>
  <c r="NQN46" i="3"/>
  <c r="NQV46" i="3"/>
  <c r="NQY46" i="3"/>
  <c r="NQS46" i="3"/>
  <c r="NQQ46" i="3"/>
  <c r="NRD46" i="3" l="1"/>
  <c r="NQX46" i="3"/>
  <c r="NRA46" i="3"/>
  <c r="NQT46" i="3"/>
  <c r="NQW46" i="3"/>
  <c r="NQZ46" i="3"/>
  <c r="NRE46" i="3"/>
  <c r="NRH46" i="3"/>
  <c r="NRB46" i="3"/>
  <c r="NRM46" i="3" l="1"/>
  <c r="NRG46" i="3"/>
  <c r="NRJ46" i="3"/>
  <c r="NRC46" i="3"/>
  <c r="NRF46" i="3"/>
  <c r="NRI46" i="3"/>
  <c r="NRN46" i="3"/>
  <c r="NRK46" i="3"/>
  <c r="NRQ46" i="3"/>
  <c r="NRV46" i="3" l="1"/>
  <c r="NRS46" i="3"/>
  <c r="NRP46" i="3"/>
  <c r="NRL46" i="3"/>
  <c r="NRO46" i="3"/>
  <c r="NRR46" i="3"/>
  <c r="NRW46" i="3"/>
  <c r="NRT46" i="3"/>
  <c r="NRZ46" i="3"/>
  <c r="NRY46" i="3" l="1"/>
  <c r="NSE46" i="3"/>
  <c r="NSB46" i="3"/>
  <c r="NRU46" i="3"/>
  <c r="NRX46" i="3"/>
  <c r="NSA46" i="3"/>
  <c r="NSF46" i="3"/>
  <c r="NSI46" i="3"/>
  <c r="NSC46" i="3"/>
  <c r="NSL46" i="3" l="1"/>
  <c r="NSH46" i="3"/>
  <c r="NSK46" i="3"/>
  <c r="NSN46" i="3"/>
  <c r="NSD46" i="3"/>
  <c r="NSG46" i="3"/>
  <c r="NSJ46" i="3"/>
  <c r="NSO46" i="3"/>
  <c r="NSR46" i="3"/>
  <c r="NSU46" i="3" l="1"/>
  <c r="NST46" i="3"/>
  <c r="NSQ46" i="3"/>
  <c r="NSW46" i="3"/>
  <c r="NSM46" i="3"/>
  <c r="NSP46" i="3"/>
  <c r="NSS46" i="3"/>
  <c r="NTA46" i="3"/>
  <c r="NSX46" i="3"/>
  <c r="NTD46" i="3" l="1"/>
  <c r="NTC46" i="3"/>
  <c r="NSZ46" i="3"/>
  <c r="NTF46" i="3"/>
  <c r="NSY46" i="3"/>
  <c r="NSV46" i="3"/>
  <c r="NTB46" i="3"/>
  <c r="NTJ46" i="3"/>
  <c r="NTG46" i="3"/>
  <c r="NTM46" i="3" l="1"/>
  <c r="NTI46" i="3"/>
  <c r="NTL46" i="3"/>
  <c r="NTO46" i="3"/>
  <c r="NTE46" i="3"/>
  <c r="NTH46" i="3"/>
  <c r="NTK46" i="3"/>
  <c r="NTP46" i="3"/>
  <c r="NTS46" i="3"/>
  <c r="NTU46" i="3" l="1"/>
  <c r="NTV46" i="3"/>
  <c r="NTY46" i="3"/>
  <c r="NTR46" i="3"/>
  <c r="NTX46" i="3"/>
  <c r="NTN46" i="3"/>
  <c r="NTQ46" i="3"/>
  <c r="NTT46" i="3"/>
  <c r="NUB46" i="3"/>
  <c r="NUE46" i="3" l="1"/>
  <c r="NUH46" i="3"/>
  <c r="NUA46" i="3"/>
  <c r="NUD46" i="3"/>
  <c r="NUG46" i="3"/>
  <c r="NTW46" i="3"/>
  <c r="NTZ46" i="3"/>
  <c r="NUC46" i="3"/>
  <c r="NUK46" i="3"/>
  <c r="NUQ46" i="3" l="1"/>
  <c r="NUN46" i="3"/>
  <c r="NUM46" i="3"/>
  <c r="NUJ46" i="3"/>
  <c r="NUP46" i="3"/>
  <c r="NUF46" i="3"/>
  <c r="NUI46" i="3"/>
  <c r="NUL46" i="3"/>
  <c r="NUT46" i="3"/>
  <c r="NUW46" i="3" l="1"/>
  <c r="NUZ46" i="3"/>
  <c r="NUV46" i="3"/>
  <c r="NUS46" i="3"/>
  <c r="NUY46" i="3"/>
  <c r="NUO46" i="3"/>
  <c r="NUR46" i="3"/>
  <c r="NUU46" i="3"/>
  <c r="NVC46" i="3"/>
  <c r="NVF46" i="3" l="1"/>
  <c r="NVB46" i="3"/>
  <c r="NVI46" i="3"/>
  <c r="NVE46" i="3"/>
  <c r="NVH46" i="3"/>
  <c r="NUX46" i="3"/>
  <c r="NVA46" i="3"/>
  <c r="NVD46" i="3"/>
  <c r="NVL46" i="3"/>
  <c r="NVO46" i="3" l="1"/>
  <c r="NVK46" i="3"/>
  <c r="NVR46" i="3"/>
  <c r="NVQ46" i="3"/>
  <c r="NVN46" i="3"/>
  <c r="NVG46" i="3"/>
  <c r="NVJ46" i="3"/>
  <c r="NVM46" i="3"/>
  <c r="NVU46" i="3"/>
  <c r="NVX46" i="3" l="1"/>
  <c r="NWA46" i="3"/>
  <c r="NVW46" i="3"/>
  <c r="NVT46" i="3"/>
  <c r="NVZ46" i="3"/>
  <c r="NWD46" i="3"/>
  <c r="NVP46" i="3"/>
  <c r="NVS46" i="3"/>
  <c r="NVV46" i="3"/>
  <c r="NWG46" i="3" l="1"/>
  <c r="NWJ46" i="3"/>
  <c r="NWF46" i="3"/>
  <c r="NWC46" i="3"/>
  <c r="NWM46" i="3"/>
  <c r="NWI46" i="3"/>
  <c r="NVY46" i="3"/>
  <c r="NWH46" i="3" s="1"/>
  <c r="NWB46" i="3"/>
  <c r="NWE46" i="3"/>
  <c r="NWP46" i="3" l="1"/>
  <c r="NWO46" i="3"/>
  <c r="NWS46" i="3"/>
  <c r="NWR46" i="3"/>
  <c r="NWV46" i="3"/>
  <c r="NWL46" i="3"/>
  <c r="NWU46" i="3" s="1"/>
  <c r="NWQ46" i="3"/>
  <c r="NWK46" i="3"/>
  <c r="NWN46" i="3"/>
  <c r="NXB46" i="3" l="1"/>
  <c r="NXE46" i="3"/>
  <c r="NXA46" i="3"/>
  <c r="NWX46" i="3"/>
  <c r="NWY46" i="3"/>
  <c r="NXH46" i="3" s="1"/>
  <c r="NXD46" i="3"/>
  <c r="NWZ46" i="3"/>
  <c r="NWT46" i="3"/>
  <c r="NWW46" i="3"/>
  <c r="NXN46" i="3" l="1"/>
  <c r="NXK46" i="3"/>
  <c r="NXG46" i="3"/>
  <c r="NXJ46" i="3"/>
  <c r="NXQ46" i="3"/>
  <c r="NXM46" i="3"/>
  <c r="NXI46" i="3"/>
  <c r="NXF46" i="3"/>
  <c r="NXC46" i="3"/>
  <c r="NXW46" i="3" l="1"/>
  <c r="NXT46" i="3"/>
  <c r="NXS46" i="3"/>
  <c r="NXZ46" i="3"/>
  <c r="NXV46" i="3"/>
  <c r="NXR46" i="3"/>
  <c r="NXO46" i="3"/>
  <c r="NXP46" i="3"/>
  <c r="NXL46" i="3"/>
  <c r="NYF46" i="3" l="1"/>
  <c r="NYE46" i="3"/>
  <c r="NYI46" i="3"/>
  <c r="NYA46" i="3"/>
  <c r="NXX46" i="3"/>
  <c r="NYB46" i="3"/>
  <c r="NYC46" i="3"/>
  <c r="NXY46" i="3"/>
  <c r="NXU46" i="3"/>
  <c r="NYR46" i="3" l="1"/>
  <c r="NYJ46" i="3"/>
  <c r="NYK46" i="3"/>
  <c r="NYN46" i="3"/>
  <c r="NYL46" i="3"/>
  <c r="NYO46" i="3"/>
  <c r="NYH46" i="3"/>
  <c r="NYD46" i="3"/>
  <c r="NYG46" i="3"/>
  <c r="NYS46" i="3" l="1"/>
  <c r="NZA46" i="3"/>
  <c r="NYW46" i="3"/>
  <c r="NYX46" i="3"/>
  <c r="NYU46" i="3"/>
  <c r="NYT46" i="3"/>
  <c r="NYQ46" i="3"/>
  <c r="NYP46" i="3"/>
  <c r="NYM46" i="3"/>
  <c r="NZJ46" i="3" l="1"/>
  <c r="NZF46" i="3"/>
  <c r="NZG46" i="3"/>
  <c r="NZD46" i="3"/>
  <c r="NZC46" i="3"/>
  <c r="NZB46" i="3"/>
  <c r="NYZ46" i="3"/>
  <c r="NYY46" i="3"/>
  <c r="NYV46" i="3"/>
  <c r="NZS46" i="3" l="1"/>
  <c r="NZP46" i="3"/>
  <c r="NZM46" i="3"/>
  <c r="NZO46" i="3"/>
  <c r="NZK46" i="3"/>
  <c r="NZI46" i="3"/>
  <c r="NZE46" i="3"/>
  <c r="NZH46" i="3"/>
  <c r="NZL46" i="3"/>
  <c r="OAB46" i="3" l="1"/>
  <c r="NZV46" i="3"/>
  <c r="NZX46" i="3"/>
  <c r="NZT46" i="3"/>
  <c r="NZY46" i="3"/>
  <c r="NZU46" i="3"/>
  <c r="NZR46" i="3"/>
  <c r="NZN46" i="3"/>
  <c r="NZQ46" i="3"/>
  <c r="OAG46" i="3" l="1"/>
  <c r="OAE46" i="3"/>
  <c r="OAK46" i="3"/>
  <c r="OAH46" i="3"/>
  <c r="OAD46" i="3"/>
  <c r="OAC46" i="3"/>
  <c r="OAA46" i="3"/>
  <c r="NZZ46" i="3"/>
  <c r="NZW46" i="3"/>
  <c r="OAN46" i="3" l="1"/>
  <c r="OAT46" i="3"/>
  <c r="OAQ46" i="3"/>
  <c r="OAP46" i="3"/>
  <c r="OAL46" i="3"/>
  <c r="OAM46" i="3"/>
  <c r="OAJ46" i="3"/>
  <c r="OAF46" i="3"/>
  <c r="OAI46" i="3"/>
  <c r="OAW46" i="3" l="1"/>
  <c r="OAZ46" i="3"/>
  <c r="OBC46" i="3"/>
  <c r="OAY46" i="3"/>
  <c r="OAV46" i="3"/>
  <c r="OAS46" i="3"/>
  <c r="OAO46" i="3"/>
  <c r="OAR46" i="3"/>
  <c r="OAU46" i="3"/>
  <c r="OBF46" i="3" l="1"/>
  <c r="OBI46" i="3"/>
  <c r="OBL46" i="3"/>
  <c r="OBH46" i="3"/>
  <c r="OBB46" i="3"/>
  <c r="OAX46" i="3"/>
  <c r="OBA46" i="3"/>
  <c r="OBE46" i="3"/>
  <c r="OBD46" i="3"/>
  <c r="OBO46" i="3" l="1"/>
  <c r="OBR46" i="3"/>
  <c r="OBU46" i="3"/>
  <c r="OBQ46" i="3"/>
  <c r="OBN46" i="3"/>
  <c r="OBM46" i="3"/>
  <c r="OBK46" i="3"/>
  <c r="OBG46" i="3"/>
  <c r="OBJ46" i="3"/>
  <c r="OBX46" i="3" l="1"/>
  <c r="OCA46" i="3"/>
  <c r="OCD46" i="3"/>
  <c r="OBZ46" i="3"/>
  <c r="OBT46" i="3"/>
  <c r="OBP46" i="3"/>
  <c r="OBS46" i="3"/>
  <c r="OBW46" i="3"/>
  <c r="OBV46" i="3"/>
  <c r="OCG46" i="3" l="1"/>
  <c r="OCJ46" i="3"/>
  <c r="OCM46" i="3"/>
  <c r="OCI46" i="3"/>
  <c r="OCF46" i="3"/>
  <c r="OCE46" i="3"/>
  <c r="OCC46" i="3"/>
  <c r="OCB46" i="3"/>
  <c r="OBY46" i="3"/>
  <c r="OCP46" i="3" l="1"/>
  <c r="OCS46" i="3"/>
  <c r="OCV46" i="3"/>
  <c r="OCR46" i="3"/>
  <c r="OCL46" i="3"/>
  <c r="OCK46" i="3"/>
  <c r="OCH46" i="3"/>
  <c r="OCO46" i="3"/>
  <c r="OCN46" i="3"/>
  <c r="OCY46" i="3" l="1"/>
  <c r="ODB46" i="3"/>
  <c r="ODE46" i="3"/>
  <c r="ODA46" i="3"/>
  <c r="OCX46" i="3"/>
  <c r="OCW46" i="3"/>
  <c r="OCU46" i="3"/>
  <c r="OCT46" i="3"/>
  <c r="OCQ46" i="3"/>
  <c r="ODH46" i="3" l="1"/>
  <c r="ODK46" i="3"/>
  <c r="ODN46" i="3"/>
  <c r="ODJ46" i="3"/>
  <c r="ODD46" i="3"/>
  <c r="ODC46" i="3"/>
  <c r="OCZ46" i="3"/>
  <c r="ODI46" i="3" s="1"/>
  <c r="ODG46" i="3"/>
  <c r="ODF46" i="3"/>
  <c r="ODT46" i="3" l="1"/>
  <c r="ODQ46" i="3"/>
  <c r="ODW46" i="3"/>
  <c r="ODS46" i="3"/>
  <c r="ODR46" i="3"/>
  <c r="ODM46" i="3"/>
  <c r="ODL46" i="3"/>
  <c r="ODP46" i="3"/>
  <c r="ODO46" i="3"/>
  <c r="OEC46" i="3" l="1"/>
  <c r="ODZ46" i="3"/>
  <c r="OEF46" i="3"/>
  <c r="OEB46" i="3"/>
  <c r="OEA46" i="3"/>
  <c r="ODY46" i="3"/>
  <c r="ODU46" i="3"/>
  <c r="ODX46" i="3"/>
  <c r="ODV46" i="3"/>
  <c r="OEE46" i="3" s="1"/>
  <c r="OEL46" i="3" l="1"/>
  <c r="OEO46" i="3"/>
  <c r="OEI46" i="3"/>
  <c r="OER46" i="3" s="1"/>
  <c r="OEK46" i="3"/>
  <c r="OEJ46" i="3"/>
  <c r="OEH46" i="3"/>
  <c r="OEG46" i="3"/>
  <c r="OED46" i="3"/>
  <c r="OEN46" i="3"/>
  <c r="OEX46" i="3" l="1"/>
  <c r="OFA46" i="3"/>
  <c r="OEM46" i="3"/>
  <c r="OEQ46" i="3"/>
  <c r="OEP46" i="3"/>
  <c r="OES46" i="3"/>
  <c r="OET46" i="3"/>
  <c r="OEU46" i="3"/>
  <c r="OEW46" i="3"/>
  <c r="OFJ46" i="3" l="1"/>
  <c r="OFC46" i="3"/>
  <c r="OFB46" i="3"/>
  <c r="OFF46" i="3"/>
  <c r="OEY46" i="3"/>
  <c r="OEZ46" i="3"/>
  <c r="OEV46" i="3"/>
  <c r="OFG46" i="3"/>
  <c r="OFD46" i="3"/>
  <c r="OFS46" i="3" l="1"/>
  <c r="OFM46" i="3"/>
  <c r="OFO46" i="3"/>
  <c r="OFE46" i="3"/>
  <c r="OFI46" i="3"/>
  <c r="OFL46" i="3"/>
  <c r="OFK46" i="3"/>
  <c r="OFP46" i="3"/>
  <c r="OFH46" i="3"/>
  <c r="OFU46" i="3" l="1"/>
  <c r="OFQ46" i="3"/>
  <c r="OFR46" i="3"/>
  <c r="OFV46" i="3"/>
  <c r="OGB46" i="3"/>
  <c r="OFY46" i="3"/>
  <c r="OFN46" i="3"/>
  <c r="OFX46" i="3"/>
  <c r="OFT46" i="3"/>
  <c r="OGA46" i="3" l="1"/>
  <c r="OGC46" i="3"/>
  <c r="OGE46" i="3"/>
  <c r="OGK46" i="3"/>
  <c r="OGD46" i="3"/>
  <c r="OFW46" i="3"/>
  <c r="OFZ46" i="3"/>
  <c r="OGH46" i="3"/>
  <c r="OGG46" i="3"/>
  <c r="OGN46" i="3" l="1"/>
  <c r="OGJ46" i="3"/>
  <c r="OGM46" i="3"/>
  <c r="OGT46" i="3"/>
  <c r="OGF46" i="3"/>
  <c r="OGI46" i="3"/>
  <c r="OGQ46" i="3"/>
  <c r="OGL46" i="3"/>
  <c r="OGP46" i="3"/>
  <c r="OGS46" i="3" l="1"/>
  <c r="OGW46" i="3"/>
  <c r="OGZ46" i="3"/>
  <c r="OGV46" i="3"/>
  <c r="OGO46" i="3"/>
  <c r="OGX46" i="3" s="1"/>
  <c r="OHC46" i="3"/>
  <c r="OGR46" i="3"/>
  <c r="OGY46" i="3"/>
  <c r="OGU46" i="3"/>
  <c r="OHF46" i="3" l="1"/>
  <c r="OHE46" i="3"/>
  <c r="OHI46" i="3"/>
  <c r="OHD46" i="3"/>
  <c r="OHB46" i="3"/>
  <c r="OHA46" i="3"/>
  <c r="OHJ46" i="3" s="1"/>
  <c r="OHL46" i="3"/>
  <c r="OHG46" i="3"/>
  <c r="OHH46" i="3"/>
  <c r="OHO46" i="3" l="1"/>
  <c r="OHR46" i="3"/>
  <c r="OHM46" i="3"/>
  <c r="OHV46" i="3" s="1"/>
  <c r="OHU46" i="3"/>
  <c r="OHN46" i="3"/>
  <c r="OHK46" i="3"/>
  <c r="OHS46" i="3"/>
  <c r="OHP46" i="3"/>
  <c r="OHQ46" i="3"/>
  <c r="OHX46" i="3" l="1"/>
  <c r="OIA46" i="3"/>
  <c r="OID46" i="3"/>
  <c r="OHT46" i="3"/>
  <c r="OHW46" i="3"/>
  <c r="OIB46" i="3"/>
  <c r="OHZ46" i="3"/>
  <c r="OHY46" i="3"/>
  <c r="OIE46" i="3"/>
  <c r="OIG46" i="3" l="1"/>
  <c r="OIJ46" i="3"/>
  <c r="OIM46" i="3"/>
  <c r="OIC46" i="3"/>
  <c r="OIF46" i="3"/>
  <c r="OIK46" i="3"/>
  <c r="OIN46" i="3"/>
  <c r="OIH46" i="3"/>
  <c r="OII46" i="3"/>
  <c r="OIP46" i="3" l="1"/>
  <c r="OIV46" i="3"/>
  <c r="OIS46" i="3"/>
  <c r="OIL46" i="3"/>
  <c r="OIO46" i="3"/>
  <c r="OIW46" i="3"/>
  <c r="OIQ46" i="3"/>
  <c r="OIZ46" i="3" s="1"/>
  <c r="OIT46" i="3"/>
  <c r="OIR46" i="3"/>
  <c r="OIY46" i="3" l="1"/>
  <c r="OJB46" i="3"/>
  <c r="OJE46" i="3"/>
  <c r="OIU46" i="3"/>
  <c r="OIX46" i="3"/>
  <c r="OJI46" i="3"/>
  <c r="OJC46" i="3"/>
  <c r="OJF46" i="3"/>
  <c r="OJA46" i="3"/>
  <c r="OJH46" i="3" l="1"/>
  <c r="OJK46" i="3"/>
  <c r="OJD46" i="3"/>
  <c r="OJG46" i="3"/>
  <c r="OJO46" i="3"/>
  <c r="OJJ46" i="3"/>
  <c r="OJN46" i="3"/>
  <c r="OJL46" i="3"/>
  <c r="OJR46" i="3"/>
  <c r="OJQ46" i="3" l="1"/>
  <c r="OJT46" i="3"/>
  <c r="OJM46" i="3"/>
  <c r="OJV46" i="3" s="1"/>
  <c r="OJP46" i="3"/>
  <c r="OJS46" i="3"/>
  <c r="OJX46" i="3"/>
  <c r="OJW46" i="3"/>
  <c r="OKA46" i="3"/>
  <c r="OJU46" i="3"/>
  <c r="OKC46" i="3" l="1"/>
  <c r="OJZ46" i="3"/>
  <c r="OKI46" i="3" s="1"/>
  <c r="OJY46" i="3"/>
  <c r="OKB46" i="3"/>
  <c r="OKG46" i="3"/>
  <c r="OKJ46" i="3"/>
  <c r="OKE46" i="3"/>
  <c r="OKF46" i="3"/>
  <c r="OKD46" i="3"/>
  <c r="OKL46" i="3" l="1"/>
  <c r="OKK46" i="3"/>
  <c r="OKH46" i="3"/>
  <c r="OKQ46" i="3" s="1"/>
  <c r="OKS46" i="3"/>
  <c r="OKP46" i="3"/>
  <c r="OKN46" i="3"/>
  <c r="OKR46" i="3"/>
  <c r="OKM46" i="3"/>
  <c r="OKO46" i="3"/>
  <c r="OKW46" i="3" l="1"/>
  <c r="OKT46" i="3"/>
  <c r="OKU46" i="3"/>
  <c r="OLD46" i="3" s="1"/>
  <c r="OLB46" i="3"/>
  <c r="OKY46" i="3"/>
  <c r="OKZ46" i="3"/>
  <c r="OKV46" i="3"/>
  <c r="OLA46" i="3"/>
  <c r="OKX46" i="3"/>
  <c r="OLF46" i="3" l="1"/>
  <c r="OLC46" i="3"/>
  <c r="OLK46" i="3"/>
  <c r="OLH46" i="3"/>
  <c r="OLI46" i="3"/>
  <c r="OLM46" i="3"/>
  <c r="OLG46" i="3"/>
  <c r="OLE46" i="3"/>
  <c r="OLJ46" i="3"/>
  <c r="OLO46" i="3" l="1"/>
  <c r="OLL46" i="3"/>
  <c r="OLR46" i="3"/>
  <c r="OLQ46" i="3"/>
  <c r="OLT46" i="3"/>
  <c r="OLS46" i="3"/>
  <c r="OLN46" i="3"/>
  <c r="OLW46" i="3" s="1"/>
  <c r="OLP46" i="3"/>
  <c r="OLV46" i="3"/>
  <c r="OLX46" i="3" l="1"/>
  <c r="OLU46" i="3"/>
  <c r="OLZ46" i="3"/>
  <c r="OMI46" i="3" s="1"/>
  <c r="OMF46" i="3"/>
  <c r="OMC46" i="3"/>
  <c r="OMB46" i="3"/>
  <c r="OLY46" i="3"/>
  <c r="OMA46" i="3"/>
  <c r="OME46" i="3"/>
  <c r="OMG46" i="3" l="1"/>
  <c r="OMD46" i="3"/>
  <c r="OMR46" i="3"/>
  <c r="OMN46" i="3"/>
  <c r="OMO46" i="3"/>
  <c r="OMH46" i="3"/>
  <c r="OML46" i="3"/>
  <c r="OMK46" i="3"/>
  <c r="OMJ46" i="3"/>
  <c r="OMP46" i="3" l="1"/>
  <c r="OMM46" i="3"/>
  <c r="OMX46" i="3"/>
  <c r="ONA46" i="3"/>
  <c r="OMW46" i="3"/>
  <c r="OMT46" i="3"/>
  <c r="OMU46" i="3"/>
  <c r="OMS46" i="3"/>
  <c r="OMQ46" i="3"/>
  <c r="OMY46" i="3" l="1"/>
  <c r="OMV46" i="3"/>
  <c r="OND46" i="3"/>
  <c r="ONG46" i="3"/>
  <c r="ONJ46" i="3"/>
  <c r="ONF46" i="3"/>
  <c r="OMZ46" i="3"/>
  <c r="ONC46" i="3"/>
  <c r="ONB46" i="3"/>
  <c r="ONH46" i="3" l="1"/>
  <c r="ONE46" i="3"/>
  <c r="ONN46" i="3" s="1"/>
  <c r="ONS46" i="3"/>
  <c r="ONM46" i="3"/>
  <c r="ONI46" i="3"/>
  <c r="ONL46" i="3"/>
  <c r="ONP46" i="3"/>
  <c r="ONO46" i="3"/>
  <c r="ONK46" i="3"/>
  <c r="ONQ46" i="3" l="1"/>
  <c r="ONZ46" i="3" s="1"/>
  <c r="ONV46" i="3"/>
  <c r="ONU46" i="3"/>
  <c r="ONY46" i="3"/>
  <c r="OOB46" i="3"/>
  <c r="ONR46" i="3"/>
  <c r="OOA46" i="3" s="1"/>
  <c r="ONW46" i="3"/>
  <c r="ONX46" i="3"/>
  <c r="ONT46" i="3"/>
  <c r="OOF46" i="3" l="1"/>
  <c r="OOE46" i="3"/>
  <c r="OON46" i="3" s="1"/>
  <c r="OOH46" i="3"/>
  <c r="OOC46" i="3"/>
  <c r="OOL46" i="3" s="1"/>
  <c r="OOD46" i="3"/>
  <c r="OOG46" i="3"/>
  <c r="OOK46" i="3"/>
  <c r="OOJ46" i="3"/>
  <c r="OOI46" i="3"/>
  <c r="OOQ46" i="3" l="1"/>
  <c r="OOM46" i="3"/>
  <c r="OOV46" i="3" s="1"/>
  <c r="OOO46" i="3"/>
  <c r="OOX46" i="3" s="1"/>
  <c r="OOS46" i="3"/>
  <c r="OOW46" i="3"/>
  <c r="OOR46" i="3"/>
  <c r="OOT46" i="3"/>
  <c r="OOP46" i="3"/>
  <c r="OOU46" i="3"/>
  <c r="OOZ46" i="3" l="1"/>
  <c r="OPI46" i="3" s="1"/>
  <c r="OPA46" i="3"/>
  <c r="OPJ46" i="3" s="1"/>
  <c r="OPC46" i="3"/>
  <c r="OOY46" i="3"/>
  <c r="OPH46" i="3" s="1"/>
  <c r="OPB46" i="3"/>
  <c r="OPG46" i="3"/>
  <c r="OPD46" i="3"/>
  <c r="OPE46" i="3"/>
  <c r="OPF46" i="3"/>
  <c r="OPM46" i="3" l="1"/>
  <c r="OPV46" i="3" s="1"/>
  <c r="OPS46" i="3"/>
  <c r="OPP46" i="3"/>
  <c r="OPQ46" i="3"/>
  <c r="OPO46" i="3"/>
  <c r="OPR46" i="3"/>
  <c r="OPN46" i="3"/>
  <c r="OPL46" i="3"/>
  <c r="OPK46" i="3"/>
  <c r="OPY46" i="3" l="1"/>
  <c r="OQB46" i="3"/>
  <c r="OQE46" i="3"/>
  <c r="OPX46" i="3"/>
  <c r="OQA46" i="3"/>
  <c r="OPT46" i="3"/>
  <c r="OPW46" i="3"/>
  <c r="OPZ46" i="3"/>
  <c r="OPU46" i="3"/>
  <c r="OQH46" i="3" l="1"/>
  <c r="OQK46" i="3"/>
  <c r="OQN46" i="3"/>
  <c r="OQJ46" i="3"/>
  <c r="OQI46" i="3"/>
  <c r="OQC46" i="3"/>
  <c r="OQF46" i="3"/>
  <c r="OQG46" i="3"/>
  <c r="OQD46" i="3"/>
  <c r="OQT46" i="3" l="1"/>
  <c r="OQW46" i="3"/>
  <c r="OQQ46" i="3"/>
  <c r="OQM46" i="3"/>
  <c r="OQR46" i="3"/>
  <c r="OQS46" i="3"/>
  <c r="OQP46" i="3"/>
  <c r="OQL46" i="3"/>
  <c r="OQO46" i="3"/>
  <c r="ORF46" i="3" l="1"/>
  <c r="ORC46" i="3"/>
  <c r="OQY46" i="3"/>
  <c r="OQU46" i="3"/>
  <c r="OQX46" i="3"/>
  <c r="ORA46" i="3"/>
  <c r="ORB46" i="3"/>
  <c r="OQV46" i="3"/>
  <c r="OQZ46" i="3"/>
  <c r="ORO46" i="3" l="1"/>
  <c r="ORG46" i="3"/>
  <c r="ORD46" i="3"/>
  <c r="ORM46" i="3" s="1"/>
  <c r="ORI46" i="3"/>
  <c r="ORH46" i="3"/>
  <c r="ORJ46" i="3"/>
  <c r="ORK46" i="3"/>
  <c r="ORL46" i="3"/>
  <c r="ORE46" i="3"/>
  <c r="ORS46" i="3" l="1"/>
  <c r="ORV46" i="3"/>
  <c r="ORP46" i="3"/>
  <c r="ORR46" i="3"/>
  <c r="ORN46" i="3"/>
  <c r="ORW46" i="3" s="1"/>
  <c r="ORX46" i="3"/>
  <c r="ORT46" i="3"/>
  <c r="ORQ46" i="3"/>
  <c r="ORU46" i="3"/>
  <c r="OSB46" i="3" l="1"/>
  <c r="OSE46" i="3"/>
  <c r="ORY46" i="3"/>
  <c r="OSH46" i="3" s="1"/>
  <c r="OSA46" i="3"/>
  <c r="OSJ46" i="3" s="1"/>
  <c r="OSC46" i="3"/>
  <c r="OSG46" i="3"/>
  <c r="OSD46" i="3"/>
  <c r="ORZ46" i="3"/>
  <c r="OSI46" i="3" s="1"/>
  <c r="OSF46" i="3"/>
  <c r="OSK46" i="3" l="1"/>
  <c r="OST46" i="3" s="1"/>
  <c r="OSN46" i="3"/>
  <c r="OSL46" i="3"/>
  <c r="OSU46" i="3" s="1"/>
  <c r="OSQ46" i="3"/>
  <c r="OSS46" i="3"/>
  <c r="OSR46" i="3"/>
  <c r="OSO46" i="3"/>
  <c r="OSP46" i="3"/>
  <c r="OSM46" i="3"/>
  <c r="OSW46" i="3" l="1"/>
  <c r="OTF46" i="3" s="1"/>
  <c r="OSZ46" i="3"/>
  <c r="OTC46" i="3"/>
  <c r="OSV46" i="3"/>
  <c r="OSY46" i="3"/>
  <c r="OSX46" i="3"/>
  <c r="OTB46" i="3"/>
  <c r="OTA46" i="3"/>
  <c r="OTD46" i="3"/>
  <c r="OTL46" i="3" l="1"/>
  <c r="OTI46" i="3"/>
  <c r="OTO46" i="3"/>
  <c r="OTE46" i="3"/>
  <c r="OTM46" i="3"/>
  <c r="OTK46" i="3"/>
  <c r="OTJ46" i="3"/>
  <c r="OTG46" i="3"/>
  <c r="OTH46" i="3"/>
  <c r="OTU46" i="3" l="1"/>
  <c r="OTR46" i="3"/>
  <c r="OTX46" i="3"/>
  <c r="OTN46" i="3"/>
  <c r="OTV46" i="3"/>
  <c r="OTT46" i="3"/>
  <c r="OTQ46" i="3"/>
  <c r="OTS46" i="3"/>
  <c r="OTP46" i="3"/>
  <c r="OUE46" i="3" l="1"/>
  <c r="OUD46" i="3"/>
  <c r="OUA46" i="3"/>
  <c r="OUG46" i="3"/>
  <c r="OTW46" i="3"/>
  <c r="OTZ46" i="3"/>
  <c r="OUB46" i="3"/>
  <c r="OTY46" i="3"/>
  <c r="OUC46" i="3"/>
  <c r="OUM46" i="3" l="1"/>
  <c r="OUN46" i="3"/>
  <c r="OUJ46" i="3"/>
  <c r="OUP46" i="3"/>
  <c r="OUF46" i="3"/>
  <c r="OUI46" i="3"/>
  <c r="OUH46" i="3"/>
  <c r="OUL46" i="3"/>
  <c r="OUK46" i="3"/>
  <c r="OUS46" i="3" l="1"/>
  <c r="OUV46" i="3"/>
  <c r="OUW46" i="3"/>
  <c r="OUY46" i="3"/>
  <c r="OUR46" i="3"/>
  <c r="OUO46" i="3"/>
  <c r="OUT46" i="3"/>
  <c r="OUQ46" i="3"/>
  <c r="OUU46" i="3"/>
  <c r="OVH46" i="3" l="1"/>
  <c r="OVB46" i="3"/>
  <c r="OVE46" i="3"/>
  <c r="OVF46" i="3"/>
  <c r="OUX46" i="3"/>
  <c r="OVA46" i="3"/>
  <c r="OUZ46" i="3"/>
  <c r="OVC46" i="3"/>
  <c r="OVD46" i="3"/>
  <c r="OVQ46" i="3" l="1"/>
  <c r="OVN46" i="3"/>
  <c r="OVK46" i="3"/>
  <c r="OVO46" i="3"/>
  <c r="OVJ46" i="3"/>
  <c r="OVG46" i="3"/>
  <c r="OVL46" i="3"/>
  <c r="OVI46" i="3"/>
  <c r="OVM46" i="3"/>
  <c r="OVZ46" i="3" l="1"/>
  <c r="OVT46" i="3"/>
  <c r="OVW46" i="3"/>
  <c r="OVP46" i="3"/>
  <c r="OVY46" i="3" s="1"/>
  <c r="OVS46" i="3"/>
  <c r="OVU46" i="3"/>
  <c r="OVV46" i="3"/>
  <c r="OVR46" i="3"/>
  <c r="OVX46" i="3"/>
  <c r="OWF46" i="3" l="1"/>
  <c r="OWI46" i="3"/>
  <c r="OWC46" i="3"/>
  <c r="OWL46" i="3" s="1"/>
  <c r="OWB46" i="3"/>
  <c r="OWD46" i="3"/>
  <c r="OWA46" i="3"/>
  <c r="OWE46" i="3"/>
  <c r="OWH46" i="3"/>
  <c r="OWG46" i="3"/>
  <c r="OWO46" i="3" l="1"/>
  <c r="OWU46" i="3"/>
  <c r="OWK46" i="3"/>
  <c r="OWM46" i="3"/>
  <c r="OWP46" i="3"/>
  <c r="OWN46" i="3"/>
  <c r="OWR46" i="3"/>
  <c r="OWQ46" i="3"/>
  <c r="OWJ46" i="3"/>
  <c r="OWX46" i="3" l="1"/>
  <c r="OWT46" i="3"/>
  <c r="OWY46" i="3"/>
  <c r="OXD46" i="3"/>
  <c r="OWZ46" i="3"/>
  <c r="OWV46" i="3"/>
  <c r="OWW46" i="3"/>
  <c r="OXA46" i="3"/>
  <c r="OWS46" i="3"/>
  <c r="OXG46" i="3" l="1"/>
  <c r="OXC46" i="3"/>
  <c r="OXM46" i="3"/>
  <c r="OXB46" i="3"/>
  <c r="OXF46" i="3"/>
  <c r="OXI46" i="3"/>
  <c r="OXH46" i="3"/>
  <c r="OXE46" i="3"/>
  <c r="OXJ46" i="3"/>
  <c r="OXP46" i="3" l="1"/>
  <c r="OXL46" i="3"/>
  <c r="OXU46" i="3" s="1"/>
  <c r="OXV46" i="3"/>
  <c r="OXS46" i="3"/>
  <c r="OXO46" i="3"/>
  <c r="OXK46" i="3"/>
  <c r="OXN46" i="3"/>
  <c r="OXR46" i="3"/>
  <c r="OXQ46" i="3"/>
  <c r="OXY46" i="3" l="1"/>
  <c r="OYH46" i="3" s="1"/>
  <c r="OXX46" i="3"/>
  <c r="OYE46" i="3"/>
  <c r="OYB46" i="3"/>
  <c r="OYD46" i="3"/>
  <c r="OYA46" i="3"/>
  <c r="OXZ46" i="3"/>
  <c r="OXT46" i="3"/>
  <c r="OXW46" i="3"/>
  <c r="OYJ46" i="3" l="1"/>
  <c r="OYG46" i="3"/>
  <c r="OYN46" i="3"/>
  <c r="OYI46" i="3"/>
  <c r="OYM46" i="3"/>
  <c r="OYQ46" i="3"/>
  <c r="OYC46" i="3"/>
  <c r="OYK46" i="3"/>
  <c r="OYF46" i="3"/>
  <c r="OYS46" i="3" l="1"/>
  <c r="OYP46" i="3"/>
  <c r="OYV46" i="3"/>
  <c r="OYZ46" i="3"/>
  <c r="OYL46" i="3"/>
  <c r="OYR46" i="3"/>
  <c r="OYO46" i="3"/>
  <c r="OYT46" i="3"/>
  <c r="OYW46" i="3"/>
  <c r="OYY46" i="3" l="1"/>
  <c r="OZE46" i="3"/>
  <c r="OYU46" i="3"/>
  <c r="OZB46" i="3"/>
  <c r="OZA46" i="3"/>
  <c r="OYX46" i="3"/>
  <c r="OZC46" i="3"/>
  <c r="OZI46" i="3"/>
  <c r="OZF46" i="3"/>
  <c r="OZH46" i="3" l="1"/>
  <c r="OZL46" i="3"/>
  <c r="OZD46" i="3"/>
  <c r="OZR46" i="3"/>
  <c r="OZJ46" i="3"/>
  <c r="OZO46" i="3"/>
  <c r="OZG46" i="3"/>
  <c r="OZK46" i="3"/>
  <c r="OZN46" i="3"/>
  <c r="OZQ46" i="3" l="1"/>
  <c r="OZU46" i="3"/>
  <c r="OZP46" i="3"/>
  <c r="OZM46" i="3"/>
  <c r="OZV46" i="3" s="1"/>
  <c r="OZS46" i="3"/>
  <c r="PAA46" i="3"/>
  <c r="OZX46" i="3"/>
  <c r="OZW46" i="3"/>
  <c r="OZT46" i="3"/>
  <c r="PAD46" i="3" l="1"/>
  <c r="PAG46" i="3"/>
  <c r="PAB46" i="3"/>
  <c r="PAE46" i="3"/>
  <c r="OZY46" i="3"/>
  <c r="OZZ46" i="3"/>
  <c r="PAI46" i="3" s="1"/>
  <c r="PAJ46" i="3"/>
  <c r="PAC46" i="3"/>
  <c r="PAF46" i="3"/>
  <c r="PAP46" i="3" l="1"/>
  <c r="PAK46" i="3"/>
  <c r="PAM46" i="3"/>
  <c r="PAV46" i="3" s="1"/>
  <c r="PAO46" i="3"/>
  <c r="PAS46" i="3"/>
  <c r="PAN46" i="3"/>
  <c r="PAL46" i="3"/>
  <c r="PAH46" i="3"/>
  <c r="PAR46" i="3"/>
  <c r="PAT46" i="3" l="1"/>
  <c r="PAW46" i="3"/>
  <c r="PAX46" i="3"/>
  <c r="PBB46" i="3"/>
  <c r="PAU46" i="3"/>
  <c r="PAY46" i="3"/>
  <c r="PBA46" i="3"/>
  <c r="PAQ46" i="3"/>
  <c r="PBE46" i="3"/>
  <c r="PBC46" i="3" l="1"/>
  <c r="PBF46" i="3"/>
  <c r="PBJ46" i="3"/>
  <c r="PBG46" i="3"/>
  <c r="PBH46" i="3"/>
  <c r="PBK46" i="3"/>
  <c r="PAZ46" i="3"/>
  <c r="PBD46" i="3"/>
  <c r="PBN46" i="3"/>
  <c r="PBO46" i="3" l="1"/>
  <c r="PBQ46" i="3"/>
  <c r="PBT46" i="3"/>
  <c r="PBS46" i="3"/>
  <c r="PBW46" i="3"/>
  <c r="PBM46" i="3"/>
  <c r="PBP46" i="3"/>
  <c r="PBL46" i="3"/>
  <c r="PBI46" i="3"/>
  <c r="PCC46" i="3" l="1"/>
  <c r="PBZ46" i="3"/>
  <c r="PCF46" i="3"/>
  <c r="PBV46" i="3"/>
  <c r="PBY46" i="3"/>
  <c r="PBX46" i="3"/>
  <c r="PCB46" i="3"/>
  <c r="PBR46" i="3"/>
  <c r="PBU46" i="3"/>
  <c r="PCI46" i="3" l="1"/>
  <c r="PCL46" i="3"/>
  <c r="PCE46" i="3"/>
  <c r="PCO46" i="3"/>
  <c r="PCK46" i="3"/>
  <c r="PCG46" i="3"/>
  <c r="PCH46" i="3"/>
  <c r="PCD46" i="3"/>
  <c r="PCA46" i="3"/>
  <c r="PCU46" i="3" l="1"/>
  <c r="PCR46" i="3"/>
  <c r="PCN46" i="3"/>
  <c r="PCX46" i="3"/>
  <c r="PCT46" i="3"/>
  <c r="PCQ46" i="3"/>
  <c r="PCP46" i="3"/>
  <c r="PCM46" i="3"/>
  <c r="PCJ46" i="3"/>
  <c r="PDG46" i="3" l="1"/>
  <c r="PCW46" i="3"/>
  <c r="PDA46" i="3"/>
  <c r="PDD46" i="3"/>
  <c r="PCZ46" i="3"/>
  <c r="PDC46" i="3"/>
  <c r="PCY46" i="3"/>
  <c r="PCS46" i="3"/>
  <c r="PCV46" i="3"/>
  <c r="PDJ46" i="3" l="1"/>
  <c r="PDF46" i="3"/>
  <c r="PDM46" i="3"/>
  <c r="PDP46" i="3"/>
  <c r="PDL46" i="3"/>
  <c r="PDH46" i="3"/>
  <c r="PDI46" i="3"/>
  <c r="PDB46" i="3"/>
  <c r="PDE46" i="3"/>
  <c r="PDS46" i="3" l="1"/>
  <c r="PDO46" i="3"/>
  <c r="PDV46" i="3"/>
  <c r="PDY46" i="3"/>
  <c r="PDU46" i="3"/>
  <c r="PDR46" i="3"/>
  <c r="PDQ46" i="3"/>
  <c r="PDK46" i="3"/>
  <c r="PDN46" i="3"/>
  <c r="PDX46" i="3" l="1"/>
  <c r="PEB46" i="3"/>
  <c r="PEE46" i="3"/>
  <c r="PEH46" i="3"/>
  <c r="PEA46" i="3"/>
  <c r="PED46" i="3"/>
  <c r="PDZ46" i="3"/>
  <c r="PDT46" i="3"/>
  <c r="PEC46" i="3" s="1"/>
  <c r="PDW46" i="3"/>
  <c r="PEK46" i="3" l="1"/>
  <c r="PEN46" i="3"/>
  <c r="PEQ46" i="3"/>
  <c r="PEM46" i="3"/>
  <c r="PEL46" i="3"/>
  <c r="PEF46" i="3"/>
  <c r="PEO46" i="3" s="1"/>
  <c r="PEJ46" i="3"/>
  <c r="PEG46" i="3"/>
  <c r="PEI46" i="3"/>
  <c r="PET46" i="3" l="1"/>
  <c r="PEZ46" i="3"/>
  <c r="PEW46" i="3"/>
  <c r="PER46" i="3"/>
  <c r="PFA46" i="3" s="1"/>
  <c r="PEX46" i="3"/>
  <c r="PEP46" i="3"/>
  <c r="PES46" i="3"/>
  <c r="PEU46" i="3"/>
  <c r="PEV46" i="3"/>
  <c r="PFI46" i="3" l="1"/>
  <c r="PFF46" i="3"/>
  <c r="PFG46" i="3"/>
  <c r="PFJ46" i="3"/>
  <c r="PFB46" i="3"/>
  <c r="PFD46" i="3"/>
  <c r="PFM46" i="3" s="1"/>
  <c r="PFE46" i="3"/>
  <c r="PEY46" i="3"/>
  <c r="PFH46" i="3" s="1"/>
  <c r="PFC46" i="3"/>
  <c r="PFR46" i="3" l="1"/>
  <c r="PFS46" i="3"/>
  <c r="PFN46" i="3"/>
  <c r="PFK46" i="3"/>
  <c r="PFT46" i="3" s="1"/>
  <c r="PFO46" i="3"/>
  <c r="PFL46" i="3"/>
  <c r="PFU46" i="3" s="1"/>
  <c r="PFP46" i="3"/>
  <c r="PFQ46" i="3"/>
  <c r="PFV46" i="3"/>
  <c r="PGA46" i="3" l="1"/>
  <c r="PFZ46" i="3"/>
  <c r="PFW46" i="3"/>
  <c r="PFX46" i="3"/>
  <c r="PGG46" i="3" s="1"/>
  <c r="PGB46" i="3"/>
  <c r="PFY46" i="3"/>
  <c r="PGH46" i="3" s="1"/>
  <c r="PGD46" i="3"/>
  <c r="PGC46" i="3"/>
  <c r="PGE46" i="3"/>
  <c r="PGI46" i="3" l="1"/>
  <c r="PGF46" i="3"/>
  <c r="PGO46" i="3" s="1"/>
  <c r="PGJ46" i="3"/>
  <c r="PGK46" i="3"/>
  <c r="PGT46" i="3" s="1"/>
  <c r="PGP46" i="3"/>
  <c r="PGQ46" i="3"/>
  <c r="PGL46" i="3"/>
  <c r="PGN46" i="3"/>
  <c r="PGM46" i="3"/>
  <c r="PGS46" i="3" l="1"/>
  <c r="PHB46" i="3" s="1"/>
  <c r="PGR46" i="3"/>
  <c r="PHA46" i="3" s="1"/>
  <c r="PGZ46" i="3"/>
  <c r="PGW46" i="3"/>
  <c r="PGY46" i="3"/>
  <c r="PGX46" i="3"/>
  <c r="PHC46" i="3"/>
  <c r="PGV46" i="3"/>
  <c r="PGU46" i="3"/>
  <c r="PHI46" i="3" l="1"/>
  <c r="PHH46" i="3"/>
  <c r="PHJ46" i="3"/>
  <c r="PHL46" i="3"/>
  <c r="PHF46" i="3"/>
  <c r="PHO46" i="3" s="1"/>
  <c r="PHK46" i="3"/>
  <c r="PHG46" i="3"/>
  <c r="PHE46" i="3"/>
  <c r="PHD46" i="3"/>
  <c r="PHM46" i="3" s="1"/>
  <c r="PHR46" i="3" l="1"/>
  <c r="PHT46" i="3"/>
  <c r="PHU46" i="3"/>
  <c r="PHV46" i="3"/>
  <c r="PHN46" i="3"/>
  <c r="PHX46" i="3"/>
  <c r="PHQ46" i="3"/>
  <c r="PHS46" i="3"/>
  <c r="PHP46" i="3"/>
  <c r="PIA46" i="3" l="1"/>
  <c r="PID46" i="3"/>
  <c r="PIG46" i="3"/>
  <c r="PIE46" i="3"/>
  <c r="PIC46" i="3"/>
  <c r="PHY46" i="3"/>
  <c r="PIB46" i="3"/>
  <c r="PHW46" i="3"/>
  <c r="PHZ46" i="3"/>
  <c r="PIJ46" i="3" l="1"/>
  <c r="PIM46" i="3"/>
  <c r="PIP46" i="3"/>
  <c r="PIK46" i="3"/>
  <c r="PIH46" i="3"/>
  <c r="PIF46" i="3"/>
  <c r="PIO46" i="3" s="1"/>
  <c r="PIN46" i="3"/>
  <c r="PIL46" i="3"/>
  <c r="PII46" i="3"/>
  <c r="PIY46" i="3" l="1"/>
  <c r="PIV46" i="3"/>
  <c r="PIW46" i="3"/>
  <c r="PIR46" i="3"/>
  <c r="PIS46" i="3"/>
  <c r="PJB46" i="3" s="1"/>
  <c r="PIQ46" i="3"/>
  <c r="PIU46" i="3"/>
  <c r="PIT46" i="3"/>
  <c r="PIX46" i="3"/>
  <c r="PJK46" i="3" l="1"/>
  <c r="PJH46" i="3"/>
  <c r="PJF46" i="3"/>
  <c r="PJG46" i="3"/>
  <c r="PJD46" i="3"/>
  <c r="PJC46" i="3"/>
  <c r="PJA46" i="3"/>
  <c r="PJE46" i="3"/>
  <c r="PIZ46" i="3"/>
  <c r="PJT46" i="3" l="1"/>
  <c r="PJP46" i="3"/>
  <c r="PJM46" i="3"/>
  <c r="PJI46" i="3"/>
  <c r="PJL46" i="3"/>
  <c r="PJN46" i="3"/>
  <c r="PJO46" i="3"/>
  <c r="PJQ46" i="3"/>
  <c r="PJJ46" i="3"/>
  <c r="PJY46" i="3" l="1"/>
  <c r="PKC46" i="3"/>
  <c r="PJS46" i="3"/>
  <c r="PJW46" i="3"/>
  <c r="PJZ46" i="3"/>
  <c r="PJX46" i="3"/>
  <c r="PJV46" i="3"/>
  <c r="PJU46" i="3"/>
  <c r="PJR46" i="3"/>
  <c r="PKL46" i="3" l="1"/>
  <c r="PKH46" i="3"/>
  <c r="PKE46" i="3"/>
  <c r="PKD46" i="3"/>
  <c r="PKG46" i="3"/>
  <c r="PKI46" i="3"/>
  <c r="PKF46" i="3"/>
  <c r="PKA46" i="3"/>
  <c r="PKB46" i="3"/>
  <c r="PKM46" i="3" l="1"/>
  <c r="PKO46" i="3"/>
  <c r="PKU46" i="3"/>
  <c r="PKK46" i="3"/>
  <c r="PKN46" i="3"/>
  <c r="PKR46" i="3"/>
  <c r="PKP46" i="3"/>
  <c r="PKQ46" i="3"/>
  <c r="PKJ46" i="3"/>
  <c r="PKY46" i="3" l="1"/>
  <c r="PKW46" i="3"/>
  <c r="PLD46" i="3"/>
  <c r="PKT46" i="3"/>
  <c r="PLC46" i="3" s="1"/>
  <c r="PKX46" i="3"/>
  <c r="PKS46" i="3"/>
  <c r="PLB46" i="3" s="1"/>
  <c r="PLA46" i="3"/>
  <c r="PKV46" i="3"/>
  <c r="PKZ46" i="3"/>
  <c r="PLM46" i="3" l="1"/>
  <c r="PLJ46" i="3"/>
  <c r="PLK46" i="3"/>
  <c r="PLL46" i="3"/>
  <c r="PLI46" i="3"/>
  <c r="PLH46" i="3"/>
  <c r="PLF46" i="3"/>
  <c r="PLE46" i="3"/>
  <c r="PLG46" i="3"/>
  <c r="PLP46" i="3" s="1"/>
  <c r="PLV46" i="3" l="1"/>
  <c r="PLU46" i="3"/>
  <c r="PLS46" i="3"/>
  <c r="PLY46" i="3"/>
  <c r="PLQ46" i="3"/>
  <c r="PLR46" i="3"/>
  <c r="PLO46" i="3"/>
  <c r="PLT46" i="3"/>
  <c r="PLN46" i="3"/>
  <c r="PMB46" i="3" l="1"/>
  <c r="PME46" i="3"/>
  <c r="PMH46" i="3"/>
  <c r="PMD46" i="3"/>
  <c r="PMC46" i="3"/>
  <c r="PLZ46" i="3"/>
  <c r="PLW46" i="3"/>
  <c r="PMA46" i="3"/>
  <c r="PLX46" i="3"/>
  <c r="PMN46" i="3" l="1"/>
  <c r="PMK46" i="3"/>
  <c r="PMQ46" i="3"/>
  <c r="PMM46" i="3"/>
  <c r="PML46" i="3"/>
  <c r="PMJ46" i="3"/>
  <c r="PMI46" i="3"/>
  <c r="PMF46" i="3"/>
  <c r="PMG46" i="3"/>
  <c r="PMW46" i="3" l="1"/>
  <c r="PMZ46" i="3"/>
  <c r="PMU46" i="3"/>
  <c r="PMV46" i="3"/>
  <c r="PMS46" i="3"/>
  <c r="PMR46" i="3"/>
  <c r="PMO46" i="3"/>
  <c r="PMP46" i="3"/>
  <c r="PMT46" i="3"/>
  <c r="PNI46" i="3" l="1"/>
  <c r="PND46" i="3"/>
  <c r="PNE46" i="3"/>
  <c r="PMY46" i="3"/>
  <c r="PNC46" i="3"/>
  <c r="PNA46" i="3"/>
  <c r="PMX46" i="3"/>
  <c r="PNB46" i="3"/>
  <c r="PNF46" i="3"/>
  <c r="PNM46" i="3" l="1"/>
  <c r="PNR46" i="3"/>
  <c r="PNO46" i="3"/>
  <c r="PNG46" i="3"/>
  <c r="PNP46" i="3" s="1"/>
  <c r="PNK46" i="3"/>
  <c r="PNJ46" i="3"/>
  <c r="PNN46" i="3"/>
  <c r="PNH46" i="3"/>
  <c r="PNL46" i="3"/>
  <c r="POA46" i="3" l="1"/>
  <c r="PNY46" i="3"/>
  <c r="PNW46" i="3"/>
  <c r="PNU46" i="3"/>
  <c r="PNQ46" i="3"/>
  <c r="PNS46" i="3"/>
  <c r="PNV46" i="3"/>
  <c r="PNX46" i="3"/>
  <c r="PNT46" i="3"/>
  <c r="POD46" i="3" l="1"/>
  <c r="POG46" i="3"/>
  <c r="POF46" i="3"/>
  <c r="POC46" i="3"/>
  <c r="POE46" i="3"/>
  <c r="POB46" i="3"/>
  <c r="POH46" i="3"/>
  <c r="POJ46" i="3"/>
  <c r="PNZ46" i="3"/>
  <c r="POP46" i="3" l="1"/>
  <c r="PON46" i="3"/>
  <c r="POQ46" i="3"/>
  <c r="POI46" i="3"/>
  <c r="POR46" i="3" s="1"/>
  <c r="POM46" i="3"/>
  <c r="POL46" i="3"/>
  <c r="POK46" i="3"/>
  <c r="POS46" i="3"/>
  <c r="POO46" i="3"/>
  <c r="POW46" i="3" l="1"/>
  <c r="POY46" i="3"/>
  <c r="POZ46" i="3"/>
  <c r="POV46" i="3"/>
  <c r="PPE46" i="3" s="1"/>
  <c r="PPA46" i="3"/>
  <c r="POU46" i="3"/>
  <c r="POX46" i="3"/>
  <c r="PPB46" i="3"/>
  <c r="POT46" i="3"/>
  <c r="PPI46" i="3" l="1"/>
  <c r="PPC46" i="3"/>
  <c r="PPG46" i="3"/>
  <c r="PPN46" i="3"/>
  <c r="PPF46" i="3"/>
  <c r="PPK46" i="3"/>
  <c r="PPD46" i="3"/>
  <c r="PPH46" i="3"/>
  <c r="PPJ46" i="3"/>
  <c r="PPW46" i="3" l="1"/>
  <c r="PPM46" i="3"/>
  <c r="PPQ46" i="3"/>
  <c r="PPR46" i="3"/>
  <c r="PPS46" i="3"/>
  <c r="PPT46" i="3"/>
  <c r="PPL46" i="3"/>
  <c r="PPP46" i="3"/>
  <c r="PPO46" i="3"/>
  <c r="PQC46" i="3" l="1"/>
  <c r="PQB46" i="3"/>
  <c r="PQF46" i="3"/>
  <c r="PPY46" i="3"/>
  <c r="PPV46" i="3"/>
  <c r="PQE46" i="3" s="1"/>
  <c r="PPZ46" i="3"/>
  <c r="PQA46" i="3"/>
  <c r="PPU46" i="3"/>
  <c r="PPX46" i="3"/>
  <c r="PQH46" i="3" l="1"/>
  <c r="PQN46" i="3"/>
  <c r="PQL46" i="3"/>
  <c r="PQJ46" i="3"/>
  <c r="PQK46" i="3"/>
  <c r="PQI46" i="3"/>
  <c r="PQD46" i="3"/>
  <c r="PQO46" i="3"/>
  <c r="PQG46" i="3"/>
  <c r="PQT46" i="3" l="1"/>
  <c r="PQS46" i="3"/>
  <c r="PQX46" i="3"/>
  <c r="PQP46" i="3"/>
  <c r="PQQ46" i="3"/>
  <c r="PQM46" i="3"/>
  <c r="PQW46" i="3"/>
  <c r="PQR46" i="3"/>
  <c r="PQU46" i="3"/>
  <c r="PQZ46" i="3" l="1"/>
  <c r="PRC46" i="3"/>
  <c r="PQV46" i="3"/>
  <c r="PRF46" i="3"/>
  <c r="PQY46" i="3"/>
  <c r="PRD46" i="3"/>
  <c r="PRG46" i="3"/>
  <c r="PRA46" i="3"/>
  <c r="PRB46" i="3"/>
  <c r="PRO46" i="3" l="1"/>
  <c r="PRI46" i="3"/>
  <c r="PRJ46" i="3"/>
  <c r="PRS46" i="3" s="1"/>
  <c r="PRH46" i="3"/>
  <c r="PRK46" i="3"/>
  <c r="PRL46" i="3"/>
  <c r="PRE46" i="3"/>
  <c r="PRP46" i="3"/>
  <c r="PRM46" i="3"/>
  <c r="PRR46" i="3" l="1"/>
  <c r="PSB46" i="3"/>
  <c r="PRY46" i="3"/>
  <c r="PRN46" i="3"/>
  <c r="PRW46" i="3" s="1"/>
  <c r="PRU46" i="3"/>
  <c r="PRX46" i="3"/>
  <c r="PRQ46" i="3"/>
  <c r="PRV46" i="3"/>
  <c r="PRT46" i="3"/>
  <c r="PSA46" i="3" l="1"/>
  <c r="PSJ46" i="3" s="1"/>
  <c r="PSD46" i="3"/>
  <c r="PSG46" i="3"/>
  <c r="PSK46" i="3"/>
  <c r="PRZ46" i="3"/>
  <c r="PSC46" i="3"/>
  <c r="PSF46" i="3"/>
  <c r="PSH46" i="3"/>
  <c r="PSE46" i="3"/>
  <c r="PSN46" i="3" l="1"/>
  <c r="PSW46" i="3" s="1"/>
  <c r="PST46" i="3"/>
  <c r="PSS46" i="3"/>
  <c r="PSO46" i="3"/>
  <c r="PSP46" i="3"/>
  <c r="PSL46" i="3"/>
  <c r="PSM46" i="3"/>
  <c r="PSI46" i="3"/>
  <c r="PSQ46" i="3"/>
  <c r="PSV46" i="3" l="1"/>
  <c r="PSU46" i="3"/>
  <c r="PTF46" i="3"/>
  <c r="PSY46" i="3"/>
  <c r="PSX46" i="3"/>
  <c r="PTB46" i="3"/>
  <c r="PSZ46" i="3"/>
  <c r="PTC46" i="3"/>
  <c r="PSR46" i="3"/>
  <c r="PTH46" i="3" l="1"/>
  <c r="PTG46" i="3"/>
  <c r="PTA46" i="3"/>
  <c r="PTE46" i="3"/>
  <c r="PTI46" i="3"/>
  <c r="PTD46" i="3"/>
  <c r="PTO46" i="3"/>
  <c r="PTK46" i="3"/>
  <c r="PTL46" i="3"/>
  <c r="PTQ46" i="3" l="1"/>
  <c r="PTR46" i="3"/>
  <c r="PTX46" i="3"/>
  <c r="PTT46" i="3"/>
  <c r="PTM46" i="3"/>
  <c r="PTP46" i="3"/>
  <c r="PTN46" i="3"/>
  <c r="PTJ46" i="3"/>
  <c r="PTU46" i="3"/>
  <c r="PUA46" i="3" l="1"/>
  <c r="PUC46" i="3"/>
  <c r="PTY46" i="3"/>
  <c r="PTW46" i="3"/>
  <c r="PTS46" i="3"/>
  <c r="PUG46" i="3"/>
  <c r="PTV46" i="3"/>
  <c r="PTZ46" i="3"/>
  <c r="PUD46" i="3"/>
  <c r="PUJ46" i="3" l="1"/>
  <c r="PUM46" i="3"/>
  <c r="PUI46" i="3"/>
  <c r="PUH46" i="3"/>
  <c r="PUE46" i="3"/>
  <c r="PUF46" i="3"/>
  <c r="PUB46" i="3"/>
  <c r="PUP46" i="3"/>
  <c r="PUL46" i="3"/>
  <c r="PUS46" i="3" l="1"/>
  <c r="PUY46" i="3"/>
  <c r="PUV46" i="3"/>
  <c r="PUR46" i="3"/>
  <c r="PUK46" i="3"/>
  <c r="PUO46" i="3"/>
  <c r="PUN46" i="3"/>
  <c r="PUQ46" i="3"/>
  <c r="PUU46" i="3"/>
  <c r="PVB46" i="3" l="1"/>
  <c r="PVH46" i="3"/>
  <c r="PVE46" i="3"/>
  <c r="PUZ46" i="3"/>
  <c r="PVA46" i="3"/>
  <c r="PVD46" i="3"/>
  <c r="PUT46" i="3"/>
  <c r="PVC46" i="3" s="1"/>
  <c r="PUW46" i="3"/>
  <c r="PUX46" i="3"/>
  <c r="PVK46" i="3" l="1"/>
  <c r="PVQ46" i="3"/>
  <c r="PVN46" i="3"/>
  <c r="PVI46" i="3"/>
  <c r="PVJ46" i="3"/>
  <c r="PVF46" i="3"/>
  <c r="PVG46" i="3"/>
  <c r="PVL46" i="3"/>
  <c r="PVM46" i="3"/>
  <c r="PVT46" i="3" l="1"/>
  <c r="PVZ46" i="3"/>
  <c r="PVW46" i="3"/>
  <c r="PVR46" i="3"/>
  <c r="PVS46" i="3"/>
  <c r="PVO46" i="3"/>
  <c r="PVU46" i="3"/>
  <c r="PVV46" i="3"/>
  <c r="PVP46" i="3"/>
  <c r="PWC46" i="3" l="1"/>
  <c r="PWI46" i="3"/>
  <c r="PWF46" i="3"/>
  <c r="PVY46" i="3"/>
  <c r="PWA46" i="3"/>
  <c r="PWB46" i="3"/>
  <c r="PWE46" i="3"/>
  <c r="PWD46" i="3"/>
  <c r="PVX46" i="3"/>
  <c r="PWR46" i="3" l="1"/>
  <c r="PWO46" i="3"/>
  <c r="PWM46" i="3"/>
  <c r="PWN46" i="3"/>
  <c r="PWG46" i="3"/>
  <c r="PWP46" i="3" s="1"/>
  <c r="PWJ46" i="3"/>
  <c r="PWK46" i="3"/>
  <c r="PWH46" i="3"/>
  <c r="PWQ46" i="3" s="1"/>
  <c r="PWL46" i="3"/>
  <c r="PXA46" i="3" l="1"/>
  <c r="PWX46" i="3"/>
  <c r="PWU46" i="3"/>
  <c r="PXD46" i="3" s="1"/>
  <c r="PWY46" i="3"/>
  <c r="PWS46" i="3"/>
  <c r="PWV46" i="3"/>
  <c r="PWW46" i="3"/>
  <c r="PWT46" i="3"/>
  <c r="PWZ46" i="3"/>
  <c r="PXG46" i="3" l="1"/>
  <c r="PXJ46" i="3"/>
  <c r="PXI46" i="3"/>
  <c r="PXM46" i="3"/>
  <c r="PXC46" i="3"/>
  <c r="PXE46" i="3"/>
  <c r="PXF46" i="3"/>
  <c r="PXH46" i="3"/>
  <c r="PXB46" i="3"/>
  <c r="PXS46" i="3" l="1"/>
  <c r="PXP46" i="3"/>
  <c r="PXL46" i="3"/>
  <c r="PXU46" i="3" s="1"/>
  <c r="PXN46" i="3"/>
  <c r="PXO46" i="3"/>
  <c r="PXK46" i="3"/>
  <c r="PXR46" i="3"/>
  <c r="PXV46" i="3"/>
  <c r="PXQ46" i="3"/>
  <c r="PXY46" i="3" l="1"/>
  <c r="PYH46" i="3" s="1"/>
  <c r="PYB46" i="3"/>
  <c r="PYD46" i="3"/>
  <c r="PXZ46" i="3"/>
  <c r="PXW46" i="3"/>
  <c r="PXX46" i="3"/>
  <c r="PYE46" i="3"/>
  <c r="PYA46" i="3"/>
  <c r="PXT46" i="3"/>
  <c r="PYF46" i="3" l="1"/>
  <c r="PYN46" i="3"/>
  <c r="PYI46" i="3"/>
  <c r="PYG46" i="3"/>
  <c r="PYK46" i="3"/>
  <c r="PYC46" i="3"/>
  <c r="PYL46" i="3" s="1"/>
  <c r="PYJ46" i="3"/>
  <c r="PYM46" i="3"/>
  <c r="PYQ46" i="3"/>
  <c r="PYR46" i="3" l="1"/>
  <c r="PYZ46" i="3"/>
  <c r="PYV46" i="3"/>
  <c r="PYS46" i="3"/>
  <c r="PYW46" i="3"/>
  <c r="PYP46" i="3"/>
  <c r="PYO46" i="3"/>
  <c r="PYT46" i="3"/>
  <c r="PYU46" i="3"/>
  <c r="PZB46" i="3" l="1"/>
  <c r="PZA46" i="3"/>
  <c r="PZC46" i="3"/>
  <c r="PZF46" i="3"/>
  <c r="PYX46" i="3"/>
  <c r="PZD46" i="3"/>
  <c r="PYY46" i="3"/>
  <c r="PZE46" i="3"/>
  <c r="PZI46" i="3"/>
  <c r="PZL46" i="3" l="1"/>
  <c r="PZR46" i="3"/>
  <c r="PZK46" i="3"/>
  <c r="PZO46" i="3"/>
  <c r="PZM46" i="3"/>
  <c r="PZN46" i="3"/>
  <c r="PZH46" i="3"/>
  <c r="PZJ46" i="3"/>
  <c r="PZG46" i="3"/>
  <c r="PZP46" i="3" s="1"/>
  <c r="PZU46" i="3" l="1"/>
  <c r="PZW46" i="3"/>
  <c r="QAA46" i="3"/>
  <c r="PZT46" i="3"/>
  <c r="PZQ46" i="3"/>
  <c r="PZS46" i="3"/>
  <c r="QAB46" i="3" s="1"/>
  <c r="PZY46" i="3"/>
  <c r="PZV46" i="3"/>
  <c r="PZX46" i="3"/>
  <c r="QAD46" i="3" l="1"/>
  <c r="QAJ46" i="3"/>
  <c r="PZZ46" i="3"/>
  <c r="QAK46" i="3"/>
  <c r="QAH46" i="3"/>
  <c r="QAF46" i="3"/>
  <c r="QAE46" i="3"/>
  <c r="QAG46" i="3"/>
  <c r="QAC46" i="3"/>
  <c r="QAM46" i="3" l="1"/>
  <c r="QAL46" i="3"/>
  <c r="QAI46" i="3"/>
  <c r="QAT46" i="3"/>
  <c r="QAQ46" i="3"/>
  <c r="QAO46" i="3"/>
  <c r="QAS46" i="3"/>
  <c r="QAP46" i="3"/>
  <c r="QAN46" i="3"/>
  <c r="QAV46" i="3" l="1"/>
  <c r="QBC46" i="3"/>
  <c r="QAX46" i="3"/>
  <c r="QAR46" i="3"/>
  <c r="QAZ46" i="3"/>
  <c r="QAU46" i="3"/>
  <c r="QBB46" i="3"/>
  <c r="QAW46" i="3"/>
  <c r="QBF46" i="3" s="1"/>
  <c r="QAY46" i="3"/>
  <c r="QBE46" i="3" l="1"/>
  <c r="QBA46" i="3"/>
  <c r="QBD46" i="3"/>
  <c r="QBL46" i="3"/>
  <c r="QBG46" i="3"/>
  <c r="QBI46" i="3"/>
  <c r="QBO46" i="3"/>
  <c r="QBK46" i="3"/>
  <c r="QBH46" i="3"/>
  <c r="QBR46" i="3" l="1"/>
  <c r="QBN46" i="3"/>
  <c r="QBM46" i="3"/>
  <c r="QBJ46" i="3"/>
  <c r="QBP46" i="3"/>
  <c r="QBU46" i="3"/>
  <c r="QBX46" i="3"/>
  <c r="QBT46" i="3"/>
  <c r="QBQ46" i="3"/>
  <c r="QCA46" i="3" l="1"/>
  <c r="QBW46" i="3"/>
  <c r="QBY46" i="3"/>
  <c r="QBS46" i="3"/>
  <c r="QBV46" i="3"/>
  <c r="QCD46" i="3"/>
  <c r="QCG46" i="3"/>
  <c r="QBZ46" i="3"/>
  <c r="QCC46" i="3"/>
  <c r="QCF46" i="3" l="1"/>
  <c r="QCJ46" i="3"/>
  <c r="QCH46" i="3"/>
  <c r="QCE46" i="3"/>
  <c r="QCB46" i="3"/>
  <c r="QCK46" i="3" s="1"/>
  <c r="QCM46" i="3"/>
  <c r="QCP46" i="3"/>
  <c r="QCI46" i="3"/>
  <c r="QCL46" i="3"/>
  <c r="QCS46" i="3" l="1"/>
  <c r="QCV46" i="3"/>
  <c r="QCQ46" i="3"/>
  <c r="QCO46" i="3"/>
  <c r="QCN46" i="3"/>
  <c r="QCR46" i="3"/>
  <c r="QCT46" i="3"/>
  <c r="QCY46" i="3"/>
  <c r="QCU46" i="3"/>
  <c r="QDB46" i="3" l="1"/>
  <c r="QDE46" i="3"/>
  <c r="QCX46" i="3"/>
  <c r="QCZ46" i="3"/>
  <c r="QCW46" i="3"/>
  <c r="QDA46" i="3"/>
  <c r="QDC46" i="3"/>
  <c r="QDH46" i="3"/>
  <c r="QDD46" i="3"/>
  <c r="QDK46" i="3" l="1"/>
  <c r="QDN46" i="3"/>
  <c r="QDG46" i="3"/>
  <c r="QDI46" i="3"/>
  <c r="QDF46" i="3"/>
  <c r="QDJ46" i="3"/>
  <c r="QDQ46" i="3"/>
  <c r="QDM46" i="3"/>
  <c r="QDL46" i="3"/>
  <c r="QDT46" i="3" l="1"/>
  <c r="QDW46" i="3"/>
  <c r="QDP46" i="3"/>
  <c r="QDR46" i="3"/>
  <c r="QDO46" i="3"/>
  <c r="QDS46" i="3"/>
  <c r="QDZ46" i="3"/>
  <c r="QDV46" i="3"/>
  <c r="QDU46" i="3"/>
  <c r="QEC46" i="3" l="1"/>
  <c r="QEF46" i="3"/>
  <c r="QDY46" i="3"/>
  <c r="QEH46" i="3" s="1"/>
  <c r="QED46" i="3"/>
  <c r="QEA46" i="3"/>
  <c r="QDX46" i="3"/>
  <c r="QEB46" i="3"/>
  <c r="QEE46" i="3"/>
  <c r="QEI46" i="3"/>
  <c r="QEO46" i="3" l="1"/>
  <c r="QEL46" i="3"/>
  <c r="QEU46" i="3" s="1"/>
  <c r="QEM46" i="3"/>
  <c r="QEJ46" i="3"/>
  <c r="QEG46" i="3"/>
  <c r="QEK46" i="3"/>
  <c r="QEQ46" i="3"/>
  <c r="QEN46" i="3"/>
  <c r="QER46" i="3"/>
  <c r="QEX46" i="3" l="1"/>
  <c r="QEV46" i="3"/>
  <c r="QES46" i="3"/>
  <c r="QEP46" i="3"/>
  <c r="QEY46" i="3" s="1"/>
  <c r="QET46" i="3"/>
  <c r="QEW46" i="3"/>
  <c r="QFA46" i="3"/>
  <c r="QFD46" i="3"/>
  <c r="QEZ46" i="3"/>
  <c r="QFE46" i="3" l="1"/>
  <c r="QFB46" i="3"/>
  <c r="QFK46" i="3" s="1"/>
  <c r="QFC46" i="3"/>
  <c r="QFL46" i="3" s="1"/>
  <c r="QFG46" i="3"/>
  <c r="QFF46" i="3"/>
  <c r="QFM46" i="3"/>
  <c r="QFI46" i="3"/>
  <c r="QFH46" i="3"/>
  <c r="QFJ46" i="3"/>
  <c r="QFN46" i="3" l="1"/>
  <c r="QFW46" i="3" s="1"/>
  <c r="QFP46" i="3"/>
  <c r="QFY46" i="3" s="1"/>
  <c r="QFO46" i="3"/>
  <c r="QFX46" i="3" s="1"/>
  <c r="QFR46" i="3"/>
  <c r="QFV46" i="3"/>
  <c r="QFU46" i="3"/>
  <c r="QFS46" i="3"/>
  <c r="QFT46" i="3"/>
  <c r="QFQ46" i="3"/>
  <c r="QGB46" i="3" l="1"/>
  <c r="QGK46" i="3" s="1"/>
  <c r="QGA46" i="3"/>
  <c r="QGJ46" i="3" s="1"/>
  <c r="QGH46" i="3"/>
  <c r="QGG46" i="3"/>
  <c r="QGC46" i="3"/>
  <c r="QGD46" i="3"/>
  <c r="QFZ46" i="3"/>
  <c r="QGI46" i="3" s="1"/>
  <c r="QGF46" i="3"/>
  <c r="QGE46" i="3"/>
  <c r="QGN46" i="3" l="1"/>
  <c r="QGW46" i="3" s="1"/>
  <c r="QGT46" i="3"/>
  <c r="QGP46" i="3"/>
  <c r="QGS46" i="3"/>
  <c r="QGR46" i="3"/>
  <c r="QGL46" i="3"/>
  <c r="QGM46" i="3"/>
  <c r="QGQ46" i="3"/>
  <c r="QGO46" i="3"/>
  <c r="QHF46" i="3" l="1"/>
  <c r="QHB46" i="3"/>
  <c r="QHC46" i="3"/>
  <c r="QGZ46" i="3"/>
  <c r="QGY46" i="3"/>
  <c r="QGX46" i="3"/>
  <c r="QGU46" i="3"/>
  <c r="QGV46" i="3"/>
  <c r="QHA46" i="3"/>
  <c r="QHI46" i="3" l="1"/>
  <c r="QHO46" i="3"/>
  <c r="QHH46" i="3"/>
  <c r="QHG46" i="3"/>
  <c r="QHD46" i="3"/>
  <c r="QHL46" i="3"/>
  <c r="QHK46" i="3"/>
  <c r="QHJ46" i="3"/>
  <c r="QHE46" i="3"/>
  <c r="QHR46" i="3" l="1"/>
  <c r="QHX46" i="3"/>
  <c r="QHQ46" i="3"/>
  <c r="QHP46" i="3"/>
  <c r="QHS46" i="3"/>
  <c r="QHT46" i="3"/>
  <c r="QHU46" i="3"/>
  <c r="QHN46" i="3"/>
  <c r="QHM46" i="3"/>
  <c r="QHW46" i="3" l="1"/>
  <c r="QIF46" i="3" s="1"/>
  <c r="QIA46" i="3"/>
  <c r="QIG46" i="3"/>
  <c r="QID46" i="3"/>
  <c r="QHV46" i="3"/>
  <c r="QHZ46" i="3"/>
  <c r="QIC46" i="3"/>
  <c r="QIB46" i="3"/>
  <c r="QHY46" i="3"/>
  <c r="QIP46" i="3" l="1"/>
  <c r="QIM46" i="3"/>
  <c r="QIK46" i="3"/>
  <c r="QIO46" i="3"/>
  <c r="QII46" i="3"/>
  <c r="QIJ46" i="3"/>
  <c r="QIS46" i="3" s="1"/>
  <c r="QIL46" i="3"/>
  <c r="QIE46" i="3"/>
  <c r="QIH46" i="3"/>
  <c r="QIY46" i="3" l="1"/>
  <c r="QJB46" i="3"/>
  <c r="QIQ46" i="3"/>
  <c r="QIR46" i="3"/>
  <c r="QIN46" i="3"/>
  <c r="QIW46" i="3" s="1"/>
  <c r="QIV46" i="3"/>
  <c r="QIU46" i="3"/>
  <c r="QIT46" i="3"/>
  <c r="QIX46" i="3"/>
  <c r="QJK46" i="3" l="1"/>
  <c r="QJH46" i="3"/>
  <c r="QIZ46" i="3"/>
  <c r="QJA46" i="3"/>
  <c r="QJG46" i="3"/>
  <c r="QJE46" i="3"/>
  <c r="QJD46" i="3"/>
  <c r="QJC46" i="3"/>
  <c r="QJF46" i="3"/>
  <c r="QJT46" i="3" l="1"/>
  <c r="QJO46" i="3"/>
  <c r="QJP46" i="3"/>
  <c r="QJN46" i="3"/>
  <c r="QJQ46" i="3"/>
  <c r="QJM46" i="3"/>
  <c r="QJL46" i="3"/>
  <c r="QJI46" i="3"/>
  <c r="QJJ46" i="3"/>
  <c r="QJW46" i="3" l="1"/>
  <c r="QJZ46" i="3"/>
  <c r="QJY46" i="3"/>
  <c r="QJX46" i="3"/>
  <c r="QJR46" i="3"/>
  <c r="QJV46" i="3"/>
  <c r="QJU46" i="3"/>
  <c r="QKC46" i="3"/>
  <c r="QJS46" i="3"/>
  <c r="QKI46" i="3" l="1"/>
  <c r="QKE46" i="3"/>
  <c r="QKD46" i="3"/>
  <c r="QKH46" i="3"/>
  <c r="QKG46" i="3"/>
  <c r="QKF46" i="3"/>
  <c r="QKB46" i="3"/>
  <c r="QKA46" i="3"/>
  <c r="QKL46" i="3"/>
  <c r="QKR46" i="3" l="1"/>
  <c r="QKU46" i="3"/>
  <c r="QKN46" i="3"/>
  <c r="QKM46" i="3"/>
  <c r="QKO46" i="3"/>
  <c r="QKK46" i="3"/>
  <c r="QKQ46" i="3"/>
  <c r="QKJ46" i="3"/>
  <c r="QKP46" i="3"/>
  <c r="QLD46" i="3" l="1"/>
  <c r="QKX46" i="3"/>
  <c r="QKV46" i="3"/>
  <c r="QKW46" i="3"/>
  <c r="QKS46" i="3"/>
  <c r="QLB46" i="3" s="1"/>
  <c r="QLA46" i="3"/>
  <c r="QKZ46" i="3"/>
  <c r="QKT46" i="3"/>
  <c r="QKY46" i="3"/>
  <c r="QLG46" i="3" l="1"/>
  <c r="QLM46" i="3"/>
  <c r="QLK46" i="3"/>
  <c r="QLF46" i="3"/>
  <c r="QLE46" i="3"/>
  <c r="QLJ46" i="3"/>
  <c r="QLI46" i="3"/>
  <c r="QLH46" i="3"/>
  <c r="QLC46" i="3"/>
  <c r="QLP46" i="3" l="1"/>
  <c r="QLT46" i="3"/>
  <c r="QLV46" i="3"/>
  <c r="QLQ46" i="3"/>
  <c r="QLR46" i="3"/>
  <c r="QLN46" i="3"/>
  <c r="QLS46" i="3"/>
  <c r="QLL46" i="3"/>
  <c r="QLO46" i="3"/>
  <c r="QMC46" i="3" l="1"/>
  <c r="QMB46" i="3"/>
  <c r="QLZ46" i="3"/>
  <c r="QMA46" i="3"/>
  <c r="QLY46" i="3"/>
  <c r="QLX46" i="3"/>
  <c r="QLU46" i="3"/>
  <c r="QME46" i="3"/>
  <c r="QLW46" i="3"/>
  <c r="QMJ46" i="3" l="1"/>
  <c r="QML46" i="3"/>
  <c r="QMF46" i="3"/>
  <c r="QMI46" i="3"/>
  <c r="QMH46" i="3"/>
  <c r="QMD46" i="3"/>
  <c r="QMG46" i="3"/>
  <c r="QMK46" i="3"/>
  <c r="QMN46" i="3"/>
  <c r="QMR46" i="3" l="1"/>
  <c r="QMU46" i="3"/>
  <c r="QMW46" i="3"/>
  <c r="QMQ46" i="3"/>
  <c r="QMP46" i="3"/>
  <c r="QMM46" i="3"/>
  <c r="QMV46" i="3" s="1"/>
  <c r="QMT46" i="3"/>
  <c r="QMO46" i="3"/>
  <c r="QMS46" i="3"/>
  <c r="QNF46" i="3" l="1"/>
  <c r="QND46" i="3"/>
  <c r="QMZ46" i="3"/>
  <c r="QMY46" i="3"/>
  <c r="QNC46" i="3"/>
  <c r="QNB46" i="3"/>
  <c r="QMX46" i="3"/>
  <c r="QNG46" i="3" s="1"/>
  <c r="QNA46" i="3"/>
  <c r="QNE46" i="3"/>
  <c r="QNO46" i="3" l="1"/>
  <c r="QNP46" i="3"/>
  <c r="QNL46" i="3"/>
  <c r="QNN46" i="3"/>
  <c r="QNJ46" i="3"/>
  <c r="QNK46" i="3"/>
  <c r="QNM46" i="3"/>
  <c r="QNH46" i="3"/>
  <c r="QNI46" i="3"/>
  <c r="QNR46" i="3" s="1"/>
  <c r="QNU46" i="3" l="1"/>
  <c r="QNX46" i="3"/>
  <c r="QNQ46" i="3"/>
  <c r="QNY46" i="3"/>
  <c r="QNT46" i="3"/>
  <c r="QNW46" i="3"/>
  <c r="QOA46" i="3"/>
  <c r="QNV46" i="3"/>
  <c r="QNS46" i="3"/>
  <c r="QOB46" i="3" s="1"/>
  <c r="QOH46" i="3" l="1"/>
  <c r="QOG46" i="3"/>
  <c r="QOD46" i="3"/>
  <c r="QOJ46" i="3"/>
  <c r="QOC46" i="3"/>
  <c r="QOK46" i="3"/>
  <c r="QNZ46" i="3"/>
  <c r="QOF46" i="3"/>
  <c r="QOE46" i="3"/>
  <c r="QOM46" i="3" l="1"/>
  <c r="QOS46" i="3"/>
  <c r="QOP46" i="3"/>
  <c r="QON46" i="3"/>
  <c r="QOQ46" i="3"/>
  <c r="QOI46" i="3"/>
  <c r="QOL46" i="3"/>
  <c r="QOO46" i="3"/>
  <c r="QOT46" i="3"/>
  <c r="QPB46" i="3" l="1"/>
  <c r="QOY46" i="3"/>
  <c r="QPC46" i="3"/>
  <c r="QOX46" i="3"/>
  <c r="QOR46" i="3"/>
  <c r="QOV46" i="3"/>
  <c r="QOU46" i="3"/>
  <c r="QOZ46" i="3"/>
  <c r="QOW46" i="3"/>
  <c r="QPK46" i="3" l="1"/>
  <c r="QPE46" i="3"/>
  <c r="QPD46" i="3"/>
  <c r="QPH46" i="3"/>
  <c r="QPA46" i="3"/>
  <c r="QPG46" i="3"/>
  <c r="QPI46" i="3"/>
  <c r="QPL46" i="3"/>
  <c r="QPF46" i="3"/>
  <c r="QPN46" i="3" l="1"/>
  <c r="QPM46" i="3"/>
  <c r="QPJ46" i="3"/>
  <c r="QPR46" i="3"/>
  <c r="QPP46" i="3"/>
  <c r="QPT46" i="3"/>
  <c r="QPO46" i="3"/>
  <c r="QPU46" i="3"/>
  <c r="QPQ46" i="3"/>
  <c r="QPW46" i="3" l="1"/>
  <c r="QPV46" i="3"/>
  <c r="QPS46" i="3"/>
  <c r="QQA46" i="3"/>
  <c r="QPX46" i="3"/>
  <c r="QPZ46" i="3"/>
  <c r="QQD46" i="3"/>
  <c r="QQC46" i="3"/>
  <c r="QPY46" i="3"/>
  <c r="QQF46" i="3" l="1"/>
  <c r="QQB46" i="3"/>
  <c r="QQJ46" i="3"/>
  <c r="QQI46" i="3"/>
  <c r="QQE46" i="3"/>
  <c r="QQG46" i="3"/>
  <c r="QQP46" i="3" s="1"/>
  <c r="QQL46" i="3"/>
  <c r="QQH46" i="3"/>
  <c r="QQM46" i="3"/>
  <c r="QQO46" i="3" l="1"/>
  <c r="QQK46" i="3"/>
  <c r="QQR46" i="3"/>
  <c r="QQU46" i="3"/>
  <c r="QQN46" i="3"/>
  <c r="QQS46" i="3"/>
  <c r="QQQ46" i="3"/>
  <c r="QQV46" i="3"/>
  <c r="QQY46" i="3"/>
  <c r="QRB46" i="3" l="1"/>
  <c r="QQX46" i="3"/>
  <c r="QRA46" i="3"/>
  <c r="QQT46" i="3"/>
  <c r="QRC46" i="3" s="1"/>
  <c r="QQZ46" i="3"/>
  <c r="QQW46" i="3"/>
  <c r="QRE46" i="3"/>
  <c r="QRD46" i="3"/>
  <c r="QRH46" i="3"/>
  <c r="QRG46" i="3" l="1"/>
  <c r="QRK46" i="3"/>
  <c r="QRJ46" i="3"/>
  <c r="QRF46" i="3"/>
  <c r="QRI46" i="3"/>
  <c r="QRQ46" i="3"/>
  <c r="QRM46" i="3"/>
  <c r="QRL46" i="3"/>
  <c r="QRN46" i="3"/>
  <c r="QRW46" i="3" l="1"/>
  <c r="QRT46" i="3"/>
  <c r="QRP46" i="3"/>
  <c r="QRS46" i="3"/>
  <c r="QRO46" i="3"/>
  <c r="QRX46" i="3" s="1"/>
  <c r="QRR46" i="3"/>
  <c r="QRZ46" i="3"/>
  <c r="QRV46" i="3"/>
  <c r="QRU46" i="3"/>
  <c r="QSF46" i="3" l="1"/>
  <c r="QSC46" i="3"/>
  <c r="QRY46" i="3"/>
  <c r="QSH46" i="3" s="1"/>
  <c r="QSB46" i="3"/>
  <c r="QSA46" i="3"/>
  <c r="QSJ46" i="3" s="1"/>
  <c r="QSI46" i="3"/>
  <c r="QSE46" i="3"/>
  <c r="QSD46" i="3"/>
  <c r="QSG46" i="3"/>
  <c r="QSL46" i="3" l="1"/>
  <c r="QSU46" i="3" s="1"/>
  <c r="QSO46" i="3"/>
  <c r="QSK46" i="3"/>
  <c r="QST46" i="3" s="1"/>
  <c r="QSR46" i="3"/>
  <c r="QSN46" i="3"/>
  <c r="QSP46" i="3"/>
  <c r="QSQ46" i="3"/>
  <c r="QSM46" i="3"/>
  <c r="QSS46" i="3"/>
  <c r="QSX46" i="3" l="1"/>
  <c r="QTG46" i="3" s="1"/>
  <c r="QTA46" i="3"/>
  <c r="QSW46" i="3"/>
  <c r="QTD46" i="3"/>
  <c r="QSZ46" i="3"/>
  <c r="QSY46" i="3"/>
  <c r="QTC46" i="3"/>
  <c r="QTB46" i="3"/>
  <c r="QSV46" i="3"/>
  <c r="QTJ46" i="3" l="1"/>
  <c r="QTI46" i="3"/>
  <c r="QTP46" i="3"/>
  <c r="QTF46" i="3"/>
  <c r="QTO46" i="3" s="1"/>
  <c r="QTK46" i="3"/>
  <c r="QTL46" i="3"/>
  <c r="QTM46" i="3"/>
  <c r="QTH46" i="3"/>
  <c r="QTE46" i="3"/>
  <c r="QTR46" i="3" l="1"/>
  <c r="QTS46" i="3"/>
  <c r="QUB46" i="3" s="1"/>
  <c r="QTY46" i="3"/>
  <c r="QTQ46" i="3"/>
  <c r="QTU46" i="3"/>
  <c r="QTT46" i="3"/>
  <c r="QTN46" i="3"/>
  <c r="QTX46" i="3"/>
  <c r="QTV46" i="3"/>
  <c r="QUA46" i="3" l="1"/>
  <c r="QUK46" i="3"/>
  <c r="QUH46" i="3"/>
  <c r="QTW46" i="3"/>
  <c r="QUC46" i="3"/>
  <c r="QUD46" i="3"/>
  <c r="QTZ46" i="3"/>
  <c r="QUG46" i="3"/>
  <c r="QUE46" i="3"/>
  <c r="QUJ46" i="3" l="1"/>
  <c r="QUT46" i="3"/>
  <c r="QUQ46" i="3"/>
  <c r="QUM46" i="3"/>
  <c r="QUL46" i="3"/>
  <c r="QUI46" i="3"/>
  <c r="QUF46" i="3"/>
  <c r="QUP46" i="3"/>
  <c r="QUN46" i="3"/>
  <c r="QUS46" i="3" l="1"/>
  <c r="QUY46" i="3"/>
  <c r="QVC46" i="3"/>
  <c r="QUW46" i="3"/>
  <c r="QUO46" i="3"/>
  <c r="QUV46" i="3"/>
  <c r="QUU46" i="3"/>
  <c r="QUR46" i="3"/>
  <c r="QUZ46" i="3"/>
  <c r="QVB46" i="3" l="1"/>
  <c r="QVL46" i="3"/>
  <c r="QUX46" i="3"/>
  <c r="QVG46" i="3" s="1"/>
  <c r="QVI46" i="3"/>
  <c r="QVE46" i="3"/>
  <c r="QVA46" i="3"/>
  <c r="QVD46" i="3"/>
  <c r="QVH46" i="3"/>
  <c r="QVF46" i="3"/>
  <c r="QVK46" i="3" l="1"/>
  <c r="QVT46" i="3" s="1"/>
  <c r="QVN46" i="3"/>
  <c r="QVJ46" i="3"/>
  <c r="QVS46" i="3" s="1"/>
  <c r="QVU46" i="3"/>
  <c r="QVO46" i="3"/>
  <c r="QVP46" i="3"/>
  <c r="QVM46" i="3"/>
  <c r="QVR46" i="3"/>
  <c r="QVQ46" i="3"/>
  <c r="QVW46" i="3" l="1"/>
  <c r="QWF46" i="3" s="1"/>
  <c r="QVZ46" i="3"/>
  <c r="QWC46" i="3"/>
  <c r="QVY46" i="3"/>
  <c r="QWB46" i="3"/>
  <c r="QWA46" i="3"/>
  <c r="QVX46" i="3"/>
  <c r="QWD46" i="3"/>
  <c r="QVV46" i="3"/>
  <c r="QWL46" i="3" l="1"/>
  <c r="QWM46" i="3"/>
  <c r="QWO46" i="3"/>
  <c r="QWI46" i="3"/>
  <c r="QWH46" i="3"/>
  <c r="QWE46" i="3"/>
  <c r="QWK46" i="3"/>
  <c r="QWG46" i="3"/>
  <c r="QWJ46" i="3"/>
  <c r="QWU46" i="3" l="1"/>
  <c r="QWX46" i="3"/>
  <c r="QWR46" i="3"/>
  <c r="QWQ46" i="3"/>
  <c r="QWT46" i="3"/>
  <c r="QWS46" i="3"/>
  <c r="QWP46" i="3"/>
  <c r="QWN46" i="3"/>
  <c r="QWV46" i="3"/>
  <c r="QXG46" i="3" l="1"/>
  <c r="QXA46" i="3"/>
  <c r="QXC46" i="3"/>
  <c r="QWY46" i="3"/>
  <c r="QXB46" i="3"/>
  <c r="QWZ46" i="3"/>
  <c r="QXE46" i="3"/>
  <c r="QWW46" i="3"/>
  <c r="QXD46" i="3"/>
  <c r="QXJ46" i="3" l="1"/>
  <c r="QXM46" i="3"/>
  <c r="QXP46" i="3"/>
  <c r="QXI46" i="3"/>
  <c r="QXF46" i="3"/>
  <c r="QXK46" i="3"/>
  <c r="QXL46" i="3"/>
  <c r="QXN46" i="3"/>
  <c r="QXH46" i="3"/>
  <c r="QXS46" i="3" l="1"/>
  <c r="QXV46" i="3"/>
  <c r="QXY46" i="3"/>
  <c r="QXW46" i="3"/>
  <c r="QXT46" i="3"/>
  <c r="QXU46" i="3"/>
  <c r="QXO46" i="3"/>
  <c r="QXQ46" i="3"/>
  <c r="QXR46" i="3"/>
  <c r="QYB46" i="3" l="1"/>
  <c r="QYE46" i="3"/>
  <c r="QYH46" i="3"/>
  <c r="QXX46" i="3"/>
  <c r="QYG46" i="3" s="1"/>
  <c r="QYC46" i="3"/>
  <c r="QYD46" i="3"/>
  <c r="QYA46" i="3"/>
  <c r="QXZ46" i="3"/>
  <c r="QYF46" i="3"/>
  <c r="QYN46" i="3" l="1"/>
  <c r="QYK46" i="3"/>
  <c r="QYT46" i="3" s="1"/>
  <c r="QYM46" i="3"/>
  <c r="QYL46" i="3"/>
  <c r="QYI46" i="3"/>
  <c r="QYR46" i="3" s="1"/>
  <c r="QYP46" i="3"/>
  <c r="QYJ46" i="3"/>
  <c r="QYQ46" i="3"/>
  <c r="QYO46" i="3"/>
  <c r="QYZ46" i="3" l="1"/>
  <c r="QYW46" i="3"/>
  <c r="QZC46" i="3"/>
  <c r="QYY46" i="3"/>
  <c r="QYV46" i="3"/>
  <c r="QYU46" i="3"/>
  <c r="QZD46" i="3" s="1"/>
  <c r="QYS46" i="3"/>
  <c r="QZA46" i="3"/>
  <c r="QYX46" i="3"/>
  <c r="QZI46" i="3" l="1"/>
  <c r="QZL46" i="3"/>
  <c r="QZF46" i="3"/>
  <c r="QZM46" i="3"/>
  <c r="QZH46" i="3"/>
  <c r="QZG46" i="3"/>
  <c r="QZB46" i="3"/>
  <c r="QZE46" i="3"/>
  <c r="QZJ46" i="3"/>
  <c r="QZU46" i="3" l="1"/>
  <c r="QZR46" i="3"/>
  <c r="QZO46" i="3"/>
  <c r="QZQ46" i="3"/>
  <c r="QZK46" i="3"/>
  <c r="QZS46" i="3"/>
  <c r="QZN46" i="3"/>
  <c r="QZP46" i="3"/>
  <c r="QZV46" i="3"/>
  <c r="QZX46" i="3" l="1"/>
  <c r="RAD46" i="3"/>
  <c r="RAA46" i="3"/>
  <c r="QZZ46" i="3"/>
  <c r="QZT46" i="3"/>
  <c r="QZW46" i="3"/>
  <c r="QZY46" i="3"/>
  <c r="RAB46" i="3"/>
  <c r="RAE46" i="3"/>
  <c r="RAG46" i="3" l="1"/>
  <c r="RAJ46" i="3"/>
  <c r="RAM46" i="3"/>
  <c r="RAC46" i="3"/>
  <c r="RAI46" i="3"/>
  <c r="RAN46" i="3"/>
  <c r="RAK46" i="3"/>
  <c r="RAF46" i="3"/>
  <c r="RAH46" i="3"/>
  <c r="RAQ46" i="3" s="1"/>
  <c r="RAP46" i="3" l="1"/>
  <c r="RAS46" i="3"/>
  <c r="RAV46" i="3"/>
  <c r="RAL46" i="3"/>
  <c r="RAW46" i="3"/>
  <c r="RAZ46" i="3"/>
  <c r="RAT46" i="3"/>
  <c r="RAR46" i="3"/>
  <c r="RAO46" i="3"/>
  <c r="RAY46" i="3" l="1"/>
  <c r="RBB46" i="3"/>
  <c r="RBE46" i="3"/>
  <c r="RBI46" i="3"/>
  <c r="RAU46" i="3"/>
  <c r="RBA46" i="3"/>
  <c r="RBF46" i="3"/>
  <c r="RAX46" i="3"/>
  <c r="RBC46" i="3"/>
  <c r="RBH46" i="3" l="1"/>
  <c r="RBN46" i="3"/>
  <c r="RBD46" i="3"/>
  <c r="RBK46" i="3"/>
  <c r="RBJ46" i="3"/>
  <c r="RBL46" i="3"/>
  <c r="RBG46" i="3"/>
  <c r="RBO46" i="3"/>
  <c r="RBR46" i="3"/>
  <c r="RBQ46" i="3" l="1"/>
  <c r="RBW46" i="3"/>
  <c r="RBT46" i="3"/>
  <c r="RBM46" i="3"/>
  <c r="RBS46" i="3"/>
  <c r="RBP46" i="3"/>
  <c r="RCA46" i="3"/>
  <c r="RBU46" i="3"/>
  <c r="RBX46" i="3"/>
  <c r="RBZ46" i="3" l="1"/>
  <c r="RCC46" i="3"/>
  <c r="RBV46" i="3"/>
  <c r="RBY46" i="3"/>
  <c r="RCB46" i="3"/>
  <c r="RCJ46" i="3"/>
  <c r="RCD46" i="3"/>
  <c r="RCF46" i="3"/>
  <c r="RCG46" i="3"/>
  <c r="RCI46" i="3" l="1"/>
  <c r="RCE46" i="3"/>
  <c r="RCL46" i="3"/>
  <c r="RCH46" i="3"/>
  <c r="RCS46" i="3"/>
  <c r="RCP46" i="3"/>
  <c r="RCM46" i="3"/>
  <c r="RCO46" i="3"/>
  <c r="RCK46" i="3"/>
  <c r="RCR46" i="3" l="1"/>
  <c r="RCN46" i="3"/>
  <c r="RCQ46" i="3"/>
  <c r="RCU46" i="3"/>
  <c r="RDB46" i="3"/>
  <c r="RCX46" i="3"/>
  <c r="RCV46" i="3"/>
  <c r="RCY46" i="3"/>
  <c r="RCT46" i="3"/>
  <c r="RDE46" i="3" l="1"/>
  <c r="RDA46" i="3"/>
  <c r="RCZ46" i="3"/>
  <c r="RCW46" i="3"/>
  <c r="RDD46" i="3"/>
  <c r="RDG46" i="3"/>
  <c r="RDK46" i="3"/>
  <c r="RDH46" i="3"/>
  <c r="RDC46" i="3"/>
  <c r="RDN46" i="3" l="1"/>
  <c r="RDJ46" i="3"/>
  <c r="RDM46" i="3"/>
  <c r="RDF46" i="3"/>
  <c r="RDI46" i="3"/>
  <c r="RDP46" i="3"/>
  <c r="RDL46" i="3"/>
  <c r="RDQ46" i="3"/>
  <c r="RDT46" i="3"/>
  <c r="RDW46" i="3" l="1"/>
  <c r="RDS46" i="3"/>
  <c r="RDV46" i="3"/>
  <c r="RDR46" i="3"/>
  <c r="RDO46" i="3"/>
  <c r="RDX46" i="3" s="1"/>
  <c r="RDY46" i="3"/>
  <c r="RDU46" i="3"/>
  <c r="RDZ46" i="3"/>
  <c r="REC46" i="3"/>
  <c r="REF46" i="3" l="1"/>
  <c r="REE46" i="3"/>
  <c r="REA46" i="3"/>
  <c r="REB46" i="3"/>
  <c r="REH46" i="3"/>
  <c r="RED46" i="3"/>
  <c r="REI46" i="3"/>
  <c r="REG46" i="3"/>
  <c r="REL46" i="3"/>
  <c r="REO46" i="3" l="1"/>
  <c r="REK46" i="3"/>
  <c r="REN46" i="3"/>
  <c r="REJ46" i="3"/>
  <c r="REQ46" i="3"/>
  <c r="REM46" i="3"/>
  <c r="REP46" i="3"/>
  <c r="REU46" i="3"/>
  <c r="RER46" i="3"/>
  <c r="REX46" i="3" l="1"/>
  <c r="RET46" i="3"/>
  <c r="REW46" i="3"/>
  <c r="RES46" i="3"/>
  <c r="RFB46" i="3" s="1"/>
  <c r="REZ46" i="3"/>
  <c r="REV46" i="3"/>
  <c r="RFA46" i="3"/>
  <c r="RFD46" i="3"/>
  <c r="REY46" i="3"/>
  <c r="RFE46" i="3" l="1"/>
  <c r="RFN46" i="3" s="1"/>
  <c r="RFF46" i="3"/>
  <c r="RFC46" i="3"/>
  <c r="RFL46" i="3" s="1"/>
  <c r="RFG46" i="3"/>
  <c r="RFI46" i="3"/>
  <c r="RFM46" i="3"/>
  <c r="RFJ46" i="3"/>
  <c r="RFK46" i="3"/>
  <c r="RFH46" i="3"/>
  <c r="RFQ46" i="3" l="1"/>
  <c r="RFZ46" i="3" s="1"/>
  <c r="RFO46" i="3"/>
  <c r="RFX46" i="3" s="1"/>
  <c r="RFP46" i="3"/>
  <c r="RFY46" i="3" s="1"/>
  <c r="RFR46" i="3"/>
  <c r="RFU46" i="3"/>
  <c r="RFT46" i="3"/>
  <c r="RFV46" i="3"/>
  <c r="RFW46" i="3"/>
  <c r="RFS46" i="3"/>
  <c r="RGA46" i="3" l="1"/>
  <c r="RGJ46" i="3" s="1"/>
  <c r="RGC46" i="3"/>
  <c r="RGL46" i="3" s="1"/>
  <c r="RGI46" i="3"/>
  <c r="RGB46" i="3"/>
  <c r="RGF46" i="3"/>
  <c r="RGE46" i="3"/>
  <c r="RGH46" i="3"/>
  <c r="RGD46" i="3"/>
  <c r="RGG46" i="3"/>
  <c r="RGQ46" i="3" l="1"/>
  <c r="RGU46" i="3"/>
  <c r="RGS46" i="3"/>
  <c r="RGR46" i="3"/>
  <c r="RGP46" i="3"/>
  <c r="RGK46" i="3"/>
  <c r="RGT46" i="3" s="1"/>
  <c r="RGN46" i="3"/>
  <c r="RGO46" i="3"/>
  <c r="RGM46" i="3"/>
  <c r="RHB46" i="3" l="1"/>
  <c r="RHD46" i="3"/>
  <c r="RHC46" i="3"/>
  <c r="RGV46" i="3"/>
  <c r="RGZ46" i="3"/>
  <c r="RHA46" i="3"/>
  <c r="RGX46" i="3"/>
  <c r="RHG46" i="3" s="1"/>
  <c r="RGW46" i="3"/>
  <c r="RGY46" i="3"/>
  <c r="RHL46" i="3" l="1"/>
  <c r="RHP46" i="3"/>
  <c r="RHJ46" i="3"/>
  <c r="RHM46" i="3"/>
  <c r="RHE46" i="3"/>
  <c r="RHI46" i="3"/>
  <c r="RHK46" i="3"/>
  <c r="RHF46" i="3"/>
  <c r="RHH46" i="3"/>
  <c r="RHY46" i="3" l="1"/>
  <c r="RHT46" i="3"/>
  <c r="RHQ46" i="3"/>
  <c r="RHU46" i="3"/>
  <c r="RHV46" i="3"/>
  <c r="RHS46" i="3"/>
  <c r="RHO46" i="3"/>
  <c r="RHR46" i="3"/>
  <c r="RHN46" i="3"/>
  <c r="RHW46" i="3" s="1"/>
  <c r="RIH46" i="3" l="1"/>
  <c r="RIE46" i="3"/>
  <c r="RID46" i="3"/>
  <c r="RIC46" i="3"/>
  <c r="RHZ46" i="3"/>
  <c r="RII46" i="3" s="1"/>
  <c r="RIB46" i="3"/>
  <c r="RIF46" i="3"/>
  <c r="RIA46" i="3"/>
  <c r="RHX46" i="3"/>
  <c r="RIQ46" i="3" l="1"/>
  <c r="RIN46" i="3"/>
  <c r="RIO46" i="3"/>
  <c r="RIR46" i="3"/>
  <c r="RIL46" i="3"/>
  <c r="RIM46" i="3"/>
  <c r="RIG46" i="3"/>
  <c r="RIK46" i="3"/>
  <c r="RIJ46" i="3"/>
  <c r="RJA46" i="3" l="1"/>
  <c r="RIZ46" i="3"/>
  <c r="RIW46" i="3"/>
  <c r="RIX46" i="3"/>
  <c r="RIU46" i="3"/>
  <c r="RIV46" i="3"/>
  <c r="RIP46" i="3"/>
  <c r="RIS46" i="3"/>
  <c r="RIT46" i="3"/>
  <c r="RJJ46" i="3" l="1"/>
  <c r="RJG46" i="3"/>
  <c r="RJD46" i="3"/>
  <c r="RJM46" i="3" s="1"/>
  <c r="RJE46" i="3"/>
  <c r="RJB46" i="3"/>
  <c r="RIY46" i="3"/>
  <c r="RJC46" i="3"/>
  <c r="RJI46" i="3"/>
  <c r="RJF46" i="3"/>
  <c r="RJS46" i="3" l="1"/>
  <c r="RJV46" i="3"/>
  <c r="RJP46" i="3"/>
  <c r="RJR46" i="3"/>
  <c r="RJH46" i="3"/>
  <c r="RJL46" i="3"/>
  <c r="RJK46" i="3"/>
  <c r="RJN46" i="3"/>
  <c r="RJO46" i="3"/>
  <c r="RJY46" i="3" l="1"/>
  <c r="RKB46" i="3"/>
  <c r="RKE46" i="3"/>
  <c r="RJT46" i="3"/>
  <c r="RJU46" i="3"/>
  <c r="RJQ46" i="3"/>
  <c r="RJX46" i="3"/>
  <c r="RJW46" i="3"/>
  <c r="RKA46" i="3"/>
  <c r="RKN46" i="3" l="1"/>
  <c r="RKK46" i="3"/>
  <c r="RKH46" i="3"/>
  <c r="RKJ46" i="3"/>
  <c r="RKD46" i="3"/>
  <c r="RJZ46" i="3"/>
  <c r="RKC46" i="3"/>
  <c r="RKF46" i="3"/>
  <c r="RKG46" i="3"/>
  <c r="RKQ46" i="3" l="1"/>
  <c r="RKW46" i="3"/>
  <c r="RKT46" i="3"/>
  <c r="RKS46" i="3"/>
  <c r="RKO46" i="3"/>
  <c r="RKP46" i="3"/>
  <c r="RKM46" i="3"/>
  <c r="RKL46" i="3"/>
  <c r="RKI46" i="3"/>
  <c r="RKZ46" i="3" l="1"/>
  <c r="RLC46" i="3"/>
  <c r="RLF46" i="3"/>
  <c r="RLB46" i="3"/>
  <c r="RKX46" i="3"/>
  <c r="RKY46" i="3"/>
  <c r="RKV46" i="3"/>
  <c r="RKU46" i="3"/>
  <c r="RKR46" i="3"/>
  <c r="RLA46" i="3" s="1"/>
  <c r="RLI46" i="3" l="1"/>
  <c r="RLL46" i="3"/>
  <c r="RLO46" i="3"/>
  <c r="RLK46" i="3"/>
  <c r="RLJ46" i="3"/>
  <c r="RLE46" i="3"/>
  <c r="RLD46" i="3"/>
  <c r="RLH46" i="3"/>
  <c r="RLG46" i="3"/>
  <c r="RLR46" i="3" l="1"/>
  <c r="RLX46" i="3"/>
  <c r="RLU46" i="3"/>
  <c r="RLT46" i="3"/>
  <c r="RLS46" i="3"/>
  <c r="RLQ46" i="3"/>
  <c r="RLP46" i="3"/>
  <c r="RLM46" i="3"/>
  <c r="RLN46" i="3"/>
  <c r="RMA46" i="3" l="1"/>
  <c r="RMD46" i="3"/>
  <c r="RMG46" i="3"/>
  <c r="RMB46" i="3"/>
  <c r="RMC46" i="3"/>
  <c r="RLV46" i="3"/>
  <c r="RLZ46" i="3"/>
  <c r="RLY46" i="3"/>
  <c r="RLW46" i="3"/>
  <c r="RMJ46" i="3" l="1"/>
  <c r="RMM46" i="3"/>
  <c r="RMP46" i="3"/>
  <c r="RMF46" i="3"/>
  <c r="RML46" i="3"/>
  <c r="RMK46" i="3"/>
  <c r="RMI46" i="3"/>
  <c r="RME46" i="3"/>
  <c r="RMH46" i="3"/>
  <c r="RMV46" i="3" l="1"/>
  <c r="RMY46" i="3"/>
  <c r="RMT46" i="3"/>
  <c r="RMU46" i="3"/>
  <c r="RMN46" i="3"/>
  <c r="RMR46" i="3"/>
  <c r="RMQ46" i="3"/>
  <c r="RMO46" i="3"/>
  <c r="RMS46" i="3"/>
  <c r="RNH46" i="3" l="1"/>
  <c r="RNE46" i="3"/>
  <c r="RMX46" i="3"/>
  <c r="RNB46" i="3"/>
  <c r="RND46" i="3"/>
  <c r="RMZ46" i="3"/>
  <c r="RNA46" i="3"/>
  <c r="RNC46" i="3"/>
  <c r="RMW46" i="3"/>
  <c r="RNN46" i="3" l="1"/>
  <c r="RNQ46" i="3"/>
  <c r="RNK46" i="3"/>
  <c r="RNJ46" i="3"/>
  <c r="RNI46" i="3"/>
  <c r="RNL46" i="3"/>
  <c r="RNM46" i="3"/>
  <c r="RNG46" i="3"/>
  <c r="RNF46" i="3"/>
  <c r="RNT46" i="3" l="1"/>
  <c r="RNZ46" i="3"/>
  <c r="RNW46" i="3"/>
  <c r="RNU46" i="3"/>
  <c r="RNV46" i="3"/>
  <c r="RNS46" i="3"/>
  <c r="RNR46" i="3"/>
  <c r="RNO46" i="3"/>
  <c r="RNP46" i="3"/>
  <c r="ROC46" i="3" l="1"/>
  <c r="ROF46" i="3"/>
  <c r="ROI46" i="3"/>
  <c r="RNY46" i="3"/>
  <c r="RNX46" i="3"/>
  <c r="ROB46" i="3"/>
  <c r="ROA46" i="3"/>
  <c r="ROD46" i="3"/>
  <c r="ROE46" i="3"/>
  <c r="ROR46" i="3" l="1"/>
  <c r="ROO46" i="3"/>
  <c r="ROL46" i="3"/>
  <c r="ROH46" i="3"/>
  <c r="ROQ46" i="3" s="1"/>
  <c r="RON46" i="3"/>
  <c r="ROM46" i="3"/>
  <c r="ROK46" i="3"/>
  <c r="ROJ46" i="3"/>
  <c r="ROG46" i="3"/>
  <c r="RPA46" i="3" l="1"/>
  <c r="ROX46" i="3"/>
  <c r="ROU46" i="3"/>
  <c r="RPD46" i="3" s="1"/>
  <c r="ROT46" i="3"/>
  <c r="ROS46" i="3"/>
  <c r="ROW46" i="3"/>
  <c r="ROV46" i="3"/>
  <c r="ROZ46" i="3"/>
  <c r="ROP46" i="3"/>
  <c r="RPJ46" i="3" l="1"/>
  <c r="RPG46" i="3"/>
  <c r="RPM46" i="3"/>
  <c r="RPB46" i="3"/>
  <c r="RPC46" i="3"/>
  <c r="RPI46" i="3"/>
  <c r="ROY46" i="3"/>
  <c r="RPF46" i="3"/>
  <c r="RPE46" i="3"/>
  <c r="RPS46" i="3" l="1"/>
  <c r="RPP46" i="3"/>
  <c r="RPV46" i="3"/>
  <c r="RPR46" i="3"/>
  <c r="RPN46" i="3"/>
  <c r="RPO46" i="3"/>
  <c r="RPK46" i="3"/>
  <c r="RPL46" i="3"/>
  <c r="RPH46" i="3"/>
  <c r="RPQ46" i="3" s="1"/>
  <c r="RQB46" i="3" l="1"/>
  <c r="RPY46" i="3"/>
  <c r="RQE46" i="3"/>
  <c r="RPZ46" i="3"/>
  <c r="RQA46" i="3"/>
  <c r="RPW46" i="3"/>
  <c r="RPX46" i="3"/>
  <c r="RPT46" i="3"/>
  <c r="RQC46" i="3" s="1"/>
  <c r="RPU46" i="3"/>
  <c r="RQH46" i="3" l="1"/>
  <c r="RQK46" i="3"/>
  <c r="RQN46" i="3"/>
  <c r="RQL46" i="3"/>
  <c r="RQG46" i="3"/>
  <c r="RQF46" i="3"/>
  <c r="RQI46" i="3"/>
  <c r="RQJ46" i="3"/>
  <c r="RQD46" i="3"/>
  <c r="RQQ46" i="3" l="1"/>
  <c r="RQT46" i="3"/>
  <c r="RQW46" i="3"/>
  <c r="RQU46" i="3"/>
  <c r="RQP46" i="3"/>
  <c r="RQS46" i="3"/>
  <c r="RQR46" i="3"/>
  <c r="RQM46" i="3"/>
  <c r="RQO46" i="3"/>
  <c r="RRC46" i="3" l="1"/>
  <c r="RRF46" i="3"/>
  <c r="RRD46" i="3"/>
  <c r="RQZ46" i="3"/>
  <c r="RQY46" i="3"/>
  <c r="RQV46" i="3"/>
  <c r="RQX46" i="3"/>
  <c r="RRA46" i="3"/>
  <c r="RRB46" i="3"/>
  <c r="RRO46" i="3" l="1"/>
  <c r="RRL46" i="3"/>
  <c r="RRG46" i="3"/>
  <c r="RRK46" i="3"/>
  <c r="RRJ46" i="3"/>
  <c r="RRE46" i="3"/>
  <c r="RRH46" i="3"/>
  <c r="RRI46" i="3"/>
  <c r="RRM46" i="3"/>
  <c r="RRX46" i="3" l="1"/>
  <c r="RRU46" i="3"/>
  <c r="RRV46" i="3"/>
  <c r="RRR46" i="3"/>
  <c r="RRQ46" i="3"/>
  <c r="RRT46" i="3"/>
  <c r="RRP46" i="3"/>
  <c r="RRY46" i="3" s="1"/>
  <c r="RRS46" i="3"/>
  <c r="RRN46" i="3"/>
  <c r="RSA46" i="3" l="1"/>
  <c r="RSG46" i="3"/>
  <c r="RSH46" i="3"/>
  <c r="RSC46" i="3"/>
  <c r="RSB46" i="3"/>
  <c r="RSK46" i="3" s="1"/>
  <c r="RSD46" i="3"/>
  <c r="RSE46" i="3"/>
  <c r="RRW46" i="3"/>
  <c r="RRZ46" i="3"/>
  <c r="RSJ46" i="3" l="1"/>
  <c r="RSQ46" i="3"/>
  <c r="RST46" i="3"/>
  <c r="RSI46" i="3"/>
  <c r="RSM46" i="3"/>
  <c r="RSF46" i="3"/>
  <c r="RSO46" i="3" s="1"/>
  <c r="RSP46" i="3"/>
  <c r="RSL46" i="3"/>
  <c r="RSN46" i="3"/>
  <c r="RSW46" i="3" l="1"/>
  <c r="RTC46" i="3"/>
  <c r="RSS46" i="3"/>
  <c r="RSV46" i="3"/>
  <c r="RSZ46" i="3"/>
  <c r="RSY46" i="3"/>
  <c r="RSR46" i="3"/>
  <c r="RTA46" i="3" s="1"/>
  <c r="RSX46" i="3"/>
  <c r="RSU46" i="3"/>
  <c r="RTF46" i="3" l="1"/>
  <c r="RTL46" i="3"/>
  <c r="RTI46" i="3"/>
  <c r="RTB46" i="3"/>
  <c r="RTE46" i="3"/>
  <c r="RTG46" i="3"/>
  <c r="RTH46" i="3"/>
  <c r="RTD46" i="3"/>
  <c r="RTJ46" i="3"/>
  <c r="RTU46" i="3" l="1"/>
  <c r="RTO46" i="3"/>
  <c r="RTK46" i="3"/>
  <c r="RTT46" i="3" s="1"/>
  <c r="RTR46" i="3"/>
  <c r="RTN46" i="3"/>
  <c r="RTP46" i="3"/>
  <c r="RTQ46" i="3"/>
  <c r="RTM46" i="3"/>
  <c r="RTS46" i="3"/>
  <c r="RUD46" i="3" l="1"/>
  <c r="RTX46" i="3"/>
  <c r="RUG46" i="3" s="1"/>
  <c r="RUA46" i="3"/>
  <c r="RTW46" i="3"/>
  <c r="RUF46" i="3" s="1"/>
  <c r="RTV46" i="3"/>
  <c r="RTZ46" i="3"/>
  <c r="RTY46" i="3"/>
  <c r="RUC46" i="3"/>
  <c r="RUB46" i="3"/>
  <c r="RUJ46" i="3" l="1"/>
  <c r="RUS46" i="3" s="1"/>
  <c r="RUP46" i="3"/>
  <c r="RUM46" i="3"/>
  <c r="RUI46" i="3"/>
  <c r="RUH46" i="3"/>
  <c r="RUE46" i="3"/>
  <c r="RUO46" i="3"/>
  <c r="RUK46" i="3"/>
  <c r="RUL46" i="3"/>
  <c r="RUY46" i="3" l="1"/>
  <c r="RUV46" i="3"/>
  <c r="RUX46" i="3"/>
  <c r="RUR46" i="3"/>
  <c r="RUN46" i="3"/>
  <c r="RUQ46" i="3"/>
  <c r="RUT46" i="3"/>
  <c r="RUU46" i="3"/>
  <c r="RVB46" i="3"/>
  <c r="RVH46" i="3" l="1"/>
  <c r="RVE46" i="3"/>
  <c r="RVK46" i="3"/>
  <c r="RVG46" i="3"/>
  <c r="RVD46" i="3"/>
  <c r="RVC46" i="3"/>
  <c r="RVA46" i="3"/>
  <c r="RUW46" i="3"/>
  <c r="RUZ46" i="3"/>
  <c r="RVN46" i="3" l="1"/>
  <c r="RVQ46" i="3"/>
  <c r="RVT46" i="3"/>
  <c r="RVL46" i="3"/>
  <c r="RVM46" i="3"/>
  <c r="RVP46" i="3"/>
  <c r="RVJ46" i="3"/>
  <c r="RVI46" i="3"/>
  <c r="RVF46" i="3"/>
  <c r="RVW46" i="3" l="1"/>
  <c r="RVZ46" i="3"/>
  <c r="RWC46" i="3"/>
  <c r="RVY46" i="3"/>
  <c r="RVV46" i="3"/>
  <c r="RVU46" i="3"/>
  <c r="RVR46" i="3"/>
  <c r="RVS46" i="3"/>
  <c r="RVO46" i="3"/>
  <c r="RWI46" i="3" l="1"/>
  <c r="RWL46" i="3"/>
  <c r="RWA46" i="3"/>
  <c r="RWB46" i="3"/>
  <c r="RWF46" i="3"/>
  <c r="RWD46" i="3"/>
  <c r="RWE46" i="3"/>
  <c r="RWH46" i="3"/>
  <c r="RVX46" i="3"/>
  <c r="RWM46" i="3" l="1"/>
  <c r="RWU46" i="3"/>
  <c r="RWR46" i="3"/>
  <c r="RWO46" i="3"/>
  <c r="RWN46" i="3"/>
  <c r="RWK46" i="3"/>
  <c r="RWJ46" i="3"/>
  <c r="RWG46" i="3"/>
  <c r="RWQ46" i="3"/>
  <c r="RWZ46" i="3" l="1"/>
  <c r="RWX46" i="3"/>
  <c r="RXA46" i="3"/>
  <c r="RWT46" i="3"/>
  <c r="RWS46" i="3"/>
  <c r="RWW46" i="3"/>
  <c r="RWV46" i="3"/>
  <c r="RXD46" i="3"/>
  <c r="RWP46" i="3"/>
  <c r="RXM46" i="3" l="1"/>
  <c r="RXJ46" i="3"/>
  <c r="RXG46" i="3"/>
  <c r="RXC46" i="3"/>
  <c r="RWY46" i="3"/>
  <c r="RXH46" i="3" s="1"/>
  <c r="RXB46" i="3"/>
  <c r="RXI46" i="3"/>
  <c r="RXF46" i="3"/>
  <c r="RXE46" i="3"/>
  <c r="RXS46" i="3" l="1"/>
  <c r="RXV46" i="3"/>
  <c r="RXP46" i="3"/>
  <c r="RXR46" i="3"/>
  <c r="RXQ46" i="3"/>
  <c r="RXL46" i="3"/>
  <c r="RXK46" i="3"/>
  <c r="RXT46" i="3" s="1"/>
  <c r="RXO46" i="3"/>
  <c r="RXN46" i="3"/>
  <c r="RXY46" i="3" l="1"/>
  <c r="RYE46" i="3"/>
  <c r="RYB46" i="3"/>
  <c r="RYC46" i="3"/>
  <c r="RXZ46" i="3"/>
  <c r="RYA46" i="3"/>
  <c r="RXX46" i="3"/>
  <c r="RXW46" i="3"/>
  <c r="RYF46" i="3" s="1"/>
  <c r="RXU46" i="3"/>
  <c r="RYK46" i="3" l="1"/>
  <c r="RYN46" i="3"/>
  <c r="RYO46" i="3"/>
  <c r="RYD46" i="3"/>
  <c r="RYH46" i="3"/>
  <c r="RYL46" i="3"/>
  <c r="RYJ46" i="3"/>
  <c r="RYI46" i="3"/>
  <c r="RYG46" i="3"/>
  <c r="RYT46" i="3" l="1"/>
  <c r="RYW46" i="3"/>
  <c r="RYX46" i="3"/>
  <c r="RYU46" i="3"/>
  <c r="RYQ46" i="3"/>
  <c r="RYP46" i="3"/>
  <c r="RYM46" i="3"/>
  <c r="RYR46" i="3"/>
  <c r="RYS46" i="3"/>
  <c r="RYZ46" i="3" l="1"/>
  <c r="RZF46" i="3"/>
  <c r="RZC46" i="3"/>
  <c r="RZG46" i="3"/>
  <c r="RZA46" i="3"/>
  <c r="RZD46" i="3"/>
  <c r="RYV46" i="3"/>
  <c r="RZB46" i="3"/>
  <c r="RYY46" i="3"/>
  <c r="RZI46" i="3" l="1"/>
  <c r="RZO46" i="3"/>
  <c r="RZK46" i="3"/>
  <c r="RZJ46" i="3"/>
  <c r="RZH46" i="3"/>
  <c r="RZL46" i="3"/>
  <c r="RZE46" i="3"/>
  <c r="RZM46" i="3"/>
  <c r="RZP46" i="3"/>
  <c r="RZR46" i="3" l="1"/>
  <c r="RZY46" i="3"/>
  <c r="RZN46" i="3"/>
  <c r="RZQ46" i="3"/>
  <c r="RZU46" i="3"/>
  <c r="RZT46" i="3"/>
  <c r="RZV46" i="3"/>
  <c r="RZS46" i="3"/>
  <c r="RZX46" i="3"/>
  <c r="SAA46" i="3" l="1"/>
  <c r="RZW46" i="3"/>
  <c r="SAF46" i="3" s="1"/>
  <c r="SAH46" i="3"/>
  <c r="SAD46" i="3"/>
  <c r="RZZ46" i="3"/>
  <c r="SAC46" i="3"/>
  <c r="SAG46" i="3"/>
  <c r="SAE46" i="3"/>
  <c r="SAB46" i="3"/>
  <c r="SAJ46" i="3" l="1"/>
  <c r="SAS46" i="3" s="1"/>
  <c r="SAL46" i="3"/>
  <c r="SAO46" i="3"/>
  <c r="SAM46" i="3"/>
  <c r="SAP46" i="3"/>
  <c r="SAI46" i="3"/>
  <c r="SAN46" i="3"/>
  <c r="SAQ46" i="3"/>
  <c r="SAK46" i="3"/>
  <c r="SAY46" i="3" l="1"/>
  <c r="SAW46" i="3"/>
  <c r="SAX46" i="3"/>
  <c r="SAZ46" i="3"/>
  <c r="SAU46" i="3"/>
  <c r="SAV46" i="3"/>
  <c r="SBB46" i="3"/>
  <c r="SAR46" i="3"/>
  <c r="SBA46" i="3" s="1"/>
  <c r="SAT46" i="3"/>
  <c r="SBG46" i="3" l="1"/>
  <c r="SBI46" i="3"/>
  <c r="SBF46" i="3"/>
  <c r="SBE46" i="3"/>
  <c r="SBK46" i="3"/>
  <c r="SBH46" i="3"/>
  <c r="SBJ46" i="3"/>
  <c r="SBD46" i="3"/>
  <c r="SBC46" i="3"/>
  <c r="SBL46" i="3" s="1"/>
  <c r="SBQ46" i="3" l="1"/>
  <c r="SBT46" i="3"/>
  <c r="SBS46" i="3"/>
  <c r="SBU46" i="3"/>
  <c r="SBM46" i="3"/>
  <c r="SBV46" i="3" s="1"/>
  <c r="SBP46" i="3"/>
  <c r="SBO46" i="3"/>
  <c r="SBR46" i="3"/>
  <c r="SBN46" i="3"/>
  <c r="SCC46" i="3" l="1"/>
  <c r="SCE46" i="3"/>
  <c r="SCB46" i="3"/>
  <c r="SBW46" i="3"/>
  <c r="SCA46" i="3"/>
  <c r="SBZ46" i="3"/>
  <c r="SCD46" i="3"/>
  <c r="SBX46" i="3"/>
  <c r="SBY46" i="3"/>
  <c r="SCL46" i="3" l="1"/>
  <c r="SCN46" i="3"/>
  <c r="SCM46" i="3"/>
  <c r="SCK46" i="3"/>
  <c r="SCF46" i="3"/>
  <c r="SCO46" i="3" s="1"/>
  <c r="SCJ46" i="3"/>
  <c r="SCG46" i="3"/>
  <c r="SCI46" i="3"/>
  <c r="SCH46" i="3"/>
  <c r="SCU46" i="3" l="1"/>
  <c r="SCW46" i="3"/>
  <c r="SCV46" i="3"/>
  <c r="SCT46" i="3"/>
  <c r="SCP46" i="3"/>
  <c r="SCX46" i="3"/>
  <c r="SCS46" i="3"/>
  <c r="SCR46" i="3"/>
  <c r="SDA46" i="3" s="1"/>
  <c r="SCQ46" i="3"/>
  <c r="SDF46" i="3" l="1"/>
  <c r="SDG46" i="3"/>
  <c r="SDJ46" i="3"/>
  <c r="SDE46" i="3"/>
  <c r="SDD46" i="3"/>
  <c r="SCZ46" i="3"/>
  <c r="SCY46" i="3"/>
  <c r="SDC46" i="3"/>
  <c r="SDB46" i="3"/>
  <c r="SDS46" i="3" l="1"/>
  <c r="SDP46" i="3"/>
  <c r="SDO46" i="3"/>
  <c r="SDN46" i="3"/>
  <c r="SDI46" i="3"/>
  <c r="SDR46" i="3" s="1"/>
  <c r="SDM46" i="3"/>
  <c r="SDL46" i="3"/>
  <c r="SDH46" i="3"/>
  <c r="SDK46" i="3"/>
  <c r="SDY46" i="3" l="1"/>
  <c r="SDW46" i="3"/>
  <c r="SEB46" i="3"/>
  <c r="SEA46" i="3"/>
  <c r="SDU46" i="3"/>
  <c r="SDT46" i="3"/>
  <c r="SDX46" i="3"/>
  <c r="SDQ46" i="3"/>
  <c r="SDV46" i="3"/>
  <c r="SEE46" i="3" s="1"/>
  <c r="SEF46" i="3" l="1"/>
  <c r="SEK46" i="3"/>
  <c r="SEN46" i="3"/>
  <c r="SEJ46" i="3"/>
  <c r="SED46" i="3"/>
  <c r="SEC46" i="3"/>
  <c r="SDZ46" i="3"/>
  <c r="SEG46" i="3"/>
  <c r="SEH46" i="3"/>
  <c r="SES46" i="3" l="1"/>
  <c r="SEW46" i="3"/>
  <c r="SEM46" i="3"/>
  <c r="SEL46" i="3"/>
  <c r="SEI46" i="3"/>
  <c r="SEQ46" i="3"/>
  <c r="SET46" i="3"/>
  <c r="SEP46" i="3"/>
  <c r="SEO46" i="3"/>
  <c r="SFF46" i="3" l="1"/>
  <c r="SFC46" i="3"/>
  <c r="SEZ46" i="3"/>
  <c r="SFB46" i="3"/>
  <c r="SEV46" i="3"/>
  <c r="SER46" i="3"/>
  <c r="SFA46" i="3" s="1"/>
  <c r="SEY46" i="3"/>
  <c r="SEX46" i="3"/>
  <c r="SEU46" i="3"/>
  <c r="SFH46" i="3" l="1"/>
  <c r="SFO46" i="3"/>
  <c r="SFL46" i="3"/>
  <c r="SFI46" i="3"/>
  <c r="SFG46" i="3"/>
  <c r="SFK46" i="3"/>
  <c r="SFJ46" i="3"/>
  <c r="SFE46" i="3"/>
  <c r="SFD46" i="3"/>
  <c r="SFR46" i="3" l="1"/>
  <c r="SFU46" i="3"/>
  <c r="SFX46" i="3"/>
  <c r="SFN46" i="3"/>
  <c r="SFQ46" i="3"/>
  <c r="SFP46" i="3"/>
  <c r="SFT46" i="3"/>
  <c r="SFS46" i="3"/>
  <c r="SFM46" i="3"/>
  <c r="SGA46" i="3" l="1"/>
  <c r="SGG46" i="3"/>
  <c r="SGD46" i="3"/>
  <c r="SFW46" i="3"/>
  <c r="SFZ46" i="3"/>
  <c r="SFY46" i="3"/>
  <c r="SFV46" i="3"/>
  <c r="SGC46" i="3"/>
  <c r="SGB46" i="3"/>
  <c r="SGJ46" i="3" l="1"/>
  <c r="SGP46" i="3"/>
  <c r="SGM46" i="3"/>
  <c r="SGF46" i="3"/>
  <c r="SGI46" i="3"/>
  <c r="SGE46" i="3"/>
  <c r="SGH46" i="3"/>
  <c r="SGL46" i="3"/>
  <c r="SGK46" i="3"/>
  <c r="SGS46" i="3" l="1"/>
  <c r="SGY46" i="3"/>
  <c r="SGV46" i="3"/>
  <c r="SGO46" i="3"/>
  <c r="SGN46" i="3"/>
  <c r="SGR46" i="3"/>
  <c r="SGQ46" i="3"/>
  <c r="SGU46" i="3"/>
  <c r="SGT46" i="3"/>
  <c r="SHB46" i="3" l="1"/>
  <c r="SHH46" i="3"/>
  <c r="SGX46" i="3"/>
  <c r="SGZ46" i="3"/>
  <c r="SHA46" i="3"/>
  <c r="SHE46" i="3"/>
  <c r="SGW46" i="3"/>
  <c r="SHC46" i="3"/>
  <c r="SHD46" i="3"/>
  <c r="SHK46" i="3" l="1"/>
  <c r="SHG46" i="3"/>
  <c r="SHJ46" i="3"/>
  <c r="SHF46" i="3"/>
  <c r="SHO46" i="3" s="1"/>
  <c r="SHQ46" i="3"/>
  <c r="SHN46" i="3"/>
  <c r="SHI46" i="3"/>
  <c r="SHM46" i="3"/>
  <c r="SHL46" i="3"/>
  <c r="SHT46" i="3" l="1"/>
  <c r="SHP46" i="3"/>
  <c r="SHS46" i="3"/>
  <c r="SHX46" i="3"/>
  <c r="SHV46" i="3"/>
  <c r="SHZ46" i="3"/>
  <c r="SHU46" i="3"/>
  <c r="SHR46" i="3"/>
  <c r="SIA46" i="3" s="1"/>
  <c r="SHW46" i="3"/>
  <c r="SIC46" i="3" l="1"/>
  <c r="SHY46" i="3"/>
  <c r="SIH46" i="3" s="1"/>
  <c r="SIB46" i="3"/>
  <c r="SIG46" i="3"/>
  <c r="SIF46" i="3"/>
  <c r="SIJ46" i="3"/>
  <c r="SIE46" i="3"/>
  <c r="SID46" i="3"/>
  <c r="SII46" i="3"/>
  <c r="SIK46" i="3" l="1"/>
  <c r="SIT46" i="3" s="1"/>
  <c r="SIL46" i="3"/>
  <c r="SIU46" i="3" s="1"/>
  <c r="SIS46" i="3"/>
  <c r="SIR46" i="3"/>
  <c r="SIQ46" i="3"/>
  <c r="SIP46" i="3"/>
  <c r="SIN46" i="3"/>
  <c r="SIM46" i="3"/>
  <c r="SIO46" i="3"/>
  <c r="SIW46" i="3" l="1"/>
  <c r="SJF46" i="3" s="1"/>
  <c r="SIZ46" i="3"/>
  <c r="SJD46" i="3"/>
  <c r="SJA46" i="3"/>
  <c r="SJC46" i="3"/>
  <c r="SIV46" i="3"/>
  <c r="SIY46" i="3"/>
  <c r="SJB46" i="3"/>
  <c r="SIX46" i="3"/>
  <c r="SJL46" i="3" l="1"/>
  <c r="SJM46" i="3"/>
  <c r="SJJ46" i="3"/>
  <c r="SJI46" i="3"/>
  <c r="SJH46" i="3"/>
  <c r="SJE46" i="3"/>
  <c r="SJK46" i="3"/>
  <c r="SJO46" i="3"/>
  <c r="SJG46" i="3"/>
  <c r="SJU46" i="3" l="1"/>
  <c r="SJV46" i="3"/>
  <c r="SJX46" i="3"/>
  <c r="SJT46" i="3"/>
  <c r="SJS46" i="3"/>
  <c r="SJP46" i="3"/>
  <c r="SJQ46" i="3"/>
  <c r="SJN46" i="3"/>
  <c r="SJW46" i="3" s="1"/>
  <c r="SJR46" i="3"/>
  <c r="SKG46" i="3" l="1"/>
  <c r="SKF46" i="3"/>
  <c r="SKD46" i="3"/>
  <c r="SKE46" i="3"/>
  <c r="SKA46" i="3"/>
  <c r="SJZ46" i="3"/>
  <c r="SKC46" i="3"/>
  <c r="SJY46" i="3"/>
  <c r="SKB46" i="3"/>
  <c r="SKP46" i="3" l="1"/>
  <c r="SKO46" i="3"/>
  <c r="SKH46" i="3"/>
  <c r="SKK46" i="3"/>
  <c r="SKL46" i="3"/>
  <c r="SKM46" i="3"/>
  <c r="SKI46" i="3"/>
  <c r="SKN46" i="3"/>
  <c r="SKJ46" i="3"/>
  <c r="SKX46" i="3" l="1"/>
  <c r="SKW46" i="3"/>
  <c r="SKS46" i="3"/>
  <c r="SKR46" i="3"/>
  <c r="SKV46" i="3"/>
  <c r="SKY46" i="3"/>
  <c r="SKQ46" i="3"/>
  <c r="SKT46" i="3"/>
  <c r="SKU46" i="3"/>
  <c r="SLH46" i="3" l="1"/>
  <c r="SLG46" i="3"/>
  <c r="SLD46" i="3"/>
  <c r="SLC46" i="3"/>
  <c r="SLE46" i="3"/>
  <c r="SLA46" i="3"/>
  <c r="SLF46" i="3"/>
  <c r="SLB46" i="3"/>
  <c r="SKZ46" i="3"/>
  <c r="SLL46" i="3" l="1"/>
  <c r="SLN46" i="3"/>
  <c r="SLJ46" i="3"/>
  <c r="SLM46" i="3"/>
  <c r="SLO46" i="3"/>
  <c r="SLK46" i="3"/>
  <c r="SLQ46" i="3"/>
  <c r="SLI46" i="3"/>
  <c r="SLR46" i="3" s="1"/>
  <c r="SLP46" i="3"/>
  <c r="SLZ46" i="3" l="1"/>
  <c r="SLT46" i="3"/>
  <c r="SLX46" i="3"/>
  <c r="SLY46" i="3"/>
  <c r="SLU46" i="3"/>
  <c r="SMD46" i="3" s="1"/>
  <c r="SLV46" i="3"/>
  <c r="SLW46" i="3"/>
  <c r="SMA46" i="3"/>
  <c r="SLS46" i="3"/>
  <c r="SMJ46" i="3" l="1"/>
  <c r="SMF46" i="3"/>
  <c r="SMI46" i="3"/>
  <c r="SMG46" i="3"/>
  <c r="SMH46" i="3"/>
  <c r="SMM46" i="3"/>
  <c r="SMB46" i="3"/>
  <c r="SME46" i="3"/>
  <c r="SMC46" i="3"/>
  <c r="SMR46" i="3" l="1"/>
  <c r="SMS46" i="3"/>
  <c r="SMO46" i="3"/>
  <c r="SMV46" i="3"/>
  <c r="SMN46" i="3"/>
  <c r="SMP46" i="3"/>
  <c r="SMQ46" i="3"/>
  <c r="SMK46" i="3"/>
  <c r="SML46" i="3"/>
  <c r="SMU46" i="3" s="1"/>
  <c r="SNB46" i="3" l="1"/>
  <c r="SNA46" i="3"/>
  <c r="SNE46" i="3"/>
  <c r="SND46" i="3"/>
  <c r="SMY46" i="3"/>
  <c r="SMX46" i="3"/>
  <c r="SMW46" i="3"/>
  <c r="SMT46" i="3"/>
  <c r="SMZ46" i="3"/>
  <c r="SNN46" i="3" l="1"/>
  <c r="SNM46" i="3"/>
  <c r="SNC46" i="3"/>
  <c r="SNL46" i="3" s="1"/>
  <c r="SNG46" i="3"/>
  <c r="SNF46" i="3"/>
  <c r="SNH46" i="3"/>
  <c r="SNJ46" i="3"/>
  <c r="SNI46" i="3"/>
  <c r="SNK46" i="3"/>
  <c r="SNV46" i="3" l="1"/>
  <c r="SNQ46" i="3"/>
  <c r="SNU46" i="3"/>
  <c r="SNR46" i="3"/>
  <c r="SNS46" i="3"/>
  <c r="SNP46" i="3"/>
  <c r="SNO46" i="3"/>
  <c r="SNW46" i="3"/>
  <c r="SNT46" i="3"/>
  <c r="SNX46" i="3" l="1"/>
  <c r="SOB46" i="3"/>
  <c r="SOA46" i="3"/>
  <c r="SOC46" i="3"/>
  <c r="SOF46" i="3"/>
  <c r="SOE46" i="3"/>
  <c r="SNZ46" i="3"/>
  <c r="SOD46" i="3"/>
  <c r="SNY46" i="3"/>
  <c r="SOJ46" i="3" l="1"/>
  <c r="SOM46" i="3"/>
  <c r="SOH46" i="3"/>
  <c r="SOQ46" i="3" s="1"/>
  <c r="SOL46" i="3"/>
  <c r="SOO46" i="3"/>
  <c r="SON46" i="3"/>
  <c r="SOK46" i="3"/>
  <c r="SOI46" i="3"/>
  <c r="SOG46" i="3"/>
  <c r="SOT46" i="3" l="1"/>
  <c r="SOV46" i="3"/>
  <c r="SOP46" i="3"/>
  <c r="SOX46" i="3"/>
  <c r="SOR46" i="3"/>
  <c r="SOZ46" i="3"/>
  <c r="SOU46" i="3"/>
  <c r="SOW46" i="3"/>
  <c r="SOS46" i="3"/>
  <c r="SPC46" i="3" l="1"/>
  <c r="SPB46" i="3"/>
  <c r="SPF46" i="3"/>
  <c r="SPE46" i="3"/>
  <c r="SPA46" i="3"/>
  <c r="SPJ46" i="3" s="1"/>
  <c r="SPD46" i="3"/>
  <c r="SOY46" i="3"/>
  <c r="SPI46" i="3"/>
  <c r="SPG46" i="3"/>
  <c r="SPL46" i="3" l="1"/>
  <c r="SPK46" i="3"/>
  <c r="SPR46" i="3"/>
  <c r="SPN46" i="3"/>
  <c r="SPO46" i="3"/>
  <c r="SPH46" i="3"/>
  <c r="SPM46" i="3"/>
  <c r="SPS46" i="3"/>
  <c r="SPP46" i="3"/>
  <c r="SPU46" i="3" l="1"/>
  <c r="SPW46" i="3"/>
  <c r="SQB46" i="3"/>
  <c r="SPQ46" i="3"/>
  <c r="SQA46" i="3"/>
  <c r="SPT46" i="3"/>
  <c r="SPX46" i="3"/>
  <c r="SPY46" i="3"/>
  <c r="SPV46" i="3"/>
  <c r="SQD46" i="3" l="1"/>
  <c r="SQH46" i="3"/>
  <c r="SQC46" i="3"/>
  <c r="SQK46" i="3"/>
  <c r="SQG46" i="3"/>
  <c r="SQE46" i="3"/>
  <c r="SQN46" i="3" s="1"/>
  <c r="SPZ46" i="3"/>
  <c r="SQF46" i="3"/>
  <c r="SQJ46" i="3"/>
  <c r="SQO46" i="3" l="1"/>
  <c r="SQL46" i="3"/>
  <c r="SQP46" i="3"/>
  <c r="SQW46" i="3"/>
  <c r="SQQ46" i="3"/>
  <c r="SQT46" i="3"/>
  <c r="SQI46" i="3"/>
  <c r="SQR46" i="3" s="1"/>
  <c r="SQM46" i="3"/>
  <c r="SQS46" i="3"/>
  <c r="SQY46" i="3" l="1"/>
  <c r="SQX46" i="3"/>
  <c r="SRC46" i="3"/>
  <c r="SQU46" i="3"/>
  <c r="SQZ46" i="3"/>
  <c r="SRF46" i="3"/>
  <c r="SQV46" i="3"/>
  <c r="SRB46" i="3"/>
  <c r="SRA46" i="3"/>
  <c r="SRL46" i="3" l="1"/>
  <c r="SRG46" i="3"/>
  <c r="SRD46" i="3"/>
  <c r="SRM46" i="3" s="1"/>
  <c r="SRI46" i="3"/>
  <c r="SRO46" i="3"/>
  <c r="SRE46" i="3"/>
  <c r="SRJ46" i="3"/>
  <c r="SRK46" i="3"/>
  <c r="SRH46" i="3"/>
  <c r="SRP46" i="3" l="1"/>
  <c r="SRY46" i="3" s="1"/>
  <c r="SRU46" i="3"/>
  <c r="SRR46" i="3"/>
  <c r="SRX46" i="3"/>
  <c r="SRQ46" i="3"/>
  <c r="SRT46" i="3"/>
  <c r="SRS46" i="3"/>
  <c r="SRN46" i="3"/>
  <c r="SRV46" i="3"/>
  <c r="SSB46" i="3" l="1"/>
  <c r="SSK46" i="3" s="1"/>
  <c r="SSA46" i="3"/>
  <c r="SSG46" i="3"/>
  <c r="SRW46" i="3"/>
  <c r="SSD46" i="3"/>
  <c r="SSC46" i="3"/>
  <c r="SRZ46" i="3"/>
  <c r="SSE46" i="3"/>
  <c r="SSH46" i="3"/>
  <c r="SSJ46" i="3" l="1"/>
  <c r="SST46" i="3"/>
  <c r="SSF46" i="3"/>
  <c r="SSM46" i="3"/>
  <c r="SSL46" i="3"/>
  <c r="SSP46" i="3"/>
  <c r="SSQ46" i="3"/>
  <c r="SSI46" i="3"/>
  <c r="SSN46" i="3"/>
  <c r="SSS46" i="3" l="1"/>
  <c r="SSV46" i="3"/>
  <c r="SSO46" i="3"/>
  <c r="SSR46" i="3"/>
  <c r="SSW46" i="3"/>
  <c r="SSU46" i="3"/>
  <c r="STC46" i="3"/>
  <c r="SSY46" i="3"/>
  <c r="SSZ46" i="3"/>
  <c r="STB46" i="3" l="1"/>
  <c r="SSX46" i="3"/>
  <c r="STE46" i="3"/>
  <c r="STA46" i="3"/>
  <c r="STL46" i="3"/>
  <c r="STF46" i="3"/>
  <c r="STH46" i="3"/>
  <c r="STD46" i="3"/>
  <c r="STI46" i="3"/>
  <c r="STK46" i="3" l="1"/>
  <c r="STG46" i="3"/>
  <c r="STN46" i="3"/>
  <c r="STJ46" i="3"/>
  <c r="STU46" i="3"/>
  <c r="STQ46" i="3"/>
  <c r="STR46" i="3"/>
  <c r="STO46" i="3"/>
  <c r="STM46" i="3"/>
  <c r="STT46" i="3" l="1"/>
  <c r="STW46" i="3"/>
  <c r="STP46" i="3"/>
  <c r="STY46" i="3" s="1"/>
  <c r="STS46" i="3"/>
  <c r="SUD46" i="3"/>
  <c r="STZ46" i="3"/>
  <c r="SUA46" i="3"/>
  <c r="STX46" i="3"/>
  <c r="STV46" i="3"/>
  <c r="SUC46" i="3" l="1"/>
  <c r="SUL46" i="3" s="1"/>
  <c r="SUB46" i="3"/>
  <c r="SUK46" i="3" s="1"/>
  <c r="SUF46" i="3"/>
  <c r="SUM46" i="3"/>
  <c r="SUJ46" i="3"/>
  <c r="SUI46" i="3"/>
  <c r="SUH46" i="3"/>
  <c r="SUG46" i="3"/>
  <c r="SUE46" i="3"/>
  <c r="SUO46" i="3" l="1"/>
  <c r="SUX46" i="3" s="1"/>
  <c r="SUT46" i="3"/>
  <c r="SUV46" i="3"/>
  <c r="SUP46" i="3"/>
  <c r="SUU46" i="3"/>
  <c r="SUR46" i="3"/>
  <c r="SUN46" i="3"/>
  <c r="SUQ46" i="3"/>
  <c r="SUS46" i="3"/>
  <c r="SVE46" i="3" l="1"/>
  <c r="SVC46" i="3"/>
  <c r="SVD46" i="3"/>
  <c r="SVA46" i="3"/>
  <c r="SUZ46" i="3"/>
  <c r="SUW46" i="3"/>
  <c r="SUY46" i="3"/>
  <c r="SVB46" i="3"/>
  <c r="SVG46" i="3"/>
  <c r="SVP46" i="3" l="1"/>
  <c r="SVK46" i="3"/>
  <c r="SVM46" i="3"/>
  <c r="SVJ46" i="3"/>
  <c r="SVI46" i="3"/>
  <c r="SVN46" i="3"/>
  <c r="SVH46" i="3"/>
  <c r="SVQ46" i="3" s="1"/>
  <c r="SVL46" i="3"/>
  <c r="SVF46" i="3"/>
  <c r="SVO46" i="3" s="1"/>
  <c r="SVY46" i="3" l="1"/>
  <c r="SVU46" i="3"/>
  <c r="SVX46" i="3"/>
  <c r="SVW46" i="3"/>
  <c r="SVZ46" i="3"/>
  <c r="SVS46" i="3"/>
  <c r="SVR46" i="3"/>
  <c r="SVV46" i="3"/>
  <c r="SVT46" i="3"/>
  <c r="SWC46" i="3" s="1"/>
  <c r="SWI46" i="3" l="1"/>
  <c r="SWE46" i="3"/>
  <c r="SWL46" i="3"/>
  <c r="SWF46" i="3"/>
  <c r="SWH46" i="3"/>
  <c r="SWG46" i="3"/>
  <c r="SWA46" i="3"/>
  <c r="SWD46" i="3"/>
  <c r="SWB46" i="3"/>
  <c r="SWO46" i="3" l="1"/>
  <c r="SWU46" i="3"/>
  <c r="SWR46" i="3"/>
  <c r="SWQ46" i="3"/>
  <c r="SWJ46" i="3"/>
  <c r="SWN46" i="3"/>
  <c r="SWM46" i="3"/>
  <c r="SWK46" i="3"/>
  <c r="SWP46" i="3"/>
  <c r="SWY46" i="3" l="1"/>
  <c r="SXD46" i="3"/>
  <c r="SWX46" i="3"/>
  <c r="SWZ46" i="3"/>
  <c r="SXA46" i="3"/>
  <c r="SWV46" i="3"/>
  <c r="SWW46" i="3"/>
  <c r="SWT46" i="3"/>
  <c r="SWS46" i="3"/>
  <c r="SXH46" i="3" l="1"/>
  <c r="SXJ46" i="3"/>
  <c r="SXM46" i="3"/>
  <c r="SXF46" i="3"/>
  <c r="SXE46" i="3"/>
  <c r="SXB46" i="3"/>
  <c r="SXC46" i="3"/>
  <c r="SXG46" i="3"/>
  <c r="SXI46" i="3"/>
  <c r="SXQ46" i="3" l="1"/>
  <c r="SXV46" i="3"/>
  <c r="SXS46" i="3"/>
  <c r="SXL46" i="3"/>
  <c r="SXP46" i="3"/>
  <c r="SXK46" i="3"/>
  <c r="SXO46" i="3"/>
  <c r="SXN46" i="3"/>
  <c r="SXR46" i="3"/>
  <c r="SXZ46" i="3" l="1"/>
  <c r="SYE46" i="3"/>
  <c r="SXX46" i="3"/>
  <c r="SXW46" i="3"/>
  <c r="SXT46" i="3"/>
  <c r="SXU46" i="3"/>
  <c r="SYD46" i="3" s="1"/>
  <c r="SXY46" i="3"/>
  <c r="SYA46" i="3"/>
  <c r="SYB46" i="3"/>
  <c r="SYM46" i="3" l="1"/>
  <c r="SYN46" i="3"/>
  <c r="SYH46" i="3"/>
  <c r="SYG46" i="3"/>
  <c r="SYF46" i="3"/>
  <c r="SYJ46" i="3"/>
  <c r="SYI46" i="3"/>
  <c r="SYK46" i="3"/>
  <c r="SYC46" i="3"/>
  <c r="SYV46" i="3" l="1"/>
  <c r="SYL46" i="3"/>
  <c r="SYU46" i="3" s="1"/>
  <c r="SYP46" i="3"/>
  <c r="SYW46" i="3"/>
  <c r="SYS46" i="3"/>
  <c r="SYR46" i="3"/>
  <c r="SYT46" i="3"/>
  <c r="SYQ46" i="3"/>
  <c r="SYO46" i="3"/>
  <c r="SZE46" i="3" l="1"/>
  <c r="SZD46" i="3"/>
  <c r="SYX46" i="3"/>
  <c r="SZG46" i="3" s="1"/>
  <c r="SZB46" i="3"/>
  <c r="SZF46" i="3"/>
  <c r="SZA46" i="3"/>
  <c r="SYY46" i="3"/>
  <c r="SZC46" i="3"/>
  <c r="SYZ46" i="3"/>
  <c r="SZL46" i="3" l="1"/>
  <c r="SZM46" i="3"/>
  <c r="SZI46" i="3"/>
  <c r="SZO46" i="3"/>
  <c r="SZP46" i="3"/>
  <c r="SZN46" i="3"/>
  <c r="SZH46" i="3"/>
  <c r="SZK46" i="3"/>
  <c r="SZJ46" i="3"/>
  <c r="SZX46" i="3" l="1"/>
  <c r="SZS46" i="3"/>
  <c r="TAB46" i="3" s="1"/>
  <c r="SZW46" i="3"/>
  <c r="SZQ46" i="3"/>
  <c r="SZZ46" i="3" s="1"/>
  <c r="SZU46" i="3"/>
  <c r="SZV46" i="3"/>
  <c r="SZT46" i="3"/>
  <c r="SZR46" i="3"/>
  <c r="SZY46" i="3"/>
  <c r="TAG46" i="3" l="1"/>
  <c r="TAK46" i="3"/>
  <c r="TAA46" i="3"/>
  <c r="TAJ46" i="3" s="1"/>
  <c r="TAE46" i="3"/>
  <c r="TAI46" i="3"/>
  <c r="TAD46" i="3"/>
  <c r="TAF46" i="3"/>
  <c r="TAH46" i="3"/>
  <c r="TAC46" i="3"/>
  <c r="TAT46" i="3" l="1"/>
  <c r="TAP46" i="3"/>
  <c r="TAS46" i="3"/>
  <c r="TAL46" i="3"/>
  <c r="TAQ46" i="3"/>
  <c r="TAR46" i="3"/>
  <c r="TAN46" i="3"/>
  <c r="TAO46" i="3"/>
  <c r="TAM46" i="3"/>
  <c r="TAZ46" i="3" l="1"/>
  <c r="TBC46" i="3"/>
  <c r="TBB46" i="3"/>
  <c r="TAY46" i="3"/>
  <c r="TAX46" i="3"/>
  <c r="TAU46" i="3"/>
  <c r="TAW46" i="3"/>
  <c r="TBF46" i="3" s="1"/>
  <c r="TBA46" i="3"/>
  <c r="TAV46" i="3"/>
  <c r="TBI46" i="3" l="1"/>
  <c r="TBO46" i="3"/>
  <c r="TBL46" i="3"/>
  <c r="TBK46" i="3"/>
  <c r="TBJ46" i="3"/>
  <c r="TBD46" i="3"/>
  <c r="TBH46" i="3"/>
  <c r="TBG46" i="3"/>
  <c r="TBE46" i="3"/>
  <c r="TBX46" i="3" l="1"/>
  <c r="TBR46" i="3"/>
  <c r="TBU46" i="3"/>
  <c r="TBN46" i="3"/>
  <c r="TBT46" i="3"/>
  <c r="TBQ46" i="3"/>
  <c r="TBP46" i="3"/>
  <c r="TBS46" i="3"/>
  <c r="TBM46" i="3"/>
  <c r="TCA46" i="3" l="1"/>
  <c r="TCD46" i="3"/>
  <c r="TCG46" i="3"/>
  <c r="TBW46" i="3"/>
  <c r="TCF46" i="3" s="1"/>
  <c r="TBZ46" i="3"/>
  <c r="TBY46" i="3"/>
  <c r="TCC46" i="3"/>
  <c r="TCB46" i="3"/>
  <c r="TBV46" i="3"/>
  <c r="TCP46" i="3" l="1"/>
  <c r="TCM46" i="3"/>
  <c r="TCJ46" i="3"/>
  <c r="TCS46" i="3" s="1"/>
  <c r="TCI46" i="3"/>
  <c r="TCH46" i="3"/>
  <c r="TCO46" i="3"/>
  <c r="TCK46" i="3"/>
  <c r="TCL46" i="3"/>
  <c r="TCE46" i="3"/>
  <c r="TCV46" i="3" l="1"/>
  <c r="TCR46" i="3"/>
  <c r="TCY46" i="3"/>
  <c r="TDB46" i="3"/>
  <c r="TCX46" i="3"/>
  <c r="TCN46" i="3"/>
  <c r="TCQ46" i="3"/>
  <c r="TCU46" i="3"/>
  <c r="TCT46" i="3"/>
  <c r="TDE46" i="3" l="1"/>
  <c r="TDH46" i="3"/>
  <c r="TDK46" i="3"/>
  <c r="TDG46" i="3"/>
  <c r="TCZ46" i="3"/>
  <c r="TDA46" i="3"/>
  <c r="TDC46" i="3"/>
  <c r="TDD46" i="3"/>
  <c r="TCW46" i="3"/>
  <c r="TDN46" i="3" l="1"/>
  <c r="TDQ46" i="3"/>
  <c r="TDT46" i="3"/>
  <c r="TDI46" i="3"/>
  <c r="TDJ46" i="3"/>
  <c r="TDP46" i="3"/>
  <c r="TDM46" i="3"/>
  <c r="TDL46" i="3"/>
  <c r="TDF46" i="3"/>
  <c r="TDW46" i="3" l="1"/>
  <c r="TDZ46" i="3"/>
  <c r="TEC46" i="3"/>
  <c r="TDR46" i="3"/>
  <c r="TDS46" i="3"/>
  <c r="TDY46" i="3"/>
  <c r="TDO46" i="3"/>
  <c r="TDV46" i="3"/>
  <c r="TDU46" i="3"/>
  <c r="TEI46" i="3" l="1"/>
  <c r="TEL46" i="3"/>
  <c r="TEA46" i="3"/>
  <c r="TDX46" i="3"/>
  <c r="TEG46" i="3" s="1"/>
  <c r="TEB46" i="3"/>
  <c r="TEF46" i="3"/>
  <c r="TEH46" i="3"/>
  <c r="TEE46" i="3"/>
  <c r="TED46" i="3"/>
  <c r="TEU46" i="3" l="1"/>
  <c r="TER46" i="3"/>
  <c r="TEK46" i="3"/>
  <c r="TET46" i="3" s="1"/>
  <c r="TEJ46" i="3"/>
  <c r="TEQ46" i="3"/>
  <c r="TEP46" i="3"/>
  <c r="TEO46" i="3"/>
  <c r="TEN46" i="3"/>
  <c r="TEM46" i="3"/>
  <c r="TFD46" i="3" l="1"/>
  <c r="TEY46" i="3"/>
  <c r="TEZ46" i="3"/>
  <c r="TEV46" i="3"/>
  <c r="TEW46" i="3"/>
  <c r="TFA46" i="3"/>
  <c r="TFC46" i="3"/>
  <c r="TEX46" i="3"/>
  <c r="TES46" i="3"/>
  <c r="TFM46" i="3" l="1"/>
  <c r="TFG46" i="3"/>
  <c r="TFP46" i="3" s="1"/>
  <c r="TFF46" i="3"/>
  <c r="TFE46" i="3"/>
  <c r="TFJ46" i="3"/>
  <c r="TFH46" i="3"/>
  <c r="TFI46" i="3"/>
  <c r="TFL46" i="3"/>
  <c r="TFB46" i="3"/>
  <c r="TFK46" i="3" s="1"/>
  <c r="TFV46" i="3" l="1"/>
  <c r="TFY46" i="3"/>
  <c r="TFU46" i="3"/>
  <c r="TFN46" i="3"/>
  <c r="TFR46" i="3"/>
  <c r="TFQ46" i="3"/>
  <c r="TFO46" i="3"/>
  <c r="TFS46" i="3"/>
  <c r="TFT46" i="3"/>
  <c r="TGH46" i="3" l="1"/>
  <c r="TGE46" i="3"/>
  <c r="TGD46" i="3"/>
  <c r="TGB46" i="3"/>
  <c r="TGA46" i="3"/>
  <c r="TFZ46" i="3"/>
  <c r="TFW46" i="3"/>
  <c r="TFX46" i="3"/>
  <c r="TGC46" i="3"/>
  <c r="TGQ46" i="3" l="1"/>
  <c r="TGK46" i="3"/>
  <c r="TGN46" i="3"/>
  <c r="TGJ46" i="3"/>
  <c r="TGI46" i="3"/>
  <c r="TGM46" i="3"/>
  <c r="TGL46" i="3"/>
  <c r="TGG46" i="3"/>
  <c r="TGF46" i="3"/>
  <c r="TGT46" i="3" l="1"/>
  <c r="TGZ46" i="3"/>
  <c r="TGW46" i="3"/>
  <c r="TGS46" i="3"/>
  <c r="TGR46" i="3"/>
  <c r="TGP46" i="3"/>
  <c r="TGO46" i="3"/>
  <c r="TGU46" i="3"/>
  <c r="TGV46" i="3"/>
  <c r="THC46" i="3" l="1"/>
  <c r="THI46" i="3"/>
  <c r="THF46" i="3"/>
  <c r="TGY46" i="3"/>
  <c r="TGX46" i="3"/>
  <c r="THG46" i="3" s="1"/>
  <c r="THB46" i="3"/>
  <c r="THA46" i="3"/>
  <c r="THD46" i="3"/>
  <c r="THE46" i="3"/>
  <c r="THL46" i="3" l="1"/>
  <c r="THR46" i="3"/>
  <c r="THH46" i="3"/>
  <c r="THM46" i="3"/>
  <c r="THN46" i="3"/>
  <c r="THK46" i="3"/>
  <c r="THO46" i="3"/>
  <c r="THP46" i="3"/>
  <c r="THJ46" i="3"/>
  <c r="THU46" i="3" l="1"/>
  <c r="THQ46" i="3"/>
  <c r="TIA46" i="3"/>
  <c r="THW46" i="3"/>
  <c r="THV46" i="3"/>
  <c r="THX46" i="3"/>
  <c r="THY46" i="3"/>
  <c r="THS46" i="3"/>
  <c r="THT46" i="3"/>
  <c r="TID46" i="3" l="1"/>
  <c r="TIG46" i="3"/>
  <c r="THZ46" i="3"/>
  <c r="TIJ46" i="3"/>
  <c r="TIE46" i="3"/>
  <c r="TIF46" i="3"/>
  <c r="TIC46" i="3"/>
  <c r="TIH46" i="3"/>
  <c r="TIB46" i="3"/>
  <c r="TIM46" i="3" l="1"/>
  <c r="TIP46" i="3"/>
  <c r="TII46" i="3"/>
  <c r="TIR46" i="3" s="1"/>
  <c r="TIS46" i="3"/>
  <c r="TIL46" i="3"/>
  <c r="TIN46" i="3"/>
  <c r="TIO46" i="3"/>
  <c r="TIK46" i="3"/>
  <c r="TIT46" i="3" s="1"/>
  <c r="TIQ46" i="3"/>
  <c r="TIY46" i="3" l="1"/>
  <c r="TIV46" i="3"/>
  <c r="TJE46" i="3" s="1"/>
  <c r="TJB46" i="3"/>
  <c r="TJC46" i="3"/>
  <c r="TIX46" i="3"/>
  <c r="TIW46" i="3"/>
  <c r="TIU46" i="3"/>
  <c r="TJA46" i="3"/>
  <c r="TIZ46" i="3"/>
  <c r="TJH46" i="3" l="1"/>
  <c r="TJN46" i="3"/>
  <c r="TJK46" i="3"/>
  <c r="TJF46" i="3"/>
  <c r="TJJ46" i="3"/>
  <c r="TJI46" i="3"/>
  <c r="TJD46" i="3"/>
  <c r="TJL46" i="3"/>
  <c r="TJG46" i="3"/>
  <c r="TJU46" i="3" l="1"/>
  <c r="TJW46" i="3"/>
  <c r="TJT46" i="3"/>
  <c r="TJQ46" i="3"/>
  <c r="TJP46" i="3"/>
  <c r="TJM46" i="3"/>
  <c r="TJR46" i="3"/>
  <c r="TJS46" i="3"/>
  <c r="TJO46" i="3"/>
  <c r="TKF46" i="3" l="1"/>
  <c r="TJZ46" i="3"/>
  <c r="TKC46" i="3"/>
  <c r="TJY46" i="3"/>
  <c r="TKB46" i="3"/>
  <c r="TKA46" i="3"/>
  <c r="TJX46" i="3"/>
  <c r="TKD46" i="3"/>
  <c r="TJV46" i="3"/>
  <c r="TKO46" i="3" l="1"/>
  <c r="TKL46" i="3"/>
  <c r="TKM46" i="3"/>
  <c r="TKI46" i="3"/>
  <c r="TKH46" i="3"/>
  <c r="TKK46" i="3"/>
  <c r="TKJ46" i="3"/>
  <c r="TKG46" i="3"/>
  <c r="TKP46" i="3" s="1"/>
  <c r="TKE46" i="3"/>
  <c r="TKN46" i="3" s="1"/>
  <c r="TKY46" i="3" l="1"/>
  <c r="TKX46" i="3"/>
  <c r="TKQ46" i="3"/>
  <c r="TKZ46" i="3" s="1"/>
  <c r="TKV46" i="3"/>
  <c r="TKS46" i="3"/>
  <c r="TLB46" i="3" s="1"/>
  <c r="TKT46" i="3"/>
  <c r="TKR46" i="3"/>
  <c r="TKW46" i="3"/>
  <c r="TKU46" i="3"/>
  <c r="TLK46" i="3" l="1"/>
  <c r="TLC46" i="3"/>
  <c r="TLL46" i="3" s="1"/>
  <c r="TLH46" i="3"/>
  <c r="TLI46" i="3"/>
  <c r="TLE46" i="3"/>
  <c r="TLD46" i="3"/>
  <c r="TLG46" i="3"/>
  <c r="TLF46" i="3"/>
  <c r="TLA46" i="3"/>
  <c r="TLT46" i="3" l="1"/>
  <c r="TLU46" i="3"/>
  <c r="TLQ46" i="3"/>
  <c r="TLO46" i="3"/>
  <c r="TLX46" i="3" s="1"/>
  <c r="TLR46" i="3"/>
  <c r="TLN46" i="3"/>
  <c r="TLM46" i="3"/>
  <c r="TLJ46" i="3"/>
  <c r="TLS46" i="3" s="1"/>
  <c r="TLP46" i="3"/>
  <c r="TMC46" i="3" l="1"/>
  <c r="TMD46" i="3"/>
  <c r="TMG46" i="3"/>
  <c r="TLY46" i="3"/>
  <c r="TLZ46" i="3"/>
  <c r="TMB46" i="3"/>
  <c r="TLV46" i="3"/>
  <c r="TME46" i="3" s="1"/>
  <c r="TLW46" i="3"/>
  <c r="TMA46" i="3"/>
  <c r="TMP46" i="3" l="1"/>
  <c r="TMN46" i="3"/>
  <c r="TMH46" i="3"/>
  <c r="TMQ46" i="3" s="1"/>
  <c r="TMI46" i="3"/>
  <c r="TMK46" i="3"/>
  <c r="TML46" i="3"/>
  <c r="TMJ46" i="3"/>
  <c r="TMM46" i="3"/>
  <c r="TMF46" i="3"/>
  <c r="TMS46" i="3" l="1"/>
  <c r="TMZ46" i="3"/>
  <c r="TMW46" i="3"/>
  <c r="TMY46" i="3"/>
  <c r="TMV46" i="3"/>
  <c r="TMO46" i="3"/>
  <c r="TMT46" i="3"/>
  <c r="TMU46" i="3"/>
  <c r="TMR46" i="3"/>
  <c r="TNH46" i="3" l="1"/>
  <c r="TNF46" i="3"/>
  <c r="TNI46" i="3"/>
  <c r="TND46" i="3"/>
  <c r="TNA46" i="3"/>
  <c r="TNB46" i="3"/>
  <c r="TNC46" i="3"/>
  <c r="TMX46" i="3"/>
  <c r="TNE46" i="3"/>
  <c r="TNO46" i="3" l="1"/>
  <c r="TNQ46" i="3"/>
  <c r="TNR46" i="3"/>
  <c r="TNG46" i="3"/>
  <c r="TNP46" i="3" s="1"/>
  <c r="TNK46" i="3"/>
  <c r="TNJ46" i="3"/>
  <c r="TNL46" i="3"/>
  <c r="TNM46" i="3"/>
  <c r="TNN46" i="3"/>
  <c r="TNZ46" i="3" l="1"/>
  <c r="TOA46" i="3"/>
  <c r="TNU46" i="3"/>
  <c r="TNY46" i="3"/>
  <c r="TNW46" i="3"/>
  <c r="TNV46" i="3"/>
  <c r="TNX46" i="3"/>
  <c r="TNT46" i="3"/>
  <c r="TOC46" i="3" s="1"/>
  <c r="TNS46" i="3"/>
  <c r="TOL46" i="3" l="1"/>
  <c r="TOI46" i="3"/>
  <c r="TOJ46" i="3"/>
  <c r="TOF46" i="3"/>
  <c r="TOE46" i="3"/>
  <c r="TOG46" i="3"/>
  <c r="TOH46" i="3"/>
  <c r="TOD46" i="3"/>
  <c r="TOM46" i="3" s="1"/>
  <c r="TOB46" i="3"/>
  <c r="TOU46" i="3" l="1"/>
  <c r="TOV46" i="3"/>
  <c r="TOS46" i="3"/>
  <c r="TOR46" i="3"/>
  <c r="TOQ46" i="3"/>
  <c r="TOO46" i="3"/>
  <c r="TON46" i="3"/>
  <c r="TOK46" i="3"/>
  <c r="TOP46" i="3"/>
  <c r="TOY46" i="3" s="1"/>
  <c r="TPE46" i="3" l="1"/>
  <c r="TPD46" i="3"/>
  <c r="TPA46" i="3"/>
  <c r="TPB46" i="3"/>
  <c r="TOX46" i="3"/>
  <c r="TOW46" i="3"/>
  <c r="TOT46" i="3"/>
  <c r="TOZ46" i="3"/>
  <c r="TPH46" i="3"/>
  <c r="TPK46" i="3" l="1"/>
  <c r="TPN46" i="3"/>
  <c r="TPM46" i="3"/>
  <c r="TPJ46" i="3"/>
  <c r="TPI46" i="3"/>
  <c r="TPG46" i="3"/>
  <c r="TPF46" i="3"/>
  <c r="TPC46" i="3"/>
  <c r="TPQ46" i="3"/>
  <c r="TPT46" i="3" l="1"/>
  <c r="TPW46" i="3"/>
  <c r="TPV46" i="3"/>
  <c r="TPL46" i="3"/>
  <c r="TPO46" i="3"/>
  <c r="TPP46" i="3"/>
  <c r="TPS46" i="3"/>
  <c r="TPR46" i="3"/>
  <c r="TPZ46" i="3"/>
  <c r="TQC46" i="3" l="1"/>
  <c r="TQI46" i="3"/>
  <c r="TQF46" i="3"/>
  <c r="TPU46" i="3"/>
  <c r="TPY46" i="3"/>
  <c r="TPX46" i="3"/>
  <c r="TQE46" i="3"/>
  <c r="TQA46" i="3"/>
  <c r="TQB46" i="3"/>
  <c r="TQO46" i="3" l="1"/>
  <c r="TQR46" i="3"/>
  <c r="TQH46" i="3"/>
  <c r="TQL46" i="3"/>
  <c r="TQK46" i="3"/>
  <c r="TQJ46" i="3"/>
  <c r="TQN46" i="3"/>
  <c r="TQD46" i="3"/>
  <c r="TQG46" i="3"/>
  <c r="TQU46" i="3" l="1"/>
  <c r="TRA46" i="3"/>
  <c r="TQX46" i="3"/>
  <c r="TQS46" i="3"/>
  <c r="TQT46" i="3"/>
  <c r="TQW46" i="3"/>
  <c r="TQQ46" i="3"/>
  <c r="TQM46" i="3"/>
  <c r="TQP46" i="3"/>
  <c r="TRG46" i="3" l="1"/>
  <c r="TRD46" i="3"/>
  <c r="TRJ46" i="3"/>
  <c r="TRC46" i="3"/>
  <c r="TRB46" i="3"/>
  <c r="TQZ46" i="3"/>
  <c r="TQV46" i="3"/>
  <c r="TQY46" i="3"/>
  <c r="TRF46" i="3"/>
  <c r="TRS46" i="3" l="1"/>
  <c r="TRM46" i="3"/>
  <c r="TRP46" i="3"/>
  <c r="TRI46" i="3"/>
  <c r="TRH46" i="3"/>
  <c r="TRE46" i="3"/>
  <c r="TRL46" i="3"/>
  <c r="TRK46" i="3"/>
  <c r="TRO46" i="3"/>
  <c r="TRV46" i="3" l="1"/>
  <c r="TSB46" i="3"/>
  <c r="TRY46" i="3"/>
  <c r="TRN46" i="3"/>
  <c r="TRW46" i="3" s="1"/>
  <c r="TRQ46" i="3"/>
  <c r="TRR46" i="3"/>
  <c r="TRU46" i="3"/>
  <c r="TRT46" i="3"/>
  <c r="TRX46" i="3"/>
  <c r="TSK46" i="3" l="1"/>
  <c r="TSH46" i="3"/>
  <c r="TSG46" i="3"/>
  <c r="TSF46" i="3"/>
  <c r="TSA46" i="3"/>
  <c r="TSE46" i="3"/>
  <c r="TSD46" i="3"/>
  <c r="TSC46" i="3"/>
  <c r="TRZ46" i="3"/>
  <c r="TST46" i="3" l="1"/>
  <c r="TSQ46" i="3"/>
  <c r="TSM46" i="3"/>
  <c r="TSL46" i="3"/>
  <c r="TSP46" i="3"/>
  <c r="TSO46" i="3"/>
  <c r="TSN46" i="3"/>
  <c r="TSJ46" i="3"/>
  <c r="TSI46" i="3"/>
  <c r="TTC46" i="3" l="1"/>
  <c r="TSW46" i="3"/>
  <c r="TSS46" i="3"/>
  <c r="TSV46" i="3"/>
  <c r="TSU46" i="3"/>
  <c r="TSR46" i="3"/>
  <c r="TSX46" i="3"/>
  <c r="TSY46" i="3"/>
  <c r="TSZ46" i="3"/>
  <c r="TTF46" i="3" l="1"/>
  <c r="TTB46" i="3"/>
  <c r="TTK46" i="3" s="1"/>
  <c r="TTH46" i="3"/>
  <c r="TTG46" i="3"/>
  <c r="TTE46" i="3"/>
  <c r="TTD46" i="3"/>
  <c r="TTI46" i="3"/>
  <c r="TTL46" i="3"/>
  <c r="TTA46" i="3"/>
  <c r="TTO46" i="3" l="1"/>
  <c r="TTX46" i="3" s="1"/>
  <c r="TTN46" i="3"/>
  <c r="TTR46" i="3"/>
  <c r="TTJ46" i="3"/>
  <c r="TTT46" i="3"/>
  <c r="TTP46" i="3"/>
  <c r="TTQ46" i="3"/>
  <c r="TTU46" i="3"/>
  <c r="TTM46" i="3"/>
  <c r="TUA46" i="3" l="1"/>
  <c r="TTZ46" i="3"/>
  <c r="TUC46" i="3"/>
  <c r="TTV46" i="3"/>
  <c r="TUD46" i="3"/>
  <c r="TUG46" i="3"/>
  <c r="TTW46" i="3"/>
  <c r="TTS46" i="3"/>
  <c r="TTY46" i="3"/>
  <c r="TUJ46" i="3" l="1"/>
  <c r="TUH46" i="3"/>
  <c r="TUM46" i="3"/>
  <c r="TUL46" i="3"/>
  <c r="TUB46" i="3"/>
  <c r="TUF46" i="3"/>
  <c r="TUE46" i="3"/>
  <c r="TUP46" i="3"/>
  <c r="TUI46" i="3"/>
  <c r="TUS46" i="3" l="1"/>
  <c r="TUV46" i="3"/>
  <c r="TUR46" i="3"/>
  <c r="TUY46" i="3"/>
  <c r="TUQ46" i="3"/>
  <c r="TUN46" i="3"/>
  <c r="TUO46" i="3"/>
  <c r="TUK46" i="3"/>
  <c r="TUU46" i="3"/>
  <c r="TVB46" i="3" l="1"/>
  <c r="TVE46" i="3"/>
  <c r="TUZ46" i="3"/>
  <c r="TVA46" i="3"/>
  <c r="TVH46" i="3"/>
  <c r="TUT46" i="3"/>
  <c r="TVC46" i="3" s="1"/>
  <c r="TUX46" i="3"/>
  <c r="TUW46" i="3"/>
  <c r="TVD46" i="3"/>
  <c r="TVK46" i="3" l="1"/>
  <c r="TVN46" i="3"/>
  <c r="TVQ46" i="3"/>
  <c r="TVG46" i="3"/>
  <c r="TVF46" i="3"/>
  <c r="TVI46" i="3"/>
  <c r="TVJ46" i="3"/>
  <c r="TVM46" i="3"/>
  <c r="TVL46" i="3"/>
  <c r="TVT46" i="3" l="1"/>
  <c r="TVZ46" i="3"/>
  <c r="TVP46" i="3"/>
  <c r="TVW46" i="3"/>
  <c r="TVV46" i="3"/>
  <c r="TVS46" i="3"/>
  <c r="TVR46" i="3"/>
  <c r="TVU46" i="3"/>
  <c r="TVO46" i="3"/>
  <c r="TVX46" i="3" s="1"/>
  <c r="TWC46" i="3" l="1"/>
  <c r="TWI46" i="3"/>
  <c r="TVY46" i="3"/>
  <c r="TWF46" i="3"/>
  <c r="TWB46" i="3"/>
  <c r="TWA46" i="3"/>
  <c r="TWE46" i="3"/>
  <c r="TWD46" i="3"/>
  <c r="TWG46" i="3"/>
  <c r="TWL46" i="3" l="1"/>
  <c r="TWR46" i="3"/>
  <c r="TWO46" i="3"/>
  <c r="TWH46" i="3"/>
  <c r="TWK46" i="3"/>
  <c r="TWM46" i="3"/>
  <c r="TWN46" i="3"/>
  <c r="TWP46" i="3"/>
  <c r="TWJ46" i="3"/>
  <c r="TWU46" i="3" l="1"/>
  <c r="TWX46" i="3"/>
  <c r="TWQ46" i="3"/>
  <c r="TXA46" i="3"/>
  <c r="TWT46" i="3"/>
  <c r="TWW46" i="3"/>
  <c r="TWV46" i="3"/>
  <c r="TWY46" i="3"/>
  <c r="TWS46" i="3"/>
  <c r="TXD46" i="3" l="1"/>
  <c r="TXG46" i="3"/>
  <c r="TWZ46" i="3"/>
  <c r="TXI46" i="3" s="1"/>
  <c r="TXJ46" i="3"/>
  <c r="TXC46" i="3"/>
  <c r="TXF46" i="3"/>
  <c r="TXE46" i="3"/>
  <c r="TXB46" i="3"/>
  <c r="TXH46" i="3"/>
  <c r="TXM46" i="3" l="1"/>
  <c r="TXV46" i="3" s="1"/>
  <c r="TXP46" i="3"/>
  <c r="TXS46" i="3"/>
  <c r="TXL46" i="3"/>
  <c r="TXR46" i="3"/>
  <c r="TXQ46" i="3"/>
  <c r="TXK46" i="3"/>
  <c r="TXO46" i="3"/>
  <c r="TXN46" i="3"/>
  <c r="TYB46" i="3" l="1"/>
  <c r="TXY46" i="3"/>
  <c r="TYE46" i="3"/>
  <c r="TXU46" i="3"/>
  <c r="TYA46" i="3"/>
  <c r="TXZ46" i="3"/>
  <c r="TXW46" i="3"/>
  <c r="TXX46" i="3"/>
  <c r="TXT46" i="3"/>
  <c r="TYC46" i="3" s="1"/>
  <c r="TYK46" i="3" l="1"/>
  <c r="TYH46" i="3"/>
  <c r="TYD46" i="3"/>
  <c r="TYN46" i="3"/>
  <c r="TYG46" i="3"/>
  <c r="TYF46" i="3"/>
  <c r="TYO46" i="3" s="1"/>
  <c r="TYI46" i="3"/>
  <c r="TYJ46" i="3"/>
  <c r="TYL46" i="3"/>
  <c r="TYQ46" i="3" l="1"/>
  <c r="TYT46" i="3"/>
  <c r="TYM46" i="3"/>
  <c r="TYP46" i="3"/>
  <c r="TYW46" i="3"/>
  <c r="TYX46" i="3"/>
  <c r="TYU46" i="3"/>
  <c r="TYS46" i="3"/>
  <c r="TYR46" i="3"/>
  <c r="TZA46" i="3" s="1"/>
  <c r="TYZ46" i="3" l="1"/>
  <c r="TYV46" i="3"/>
  <c r="TYY46" i="3"/>
  <c r="TZB46" i="3"/>
  <c r="TZC46" i="3"/>
  <c r="TZF46" i="3"/>
  <c r="TZD46" i="3"/>
  <c r="TZG46" i="3"/>
  <c r="TZJ46" i="3"/>
  <c r="TZI46" i="3" l="1"/>
  <c r="TZK46" i="3"/>
  <c r="TZH46" i="3"/>
  <c r="TZE46" i="3"/>
  <c r="TZN46" i="3" s="1"/>
  <c r="TZL46" i="3"/>
  <c r="TZO46" i="3"/>
  <c r="TZS46" i="3"/>
  <c r="TZP46" i="3"/>
  <c r="TZM46" i="3"/>
  <c r="TZT46" i="3" l="1"/>
  <c r="TZW46" i="3"/>
  <c r="TZQ46" i="3"/>
  <c r="TZZ46" i="3" s="1"/>
  <c r="TZR46" i="3"/>
  <c r="TZU46" i="3"/>
  <c r="TZX46" i="3"/>
  <c r="TZY46" i="3"/>
  <c r="UAB46" i="3"/>
  <c r="TZV46" i="3"/>
  <c r="UAF46" i="3" l="1"/>
  <c r="UAG46" i="3"/>
  <c r="UAC46" i="3"/>
  <c r="UAD46" i="3"/>
  <c r="UAA46" i="3"/>
  <c r="UAK46" i="3"/>
  <c r="UAI46" i="3"/>
  <c r="UAE46" i="3"/>
  <c r="UAH46" i="3"/>
  <c r="UAP46" i="3" l="1"/>
  <c r="UAL46" i="3"/>
  <c r="UAO46" i="3"/>
  <c r="UAM46" i="3"/>
  <c r="UAJ46" i="3"/>
  <c r="UAS46" i="3" s="1"/>
  <c r="UAN46" i="3"/>
  <c r="UAQ46" i="3"/>
  <c r="UAT46" i="3"/>
  <c r="UAR46" i="3"/>
  <c r="UAX46" i="3" l="1"/>
  <c r="UBB46" i="3"/>
  <c r="UAU46" i="3"/>
  <c r="UBD46" i="3" s="1"/>
  <c r="UAY46" i="3"/>
  <c r="UAV46" i="3"/>
  <c r="UBE46" i="3" s="1"/>
  <c r="UBC46" i="3"/>
  <c r="UAW46" i="3"/>
  <c r="UAZ46" i="3"/>
  <c r="UBA46" i="3"/>
  <c r="UBG46" i="3" l="1"/>
  <c r="UBP46" i="3" s="1"/>
  <c r="UBK46" i="3"/>
  <c r="UBH46" i="3"/>
  <c r="UBL46" i="3"/>
  <c r="UBJ46" i="3"/>
  <c r="UBM46" i="3"/>
  <c r="UBN46" i="3"/>
  <c r="UBF46" i="3"/>
  <c r="UBI46" i="3"/>
  <c r="UBT46" i="3" l="1"/>
  <c r="UBQ46" i="3"/>
  <c r="UBZ46" i="3" s="1"/>
  <c r="UBY46" i="3"/>
  <c r="UBU46" i="3"/>
  <c r="UBW46" i="3"/>
  <c r="UBS46" i="3"/>
  <c r="UBR46" i="3"/>
  <c r="UBO46" i="3"/>
  <c r="UBV46" i="3"/>
  <c r="UCC46" i="3" l="1"/>
  <c r="UCL46" i="3" s="1"/>
  <c r="UCH46" i="3"/>
  <c r="UCD46" i="3"/>
  <c r="UCF46" i="3"/>
  <c r="UBX46" i="3"/>
  <c r="UCB46" i="3"/>
  <c r="UCA46" i="3"/>
  <c r="UCE46" i="3"/>
  <c r="UCI46" i="3"/>
  <c r="UCU46" i="3" l="1"/>
  <c r="UCO46" i="3"/>
  <c r="UCQ46" i="3"/>
  <c r="UCM46" i="3"/>
  <c r="UCR46" i="3"/>
  <c r="UCN46" i="3"/>
  <c r="UCG46" i="3"/>
  <c r="UCJ46" i="3"/>
  <c r="UCK46" i="3"/>
  <c r="UCV46" i="3" l="1"/>
  <c r="UCX46" i="3"/>
  <c r="UDD46" i="3"/>
  <c r="UDA46" i="3"/>
  <c r="UCZ46" i="3"/>
  <c r="UCW46" i="3"/>
  <c r="UCS46" i="3"/>
  <c r="UCP46" i="3"/>
  <c r="UCT46" i="3"/>
  <c r="UDG46" i="3" l="1"/>
  <c r="UDJ46" i="3"/>
  <c r="UDM46" i="3"/>
  <c r="UCY46" i="3"/>
  <c r="UDC46" i="3"/>
  <c r="UDB46" i="3"/>
  <c r="UDE46" i="3"/>
  <c r="UDI46" i="3"/>
  <c r="UDF46" i="3"/>
  <c r="UDS46" i="3" l="1"/>
  <c r="UDP46" i="3"/>
  <c r="UDV46" i="3"/>
  <c r="UDR46" i="3"/>
  <c r="UDN46" i="3"/>
  <c r="UDO46" i="3"/>
  <c r="UDK46" i="3"/>
  <c r="UDL46" i="3"/>
  <c r="UDH46" i="3"/>
  <c r="UDY46" i="3" l="1"/>
  <c r="UEB46" i="3"/>
  <c r="UEE46" i="3"/>
  <c r="UDW46" i="3"/>
  <c r="UDX46" i="3"/>
  <c r="UEA46" i="3"/>
  <c r="UDU46" i="3"/>
  <c r="UDT46" i="3"/>
  <c r="UDQ46" i="3"/>
  <c r="UEN46" i="3" l="1"/>
  <c r="UEH46" i="3"/>
  <c r="UEK46" i="3"/>
  <c r="UEJ46" i="3"/>
  <c r="UEF46" i="3"/>
  <c r="UEG46" i="3"/>
  <c r="UDZ46" i="3"/>
  <c r="UEC46" i="3"/>
  <c r="UED46" i="3"/>
  <c r="UEW46" i="3" l="1"/>
  <c r="UEQ46" i="3"/>
  <c r="UET46" i="3"/>
  <c r="UEO46" i="3"/>
  <c r="UEL46" i="3"/>
  <c r="UEI46" i="3"/>
  <c r="UEM46" i="3"/>
  <c r="UEP46" i="3"/>
  <c r="UES46" i="3"/>
  <c r="UEZ46" i="3" l="1"/>
  <c r="UFF46" i="3"/>
  <c r="UFC46" i="3"/>
  <c r="UFB46" i="3"/>
  <c r="UEU46" i="3"/>
  <c r="UER46" i="3"/>
  <c r="UEV46" i="3"/>
  <c r="UEY46" i="3"/>
  <c r="UEX46" i="3"/>
  <c r="UFI46" i="3" l="1"/>
  <c r="UFL46" i="3"/>
  <c r="UFO46" i="3"/>
  <c r="UFK46" i="3"/>
  <c r="UFD46" i="3"/>
  <c r="UFA46" i="3"/>
  <c r="UFE46" i="3"/>
  <c r="UFG46" i="3"/>
  <c r="UFH46" i="3"/>
  <c r="UFR46" i="3" l="1"/>
  <c r="UFU46" i="3"/>
  <c r="UFX46" i="3"/>
  <c r="UFT46" i="3"/>
  <c r="UFM46" i="3"/>
  <c r="UFN46" i="3"/>
  <c r="UFP46" i="3"/>
  <c r="UFQ46" i="3"/>
  <c r="UFJ46" i="3"/>
  <c r="UGA46" i="3" l="1"/>
  <c r="UGD46" i="3"/>
  <c r="UGG46" i="3"/>
  <c r="UFV46" i="3"/>
  <c r="UFW46" i="3"/>
  <c r="UFZ46" i="3"/>
  <c r="UFY46" i="3"/>
  <c r="UFS46" i="3"/>
  <c r="UGC46" i="3"/>
  <c r="UGJ46" i="3" l="1"/>
  <c r="UGP46" i="3"/>
  <c r="UGM46" i="3"/>
  <c r="UGE46" i="3"/>
  <c r="UGF46" i="3"/>
  <c r="UGI46" i="3"/>
  <c r="UGH46" i="3"/>
  <c r="UGL46" i="3"/>
  <c r="UGB46" i="3"/>
  <c r="UGS46" i="3" l="1"/>
  <c r="UGV46" i="3"/>
  <c r="UGU46" i="3"/>
  <c r="UGY46" i="3"/>
  <c r="UGN46" i="3"/>
  <c r="UGO46" i="3"/>
  <c r="UGR46" i="3"/>
  <c r="UGQ46" i="3"/>
  <c r="UGK46" i="3"/>
  <c r="UGT46" i="3" s="1"/>
  <c r="UHB46" i="3" l="1"/>
  <c r="UHE46" i="3"/>
  <c r="UHH46" i="3"/>
  <c r="UHC46" i="3"/>
  <c r="UHD46" i="3"/>
  <c r="UGW46" i="3"/>
  <c r="UGX46" i="3"/>
  <c r="UGZ46" i="3"/>
  <c r="UHA46" i="3"/>
  <c r="UHK46" i="3" l="1"/>
  <c r="UHN46" i="3"/>
  <c r="UHQ46" i="3"/>
  <c r="UHL46" i="3"/>
  <c r="UHM46" i="3"/>
  <c r="UHI46" i="3"/>
  <c r="UHJ46" i="3"/>
  <c r="UHG46" i="3"/>
  <c r="UHF46" i="3"/>
  <c r="UHT46" i="3" l="1"/>
  <c r="UHW46" i="3"/>
  <c r="UHZ46" i="3"/>
  <c r="UHV46" i="3"/>
  <c r="UHU46" i="3"/>
  <c r="UHS46" i="3"/>
  <c r="UHR46" i="3"/>
  <c r="UHP46" i="3"/>
  <c r="UHO46" i="3"/>
  <c r="UIC46" i="3" l="1"/>
  <c r="UIF46" i="3"/>
  <c r="UII46" i="3"/>
  <c r="UIA46" i="3"/>
  <c r="UIB46" i="3"/>
  <c r="UIE46" i="3"/>
  <c r="UID46" i="3"/>
  <c r="UHX46" i="3"/>
  <c r="UHY46" i="3"/>
  <c r="UIL46" i="3" l="1"/>
  <c r="UIO46" i="3"/>
  <c r="UIR46" i="3"/>
  <c r="UIJ46" i="3"/>
  <c r="UIK46" i="3"/>
  <c r="UIH46" i="3"/>
  <c r="UIN46" i="3"/>
  <c r="UIM46" i="3"/>
  <c r="UIG46" i="3"/>
  <c r="UIX46" i="3" l="1"/>
  <c r="UJA46" i="3"/>
  <c r="UIS46" i="3"/>
  <c r="UIT46" i="3"/>
  <c r="UIQ46" i="3"/>
  <c r="UIU46" i="3"/>
  <c r="UIW46" i="3"/>
  <c r="UIV46" i="3"/>
  <c r="UIP46" i="3"/>
  <c r="UIY46" i="3" s="1"/>
  <c r="UJJ46" i="3" l="1"/>
  <c r="UJG46" i="3"/>
  <c r="UJC46" i="3"/>
  <c r="UJB46" i="3"/>
  <c r="UJH46" i="3"/>
  <c r="UJD46" i="3"/>
  <c r="UJF46" i="3"/>
  <c r="UJE46" i="3"/>
  <c r="UIZ46" i="3"/>
  <c r="UJM46" i="3" l="1"/>
  <c r="UJS46" i="3"/>
  <c r="UJP46" i="3"/>
  <c r="UJN46" i="3"/>
  <c r="UJO46" i="3"/>
  <c r="UJQ46" i="3"/>
  <c r="UJI46" i="3"/>
  <c r="UJL46" i="3"/>
  <c r="UJK46" i="3"/>
  <c r="UJV46" i="3" l="1"/>
  <c r="UKB46" i="3"/>
  <c r="UJY46" i="3"/>
  <c r="UJU46" i="3"/>
  <c r="UJW46" i="3"/>
  <c r="UJX46" i="3"/>
  <c r="UJR46" i="3"/>
  <c r="UJZ46" i="3"/>
  <c r="UJT46" i="3"/>
  <c r="UKE46" i="3" l="1"/>
  <c r="UKH46" i="3"/>
  <c r="UKK46" i="3"/>
  <c r="UKD46" i="3"/>
  <c r="UKA46" i="3"/>
  <c r="UKF46" i="3"/>
  <c r="UKG46" i="3"/>
  <c r="UKC46" i="3"/>
  <c r="UKL46" i="3" s="1"/>
  <c r="UKI46" i="3"/>
  <c r="UKN46" i="3" l="1"/>
  <c r="UKJ46" i="3"/>
  <c r="UKQ46" i="3"/>
  <c r="UKT46" i="3"/>
  <c r="UKM46" i="3"/>
  <c r="UKP46" i="3"/>
  <c r="UKO46" i="3"/>
  <c r="UKX46" i="3" s="1"/>
  <c r="UKU46" i="3"/>
  <c r="UKR46" i="3"/>
  <c r="UKW46" i="3" l="1"/>
  <c r="ULC46" i="3"/>
  <c r="UKS46" i="3"/>
  <c r="UKZ46" i="3"/>
  <c r="UKV46" i="3"/>
  <c r="UKY46" i="3"/>
  <c r="ULG46" i="3"/>
  <c r="ULA46" i="3"/>
  <c r="ULD46" i="3"/>
  <c r="ULF46" i="3" l="1"/>
  <c r="ULI46" i="3"/>
  <c r="ULB46" i="3"/>
  <c r="ULL46" i="3"/>
  <c r="ULH46" i="3"/>
  <c r="ULE46" i="3"/>
  <c r="ULP46" i="3"/>
  <c r="ULM46" i="3"/>
  <c r="ULJ46" i="3"/>
  <c r="ULS46" i="3" l="1"/>
  <c r="ULO46" i="3"/>
  <c r="ULQ46" i="3"/>
  <c r="ULU46" i="3"/>
  <c r="ULR46" i="3"/>
  <c r="ULN46" i="3"/>
  <c r="ULY46" i="3"/>
  <c r="ULK46" i="3"/>
  <c r="ULV46" i="3"/>
  <c r="UMB46" i="3" l="1"/>
  <c r="UME46" i="3"/>
  <c r="UMA46" i="3"/>
  <c r="UMD46" i="3"/>
  <c r="ULZ46" i="3"/>
  <c r="ULW46" i="3"/>
  <c r="ULX46" i="3"/>
  <c r="ULT46" i="3"/>
  <c r="UMH46" i="3"/>
  <c r="UMK46" i="3" l="1"/>
  <c r="UMN46" i="3"/>
  <c r="UMI46" i="3"/>
  <c r="UMM46" i="3"/>
  <c r="UMF46" i="3"/>
  <c r="UMJ46" i="3"/>
  <c r="UMG46" i="3"/>
  <c r="UMC46" i="3"/>
  <c r="UMQ46" i="3"/>
  <c r="UMT46" i="3" l="1"/>
  <c r="UMZ46" i="3"/>
  <c r="UMR46" i="3"/>
  <c r="UMW46" i="3"/>
  <c r="UMO46" i="3"/>
  <c r="UMV46" i="3"/>
  <c r="UMS46" i="3"/>
  <c r="UMP46" i="3"/>
  <c r="UML46" i="3"/>
  <c r="UNC46" i="3" l="1"/>
  <c r="UNI46" i="3"/>
  <c r="UNA46" i="3"/>
  <c r="UNE46" i="3"/>
  <c r="UMX46" i="3"/>
  <c r="UMY46" i="3"/>
  <c r="UMU46" i="3"/>
  <c r="UNB46" i="3"/>
  <c r="UNF46" i="3"/>
  <c r="UNL46" i="3" l="1"/>
  <c r="UNR46" i="3"/>
  <c r="UNK46" i="3"/>
  <c r="UNJ46" i="3"/>
  <c r="UNO46" i="3"/>
  <c r="UNN46" i="3"/>
  <c r="UNH46" i="3"/>
  <c r="UND46" i="3"/>
  <c r="UNG46" i="3"/>
  <c r="UNU46" i="3" l="1"/>
  <c r="UOA46" i="3"/>
  <c r="UNX46" i="3"/>
  <c r="UNT46" i="3"/>
  <c r="UNM46" i="3"/>
  <c r="UNV46" i="3" s="1"/>
  <c r="UNQ46" i="3"/>
  <c r="UNP46" i="3"/>
  <c r="UNS46" i="3"/>
  <c r="UNW46" i="3"/>
  <c r="UOD46" i="3" l="1"/>
  <c r="UOJ46" i="3"/>
  <c r="UOG46" i="3"/>
  <c r="UOE46" i="3"/>
  <c r="UOF46" i="3"/>
  <c r="UNZ46" i="3"/>
  <c r="UNY46" i="3"/>
  <c r="UOH46" i="3" s="1"/>
  <c r="UOC46" i="3"/>
  <c r="UOB46" i="3"/>
  <c r="UOM46" i="3" l="1"/>
  <c r="UOP46" i="3"/>
  <c r="UOS46" i="3"/>
  <c r="UOI46" i="3"/>
  <c r="UOO46" i="3"/>
  <c r="UON46" i="3"/>
  <c r="UOK46" i="3"/>
  <c r="UOL46" i="3"/>
  <c r="UOQ46" i="3"/>
  <c r="UOV46" i="3" l="1"/>
  <c r="UOY46" i="3"/>
  <c r="UPB46" i="3"/>
  <c r="UOR46" i="3"/>
  <c r="UOZ46" i="3"/>
  <c r="UOT46" i="3"/>
  <c r="UOX46" i="3"/>
  <c r="UOW46" i="3"/>
  <c r="UOU46" i="3"/>
  <c r="UPE46" i="3" l="1"/>
  <c r="UPH46" i="3"/>
  <c r="UPK46" i="3"/>
  <c r="UPA46" i="3"/>
  <c r="UPI46" i="3"/>
  <c r="UPD46" i="3"/>
  <c r="UPG46" i="3"/>
  <c r="UPF46" i="3"/>
  <c r="UPC46" i="3"/>
  <c r="UPL46" i="3" s="1"/>
  <c r="UPN46" i="3" l="1"/>
  <c r="UPT46" i="3"/>
  <c r="UPQ46" i="3"/>
  <c r="UPJ46" i="3"/>
  <c r="UPM46" i="3"/>
  <c r="UPP46" i="3"/>
  <c r="UPO46" i="3"/>
  <c r="UPR46" i="3"/>
  <c r="UPU46" i="3"/>
  <c r="UPW46" i="3" l="1"/>
  <c r="UQC46" i="3"/>
  <c r="UPS46" i="3"/>
  <c r="UPV46" i="3"/>
  <c r="UPZ46" i="3"/>
  <c r="UQA46" i="3"/>
  <c r="UPY46" i="3"/>
  <c r="UPX46" i="3"/>
  <c r="UQD46" i="3"/>
  <c r="UQF46" i="3" l="1"/>
  <c r="UQB46" i="3"/>
  <c r="UQE46" i="3"/>
  <c r="UQI46" i="3"/>
  <c r="UQJ46" i="3"/>
  <c r="UQG46" i="3"/>
  <c r="UQH46" i="3"/>
  <c r="UQL46" i="3"/>
  <c r="UQM46" i="3"/>
  <c r="UQO46" i="3" l="1"/>
  <c r="UQN46" i="3"/>
  <c r="UQK46" i="3"/>
  <c r="UQT46" i="3" s="1"/>
  <c r="UQR46" i="3"/>
  <c r="UQV46" i="3"/>
  <c r="UQU46" i="3"/>
  <c r="UQQ46" i="3"/>
  <c r="UQP46" i="3"/>
  <c r="UQS46" i="3"/>
  <c r="UQX46" i="3" l="1"/>
  <c r="URG46" i="3" s="1"/>
  <c r="URA46" i="3"/>
  <c r="UQW46" i="3"/>
  <c r="URC46" i="3"/>
  <c r="URB46" i="3"/>
  <c r="URE46" i="3"/>
  <c r="URD46" i="3"/>
  <c r="UQZ46" i="3"/>
  <c r="UQY46" i="3"/>
  <c r="URJ46" i="3" l="1"/>
  <c r="URF46" i="3"/>
  <c r="URM46" i="3"/>
  <c r="URL46" i="3"/>
  <c r="URP46" i="3"/>
  <c r="URH46" i="3"/>
  <c r="URQ46" i="3" s="1"/>
  <c r="URN46" i="3"/>
  <c r="URK46" i="3"/>
  <c r="URI46" i="3"/>
  <c r="URS46" i="3" l="1"/>
  <c r="URO46" i="3"/>
  <c r="URW46" i="3"/>
  <c r="URZ46" i="3"/>
  <c r="URY46" i="3"/>
  <c r="URV46" i="3"/>
  <c r="URR46" i="3"/>
  <c r="URU46" i="3"/>
  <c r="URT46" i="3"/>
  <c r="USB46" i="3" l="1"/>
  <c r="URX46" i="3"/>
  <c r="USI46" i="3"/>
  <c r="USF46" i="3"/>
  <c r="USA46" i="3"/>
  <c r="USE46" i="3"/>
  <c r="USC46" i="3"/>
  <c r="USH46" i="3"/>
  <c r="USD46" i="3"/>
  <c r="USK46" i="3" l="1"/>
  <c r="USG46" i="3"/>
  <c r="USP46" i="3" s="1"/>
  <c r="USR46" i="3"/>
  <c r="USL46" i="3"/>
  <c r="USU46" i="3" s="1"/>
  <c r="USO46" i="3"/>
  <c r="USQ46" i="3"/>
  <c r="USN46" i="3"/>
  <c r="USJ46" i="3"/>
  <c r="USM46" i="3"/>
  <c r="UST46" i="3" l="1"/>
  <c r="UTC46" i="3" s="1"/>
  <c r="UTA46" i="3"/>
  <c r="USZ46" i="3"/>
  <c r="USV46" i="3"/>
  <c r="USW46" i="3"/>
  <c r="UTD46" i="3"/>
  <c r="USS46" i="3"/>
  <c r="UTB46" i="3" s="1"/>
  <c r="USY46" i="3"/>
  <c r="USX46" i="3"/>
  <c r="UTM46" i="3" l="1"/>
  <c r="UTL46" i="3"/>
  <c r="UTK46" i="3"/>
  <c r="UTJ46" i="3"/>
  <c r="UTE46" i="3"/>
  <c r="UTF46" i="3"/>
  <c r="UTI46" i="3"/>
  <c r="UTG46" i="3"/>
  <c r="UTP46" i="3" s="1"/>
  <c r="UTH46" i="3"/>
  <c r="UTY46" i="3" l="1"/>
  <c r="UTV46" i="3"/>
  <c r="UTU46" i="3"/>
  <c r="UTR46" i="3"/>
  <c r="UTN46" i="3"/>
  <c r="UTQ46" i="3"/>
  <c r="UTT46" i="3"/>
  <c r="UTS46" i="3"/>
  <c r="UTO46" i="3"/>
  <c r="UUH46" i="3" l="1"/>
  <c r="UUC46" i="3"/>
  <c r="UUD46" i="3"/>
  <c r="UUB46" i="3"/>
  <c r="UTX46" i="3"/>
  <c r="UUA46" i="3"/>
  <c r="UTZ46" i="3"/>
  <c r="UTW46" i="3"/>
  <c r="UUE46" i="3"/>
  <c r="UUL46" i="3" l="1"/>
  <c r="UUQ46" i="3"/>
  <c r="UUI46" i="3"/>
  <c r="UUJ46" i="3"/>
  <c r="UUN46" i="3"/>
  <c r="UUM46" i="3"/>
  <c r="UUK46" i="3"/>
  <c r="UUG46" i="3"/>
  <c r="UUF46" i="3"/>
  <c r="UUU46" i="3" l="1"/>
  <c r="UUS46" i="3"/>
  <c r="UUZ46" i="3"/>
  <c r="UUT46" i="3"/>
  <c r="UUP46" i="3"/>
  <c r="UUV46" i="3"/>
  <c r="UUW46" i="3"/>
  <c r="UUR46" i="3"/>
  <c r="UUO46" i="3"/>
  <c r="UVD46" i="3" l="1"/>
  <c r="UVI46" i="3"/>
  <c r="UVC46" i="3"/>
  <c r="UVF46" i="3"/>
  <c r="UVB46" i="3"/>
  <c r="UVE46" i="3"/>
  <c r="UVA46" i="3"/>
  <c r="UUY46" i="3"/>
  <c r="UUX46" i="3"/>
  <c r="UVR46" i="3" l="1"/>
  <c r="UVO46" i="3"/>
  <c r="UVK46" i="3"/>
  <c r="UVN46" i="3"/>
  <c r="UVL46" i="3"/>
  <c r="UVH46" i="3"/>
  <c r="UVG46" i="3"/>
  <c r="UVM46" i="3"/>
  <c r="UVJ46" i="3"/>
  <c r="UVX46" i="3" l="1"/>
  <c r="UWA46" i="3"/>
  <c r="UVU46" i="3"/>
  <c r="UVV46" i="3"/>
  <c r="UVT46" i="3"/>
  <c r="UVS46" i="3"/>
  <c r="UVP46" i="3"/>
  <c r="UVQ46" i="3"/>
  <c r="UVW46" i="3"/>
  <c r="UWJ46" i="3" l="1"/>
  <c r="UWD46" i="3"/>
  <c r="UWG46" i="3"/>
  <c r="UWB46" i="3"/>
  <c r="UWC46" i="3"/>
  <c r="UWF46" i="3"/>
  <c r="UWE46" i="3"/>
  <c r="UVY46" i="3"/>
  <c r="UVZ46" i="3"/>
  <c r="UWS46" i="3" l="1"/>
  <c r="UWP46" i="3"/>
  <c r="UWI46" i="3"/>
  <c r="UWR46" i="3" s="1"/>
  <c r="UWM46" i="3"/>
  <c r="UWK46" i="3"/>
  <c r="UWL46" i="3"/>
  <c r="UWN46" i="3"/>
  <c r="UWO46" i="3"/>
  <c r="UWH46" i="3"/>
  <c r="UXB46" i="3" l="1"/>
  <c r="UWY46" i="3"/>
  <c r="UWT46" i="3"/>
  <c r="UWU46" i="3"/>
  <c r="UWQ46" i="3"/>
  <c r="UXA46" i="3"/>
  <c r="UWX46" i="3"/>
  <c r="UWW46" i="3"/>
  <c r="UWV46" i="3"/>
  <c r="UXE46" i="3" s="1"/>
  <c r="UXK46" i="3" l="1"/>
  <c r="UXJ46" i="3"/>
  <c r="UXN46" i="3"/>
  <c r="UXH46" i="3"/>
  <c r="UXD46" i="3"/>
  <c r="UXC46" i="3"/>
  <c r="UWZ46" i="3"/>
  <c r="UXF46" i="3"/>
  <c r="UXG46" i="3"/>
  <c r="UXT46" i="3" l="1"/>
  <c r="UXQ46" i="3"/>
  <c r="UXW46" i="3"/>
  <c r="UXO46" i="3"/>
  <c r="UXP46" i="3"/>
  <c r="UXS46" i="3"/>
  <c r="UXL46" i="3"/>
  <c r="UXM46" i="3"/>
  <c r="UXI46" i="3"/>
  <c r="UXR46" i="3" s="1"/>
  <c r="UYA46" i="3" l="1"/>
  <c r="UYF46" i="3"/>
  <c r="UXZ46" i="3"/>
  <c r="UYC46" i="3"/>
  <c r="UYB46" i="3"/>
  <c r="UXU46" i="3"/>
  <c r="UXV46" i="3"/>
  <c r="UXX46" i="3"/>
  <c r="UXY46" i="3"/>
  <c r="UYI46" i="3" l="1"/>
  <c r="UYL46" i="3"/>
  <c r="UYO46" i="3"/>
  <c r="UYK46" i="3"/>
  <c r="UYG46" i="3"/>
  <c r="UYH46" i="3"/>
  <c r="UYJ46" i="3"/>
  <c r="UYE46" i="3"/>
  <c r="UYD46" i="3"/>
  <c r="UYU46" i="3" l="1"/>
  <c r="UYX46" i="3"/>
  <c r="UYS46" i="3"/>
  <c r="UYT46" i="3"/>
  <c r="UYQ46" i="3"/>
  <c r="UYP46" i="3"/>
  <c r="UYM46" i="3"/>
  <c r="UYR46" i="3"/>
  <c r="UYN46" i="3"/>
  <c r="UZG46" i="3" l="1"/>
  <c r="UZC46" i="3"/>
  <c r="UZA46" i="3"/>
  <c r="UYZ46" i="3"/>
  <c r="UYY46" i="3"/>
  <c r="UZB46" i="3"/>
  <c r="UZD46" i="3"/>
  <c r="UYV46" i="3"/>
  <c r="UYW46" i="3"/>
  <c r="UZP46" i="3" l="1"/>
  <c r="UZJ46" i="3"/>
  <c r="UZF46" i="3"/>
  <c r="UZI46" i="3"/>
  <c r="UZH46" i="3"/>
  <c r="UZL46" i="3"/>
  <c r="UZK46" i="3"/>
  <c r="UZM46" i="3"/>
  <c r="UZE46" i="3"/>
  <c r="UZS46" i="3" l="1"/>
  <c r="UZT46" i="3"/>
  <c r="UZV46" i="3"/>
  <c r="UZO46" i="3"/>
  <c r="UZR46" i="3"/>
  <c r="UZQ46" i="3"/>
  <c r="UZN46" i="3"/>
  <c r="UZY46" i="3"/>
  <c r="UZU46" i="3"/>
  <c r="VAB46" i="3" l="1"/>
  <c r="VAE46" i="3"/>
  <c r="VAA46" i="3"/>
  <c r="UZZ46" i="3"/>
  <c r="UZW46" i="3"/>
  <c r="VAC46" i="3"/>
  <c r="VAD46" i="3"/>
  <c r="VAH46" i="3"/>
  <c r="UZX46" i="3"/>
  <c r="VAN46" i="3" l="1"/>
  <c r="VAQ46" i="3"/>
  <c r="VAM46" i="3"/>
  <c r="VAG46" i="3"/>
  <c r="VAK46" i="3"/>
  <c r="VAJ46" i="3"/>
  <c r="VAI46" i="3"/>
  <c r="VAF46" i="3"/>
  <c r="VAL46" i="3"/>
  <c r="VAZ46" i="3" l="1"/>
  <c r="VAW46" i="3"/>
  <c r="VAO46" i="3"/>
  <c r="VAX46" i="3" s="1"/>
  <c r="VAS46" i="3"/>
  <c r="VAR46" i="3"/>
  <c r="VAU46" i="3"/>
  <c r="VAV46" i="3"/>
  <c r="VAT46" i="3"/>
  <c r="VAP46" i="3"/>
  <c r="VBI46" i="3" l="1"/>
  <c r="VBC46" i="3"/>
  <c r="VBF46" i="3"/>
  <c r="VBE46" i="3"/>
  <c r="VBD46" i="3"/>
  <c r="VBG46" i="3"/>
  <c r="VBA46" i="3"/>
  <c r="VBB46" i="3"/>
  <c r="VAY46" i="3"/>
  <c r="VBL46" i="3" l="1"/>
  <c r="VBO46" i="3"/>
  <c r="VBR46" i="3"/>
  <c r="VBH46" i="3"/>
  <c r="VBN46" i="3"/>
  <c r="VBM46" i="3"/>
  <c r="VBP46" i="3"/>
  <c r="VBJ46" i="3"/>
  <c r="VBK46" i="3"/>
  <c r="VBU46" i="3" l="1"/>
  <c r="VCA46" i="3"/>
  <c r="VBX46" i="3"/>
  <c r="VBQ46" i="3"/>
  <c r="VBZ46" i="3" s="1"/>
  <c r="VBY46" i="3"/>
  <c r="VBS46" i="3"/>
  <c r="VBV46" i="3"/>
  <c r="VBW46" i="3"/>
  <c r="VBT46" i="3"/>
  <c r="VCG46" i="3" l="1"/>
  <c r="VCD46" i="3"/>
  <c r="VCM46" i="3" s="1"/>
  <c r="VCJ46" i="3"/>
  <c r="VCE46" i="3"/>
  <c r="VCC46" i="3"/>
  <c r="VCF46" i="3"/>
  <c r="VCI46" i="3"/>
  <c r="VCB46" i="3"/>
  <c r="VCH46" i="3"/>
  <c r="VCP46" i="3" l="1"/>
  <c r="VCS46" i="3"/>
  <c r="VCV46" i="3"/>
  <c r="VCK46" i="3"/>
  <c r="VCN46" i="3"/>
  <c r="VCO46" i="3"/>
  <c r="VCR46" i="3"/>
  <c r="VCL46" i="3"/>
  <c r="VCQ46" i="3"/>
  <c r="VDE46" i="3" l="1"/>
  <c r="VDB46" i="3"/>
  <c r="VCZ46" i="3"/>
  <c r="VDA46" i="3"/>
  <c r="VCY46" i="3"/>
  <c r="VCU46" i="3"/>
  <c r="VCX46" i="3"/>
  <c r="VCW46" i="3"/>
  <c r="VCT46" i="3"/>
  <c r="VDN46" i="3" l="1"/>
  <c r="VDK46" i="3"/>
  <c r="VDI46" i="3"/>
  <c r="VDJ46" i="3"/>
  <c r="VDF46" i="3"/>
  <c r="VDG46" i="3"/>
  <c r="VDC46" i="3"/>
  <c r="VDL46" i="3" s="1"/>
  <c r="VDH46" i="3"/>
  <c r="VDD46" i="3"/>
  <c r="VDW46" i="3" l="1"/>
  <c r="VDQ46" i="3"/>
  <c r="VDM46" i="3"/>
  <c r="VDS46" i="3"/>
  <c r="VDU46" i="3"/>
  <c r="VDT46" i="3"/>
  <c r="VDR46" i="3"/>
  <c r="VDO46" i="3"/>
  <c r="VDX46" i="3" s="1"/>
  <c r="VDP46" i="3"/>
  <c r="VEC46" i="3" l="1"/>
  <c r="VDZ46" i="3"/>
  <c r="VDV46" i="3"/>
  <c r="VEG46" i="3"/>
  <c r="VEA46" i="3"/>
  <c r="VEJ46" i="3" s="1"/>
  <c r="VDY46" i="3"/>
  <c r="VED46" i="3"/>
  <c r="VEB46" i="3"/>
  <c r="VEF46" i="3"/>
  <c r="VEL46" i="3" l="1"/>
  <c r="VEI46" i="3"/>
  <c r="VEP46" i="3"/>
  <c r="VEE46" i="3"/>
  <c r="VEK46" i="3"/>
  <c r="VEO46" i="3"/>
  <c r="VES46" i="3"/>
  <c r="VEM46" i="3"/>
  <c r="VEH46" i="3"/>
  <c r="VEU46" i="3" l="1"/>
  <c r="VEY46" i="3"/>
  <c r="VER46" i="3"/>
  <c r="VEN46" i="3"/>
  <c r="VEW46" i="3" s="1"/>
  <c r="VET46" i="3"/>
  <c r="VEQ46" i="3"/>
  <c r="VFB46" i="3"/>
  <c r="VEX46" i="3"/>
  <c r="VEV46" i="3"/>
  <c r="VFE46" i="3" l="1"/>
  <c r="VFD46" i="3"/>
  <c r="VFA46" i="3"/>
  <c r="VFF46" i="3"/>
  <c r="VFC46" i="3"/>
  <c r="VEZ46" i="3"/>
  <c r="VFK46" i="3"/>
  <c r="VFH46" i="3"/>
  <c r="VFG46" i="3"/>
  <c r="VFN46" i="3" l="1"/>
  <c r="VFJ46" i="3"/>
  <c r="VFM46" i="3"/>
  <c r="VFO46" i="3"/>
  <c r="VFI46" i="3"/>
  <c r="VFR46" i="3" s="1"/>
  <c r="VFT46" i="3"/>
  <c r="VFQ46" i="3"/>
  <c r="VFL46" i="3"/>
  <c r="VFP46" i="3"/>
  <c r="VFW46" i="3" l="1"/>
  <c r="VFS46" i="3"/>
  <c r="VGB46" i="3" s="1"/>
  <c r="VFZ46" i="3"/>
  <c r="VFV46" i="3"/>
  <c r="VFU46" i="3"/>
  <c r="VGD46" i="3" s="1"/>
  <c r="VGA46" i="3"/>
  <c r="VGC46" i="3"/>
  <c r="VFX46" i="3"/>
  <c r="VFY46" i="3"/>
  <c r="VGF46" i="3" l="1"/>
  <c r="VGO46" i="3" s="1"/>
  <c r="VGG46" i="3"/>
  <c r="VGP46" i="3" s="1"/>
  <c r="VGI46" i="3"/>
  <c r="VGE46" i="3"/>
  <c r="VGN46" i="3" s="1"/>
  <c r="VGM46" i="3"/>
  <c r="VGL46" i="3"/>
  <c r="VGJ46" i="3"/>
  <c r="VGK46" i="3"/>
  <c r="VGH46" i="3"/>
  <c r="VGS46" i="3" l="1"/>
  <c r="VHB46" i="3" s="1"/>
  <c r="VGR46" i="3"/>
  <c r="VHA46" i="3" s="1"/>
  <c r="VGU46" i="3"/>
  <c r="VGY46" i="3"/>
  <c r="VGX46" i="3"/>
  <c r="VGT46" i="3"/>
  <c r="VGQ46" i="3"/>
  <c r="VGV46" i="3"/>
  <c r="VGW46" i="3"/>
  <c r="VHE46" i="3" l="1"/>
  <c r="VHN46" i="3" s="1"/>
  <c r="VHD46" i="3"/>
  <c r="VHJ46" i="3"/>
  <c r="VHK46" i="3"/>
  <c r="VHG46" i="3"/>
  <c r="VHF46" i="3"/>
  <c r="VHH46" i="3"/>
  <c r="VHC46" i="3"/>
  <c r="VGZ46" i="3"/>
  <c r="VHQ46" i="3" l="1"/>
  <c r="VHM46" i="3"/>
  <c r="VHS46" i="3"/>
  <c r="VHW46" i="3"/>
  <c r="VHT46" i="3"/>
  <c r="VHO46" i="3"/>
  <c r="VHI46" i="3"/>
  <c r="VHR46" i="3" s="1"/>
  <c r="VHL46" i="3"/>
  <c r="VHP46" i="3"/>
  <c r="VHZ46" i="3" l="1"/>
  <c r="VIF46" i="3"/>
  <c r="VIC46" i="3"/>
  <c r="VHX46" i="3"/>
  <c r="VIA46" i="3"/>
  <c r="VHY46" i="3"/>
  <c r="VHU46" i="3"/>
  <c r="VID46" i="3" s="1"/>
  <c r="VHV46" i="3"/>
  <c r="VIB46" i="3"/>
  <c r="VII46" i="3" l="1"/>
  <c r="VIG46" i="3"/>
  <c r="VIP46" i="3" s="1"/>
  <c r="VIL46" i="3"/>
  <c r="VIJ46" i="3"/>
  <c r="VIK46" i="3"/>
  <c r="VIH46" i="3"/>
  <c r="VIE46" i="3"/>
  <c r="VIO46" i="3"/>
  <c r="VIM46" i="3"/>
  <c r="VIR46" i="3" l="1"/>
  <c r="VIS46" i="3"/>
  <c r="VJB46" i="3" s="1"/>
  <c r="VIN46" i="3"/>
  <c r="VIX46" i="3"/>
  <c r="VIQ46" i="3"/>
  <c r="VIU46" i="3"/>
  <c r="VIT46" i="3"/>
  <c r="VIY46" i="3"/>
  <c r="VIV46" i="3"/>
  <c r="VJA46" i="3" l="1"/>
  <c r="VIZ46" i="3"/>
  <c r="VIW46" i="3"/>
  <c r="VJG46" i="3"/>
  <c r="VJD46" i="3"/>
  <c r="VJC46" i="3"/>
  <c r="VJH46" i="3"/>
  <c r="VJK46" i="3"/>
  <c r="VJE46" i="3"/>
  <c r="VJJ46" i="3" l="1"/>
  <c r="VJL46" i="3"/>
  <c r="VJM46" i="3"/>
  <c r="VJI46" i="3"/>
  <c r="VJF46" i="3"/>
  <c r="VJP46" i="3"/>
  <c r="VJQ46" i="3"/>
  <c r="VJN46" i="3"/>
  <c r="VJT46" i="3"/>
  <c r="VJS46" i="3" l="1"/>
  <c r="VJU46" i="3"/>
  <c r="VJY46" i="3"/>
  <c r="VJV46" i="3"/>
  <c r="VJR46" i="3"/>
  <c r="VJO46" i="3"/>
  <c r="VJZ46" i="3"/>
  <c r="VKC46" i="3"/>
  <c r="VJW46" i="3"/>
  <c r="VKB46" i="3" l="1"/>
  <c r="VKE46" i="3"/>
  <c r="VKH46" i="3"/>
  <c r="VKD46" i="3"/>
  <c r="VKA46" i="3"/>
  <c r="VJX46" i="3"/>
  <c r="VKG46" i="3" s="1"/>
  <c r="VKI46" i="3"/>
  <c r="VKL46" i="3"/>
  <c r="VKF46" i="3"/>
  <c r="VKO46" i="3" l="1"/>
  <c r="VKM46" i="3"/>
  <c r="VKQ46" i="3"/>
  <c r="VKN46" i="3"/>
  <c r="VKP46" i="3"/>
  <c r="VKJ46" i="3"/>
  <c r="VKK46" i="3"/>
  <c r="VKT46" i="3" s="1"/>
  <c r="VKU46" i="3"/>
  <c r="VKR46" i="3"/>
  <c r="VKV46" i="3" l="1"/>
  <c r="VKY46" i="3"/>
  <c r="VKZ46" i="3"/>
  <c r="VKS46" i="3"/>
  <c r="VLC46" i="3"/>
  <c r="VKX46" i="3"/>
  <c r="VLG46" i="3" s="1"/>
  <c r="VKW46" i="3"/>
  <c r="VLD46" i="3"/>
  <c r="VLA46" i="3"/>
  <c r="VLH46" i="3" l="1"/>
  <c r="VLE46" i="3"/>
  <c r="VLL46" i="3"/>
  <c r="VLB46" i="3"/>
  <c r="VLF46" i="3"/>
  <c r="VLJ46" i="3"/>
  <c r="VLI46" i="3"/>
  <c r="VLP46" i="3"/>
  <c r="VLM46" i="3"/>
  <c r="VLQ46" i="3" l="1"/>
  <c r="VLU46" i="3"/>
  <c r="VLS46" i="3"/>
  <c r="VLO46" i="3"/>
  <c r="VLN46" i="3"/>
  <c r="VLK46" i="3"/>
  <c r="VLV46" i="3"/>
  <c r="VLR46" i="3"/>
  <c r="VLY46" i="3"/>
  <c r="VLZ46" i="3" l="1"/>
  <c r="VMD46" i="3"/>
  <c r="VLX46" i="3"/>
  <c r="VMB46" i="3"/>
  <c r="VLT46" i="3"/>
  <c r="VLW46" i="3"/>
  <c r="VMH46" i="3"/>
  <c r="VME46" i="3"/>
  <c r="VMA46" i="3"/>
  <c r="VMI46" i="3" l="1"/>
  <c r="VMM46" i="3"/>
  <c r="VMG46" i="3"/>
  <c r="VMK46" i="3"/>
  <c r="VMF46" i="3"/>
  <c r="VMC46" i="3"/>
  <c r="VML46" i="3" s="1"/>
  <c r="VMQ46" i="3"/>
  <c r="VMJ46" i="3"/>
  <c r="VMN46" i="3"/>
  <c r="VMR46" i="3" l="1"/>
  <c r="VMV46" i="3"/>
  <c r="VMZ46" i="3"/>
  <c r="VMT46" i="3"/>
  <c r="VMO46" i="3"/>
  <c r="VMP46" i="3"/>
  <c r="VMS46" i="3"/>
  <c r="VMW46" i="3"/>
  <c r="VMU46" i="3"/>
  <c r="VNC46" i="3" l="1"/>
  <c r="VNA46" i="3"/>
  <c r="VNE46" i="3"/>
  <c r="VMX46" i="3"/>
  <c r="VNG46" i="3" s="1"/>
  <c r="VMY46" i="3"/>
  <c r="VNH46" i="3" s="1"/>
  <c r="VNB46" i="3"/>
  <c r="VNF46" i="3"/>
  <c r="VNI46" i="3"/>
  <c r="VND46" i="3"/>
  <c r="VNN46" i="3" l="1"/>
  <c r="VNJ46" i="3"/>
  <c r="VNS46" i="3" s="1"/>
  <c r="VNL46" i="3"/>
  <c r="VNU46" i="3" s="1"/>
  <c r="VNR46" i="3"/>
  <c r="VNO46" i="3"/>
  <c r="VNK46" i="3"/>
  <c r="VNQ46" i="3"/>
  <c r="VNP46" i="3"/>
  <c r="VNM46" i="3"/>
  <c r="VNW46" i="3" l="1"/>
  <c r="VNT46" i="3"/>
  <c r="VOC46" i="3" s="1"/>
  <c r="VOA46" i="3"/>
  <c r="VNZ46" i="3"/>
  <c r="VNX46" i="3"/>
  <c r="VOD46" i="3"/>
  <c r="VNY46" i="3"/>
  <c r="VNV46" i="3"/>
  <c r="VOB46" i="3"/>
  <c r="VOG46" i="3" l="1"/>
  <c r="VOP46" i="3" s="1"/>
  <c r="VOF46" i="3"/>
  <c r="VOO46" i="3" s="1"/>
  <c r="VOI46" i="3"/>
  <c r="VOJ46" i="3"/>
  <c r="VOM46" i="3"/>
  <c r="VOL46" i="3"/>
  <c r="VOH46" i="3"/>
  <c r="VOE46" i="3"/>
  <c r="VOK46" i="3"/>
  <c r="VOS46" i="3" l="1"/>
  <c r="VPB46" i="3" s="1"/>
  <c r="VOR46" i="3"/>
  <c r="VOV46" i="3"/>
  <c r="VOU46" i="3"/>
  <c r="VOY46" i="3"/>
  <c r="VOX46" i="3"/>
  <c r="VOQ46" i="3"/>
  <c r="VON46" i="3"/>
  <c r="VOT46" i="3"/>
  <c r="VPE46" i="3" l="1"/>
  <c r="VPA46" i="3"/>
  <c r="VPH46" i="3"/>
  <c r="VPD46" i="3"/>
  <c r="VPK46" i="3"/>
  <c r="VPG46" i="3"/>
  <c r="VOZ46" i="3"/>
  <c r="VOW46" i="3"/>
  <c r="VPC46" i="3"/>
  <c r="VPN46" i="3" l="1"/>
  <c r="VPJ46" i="3"/>
  <c r="VPM46" i="3"/>
  <c r="VPQ46" i="3"/>
  <c r="VPT46" i="3"/>
  <c r="VPP46" i="3"/>
  <c r="VPI46" i="3"/>
  <c r="VPF46" i="3"/>
  <c r="VPL46" i="3"/>
  <c r="VPW46" i="3" l="1"/>
  <c r="VPS46" i="3"/>
  <c r="VPV46" i="3"/>
  <c r="VPZ46" i="3"/>
  <c r="VQC46" i="3"/>
  <c r="VPY46" i="3"/>
  <c r="VPO46" i="3"/>
  <c r="VPR46" i="3"/>
  <c r="VPU46" i="3"/>
  <c r="VQB46" i="3" l="1"/>
  <c r="VQF46" i="3"/>
  <c r="VQI46" i="3"/>
  <c r="VQE46" i="3"/>
  <c r="VQL46" i="3"/>
  <c r="VQH46" i="3"/>
  <c r="VPX46" i="3"/>
  <c r="VQA46" i="3"/>
  <c r="VQD46" i="3"/>
  <c r="VQK46" i="3" l="1"/>
  <c r="VQO46" i="3"/>
  <c r="VQR46" i="3"/>
  <c r="VQN46" i="3"/>
  <c r="VQU46" i="3"/>
  <c r="VQQ46" i="3"/>
  <c r="VQG46" i="3"/>
  <c r="VQJ46" i="3"/>
  <c r="VQM46" i="3"/>
  <c r="VQX46" i="3" l="1"/>
  <c r="VQT46" i="3"/>
  <c r="VRA46" i="3"/>
  <c r="VQW46" i="3"/>
  <c r="VQZ46" i="3"/>
  <c r="VRD46" i="3"/>
  <c r="VQP46" i="3"/>
  <c r="VQY46" i="3" s="1"/>
  <c r="VQS46" i="3"/>
  <c r="VQV46" i="3"/>
  <c r="VRG46" i="3" l="1"/>
  <c r="VRJ46" i="3"/>
  <c r="VRF46" i="3"/>
  <c r="VRM46" i="3"/>
  <c r="VRC46" i="3"/>
  <c r="VRE46" i="3"/>
  <c r="VRB46" i="3"/>
  <c r="VRI46" i="3"/>
  <c r="VRH46" i="3"/>
  <c r="VRP46" i="3" l="1"/>
  <c r="VRS46" i="3"/>
  <c r="VRV46" i="3"/>
  <c r="VRQ46" i="3"/>
  <c r="VRN46" i="3"/>
  <c r="VRL46" i="3"/>
  <c r="VRK46" i="3"/>
  <c r="VRO46" i="3"/>
  <c r="VRR46" i="3"/>
  <c r="VRY46" i="3" l="1"/>
  <c r="VSB46" i="3"/>
  <c r="VSE46" i="3"/>
  <c r="VRZ46" i="3"/>
  <c r="VRW46" i="3"/>
  <c r="VRT46" i="3"/>
  <c r="VSC46" i="3" s="1"/>
  <c r="VRU46" i="3"/>
  <c r="VRX46" i="3"/>
  <c r="VSA46" i="3"/>
  <c r="VSH46" i="3" l="1"/>
  <c r="VSK46" i="3"/>
  <c r="VSN46" i="3"/>
  <c r="VSL46" i="3"/>
  <c r="VSI46" i="3"/>
  <c r="VSD46" i="3"/>
  <c r="VSF46" i="3"/>
  <c r="VSG46" i="3"/>
  <c r="VSJ46" i="3"/>
  <c r="VSQ46" i="3" l="1"/>
  <c r="VST46" i="3"/>
  <c r="VSW46" i="3"/>
  <c r="VSR46" i="3"/>
  <c r="VSU46" i="3"/>
  <c r="VSM46" i="3"/>
  <c r="VSV46" i="3" s="1"/>
  <c r="VSP46" i="3"/>
  <c r="VSO46" i="3"/>
  <c r="VSX46" i="3" s="1"/>
  <c r="VSS46" i="3"/>
  <c r="VTF46" i="3" l="1"/>
  <c r="VTD46" i="3"/>
  <c r="VTG46" i="3"/>
  <c r="VSZ46" i="3"/>
  <c r="VTI46" i="3" s="1"/>
  <c r="VTA46" i="3"/>
  <c r="VTJ46" i="3" s="1"/>
  <c r="VTE46" i="3"/>
  <c r="VTB46" i="3"/>
  <c r="VTC46" i="3"/>
  <c r="VSY46" i="3"/>
  <c r="VTS46" i="3" l="1"/>
  <c r="VTP46" i="3"/>
  <c r="VTR46" i="3"/>
  <c r="VTM46" i="3"/>
  <c r="VTV46" i="3" s="1"/>
  <c r="VTO46" i="3"/>
  <c r="VTN46" i="3"/>
  <c r="VTL46" i="3"/>
  <c r="VTK46" i="3"/>
  <c r="VTH46" i="3"/>
  <c r="VUE46" i="3" l="1"/>
  <c r="VUB46" i="3"/>
  <c r="VTY46" i="3"/>
  <c r="VUA46" i="3"/>
  <c r="VTT46" i="3"/>
  <c r="VTU46" i="3"/>
  <c r="VTQ46" i="3"/>
  <c r="VTW46" i="3"/>
  <c r="VTX46" i="3"/>
  <c r="VUN46" i="3" l="1"/>
  <c r="VUK46" i="3"/>
  <c r="VUF46" i="3"/>
  <c r="VUD46" i="3"/>
  <c r="VUG46" i="3"/>
  <c r="VUH46" i="3"/>
  <c r="VUC46" i="3"/>
  <c r="VTZ46" i="3"/>
  <c r="VUJ46" i="3"/>
  <c r="VUS46" i="3" l="1"/>
  <c r="VUM46" i="3"/>
  <c r="VUP46" i="3"/>
  <c r="VUT46" i="3"/>
  <c r="VUQ46" i="3"/>
  <c r="VUL46" i="3"/>
  <c r="VUO46" i="3"/>
  <c r="VUI46" i="3"/>
  <c r="VUW46" i="3"/>
  <c r="VUZ46" i="3" l="1"/>
  <c r="VUY46" i="3"/>
  <c r="VVB46" i="3"/>
  <c r="VUX46" i="3"/>
  <c r="VUU46" i="3"/>
  <c r="VVC46" i="3"/>
  <c r="VVF46" i="3"/>
  <c r="VUR46" i="3"/>
  <c r="VUV46" i="3"/>
  <c r="VVL46" i="3" l="1"/>
  <c r="VVI46" i="3"/>
  <c r="VVK46" i="3"/>
  <c r="VVO46" i="3"/>
  <c r="VVG46" i="3"/>
  <c r="VVE46" i="3"/>
  <c r="VVD46" i="3"/>
  <c r="VVH46" i="3"/>
  <c r="VVA46" i="3"/>
  <c r="VVR46" i="3" l="1"/>
  <c r="VVX46" i="3"/>
  <c r="VVP46" i="3"/>
  <c r="VVN46" i="3"/>
  <c r="VVQ46" i="3"/>
  <c r="VVM46" i="3"/>
  <c r="VVJ46" i="3"/>
  <c r="VVS46" i="3" s="1"/>
  <c r="VVU46" i="3"/>
  <c r="VVT46" i="3"/>
  <c r="VWA46" i="3" l="1"/>
  <c r="VVW46" i="3"/>
  <c r="VVZ46" i="3"/>
  <c r="VVY46" i="3"/>
  <c r="VVV46" i="3"/>
  <c r="VWE46" i="3" s="1"/>
  <c r="VWC46" i="3"/>
  <c r="VWD46" i="3"/>
  <c r="VWG46" i="3"/>
  <c r="VWB46" i="3"/>
  <c r="VWJ46" i="3" l="1"/>
  <c r="VWI46" i="3"/>
  <c r="VWF46" i="3"/>
  <c r="VWO46" i="3" s="1"/>
  <c r="VWL46" i="3"/>
  <c r="VWM46" i="3"/>
  <c r="VWH46" i="3"/>
  <c r="VWQ46" i="3" s="1"/>
  <c r="VWP46" i="3"/>
  <c r="VWK46" i="3"/>
  <c r="VWN46" i="3"/>
  <c r="VWS46" i="3" l="1"/>
  <c r="VXB46" i="3" s="1"/>
  <c r="VWR46" i="3"/>
  <c r="VXA46" i="3" s="1"/>
  <c r="VWU46" i="3"/>
  <c r="VWV46" i="3"/>
  <c r="VWY46" i="3"/>
  <c r="VWX46" i="3"/>
  <c r="VWT46" i="3"/>
  <c r="VXC46" i="3" s="1"/>
  <c r="VWZ46" i="3"/>
  <c r="VWW46" i="3"/>
  <c r="VXE46" i="3" l="1"/>
  <c r="VXN46" i="3" s="1"/>
  <c r="VXD46" i="3"/>
  <c r="VXM46" i="3" s="1"/>
  <c r="VXH46" i="3"/>
  <c r="VXK46" i="3"/>
  <c r="VXG46" i="3"/>
  <c r="VXJ46" i="3"/>
  <c r="VXF46" i="3"/>
  <c r="VXO46" i="3" s="1"/>
  <c r="VXL46" i="3"/>
  <c r="VXI46" i="3"/>
  <c r="VXQ46" i="3" l="1"/>
  <c r="VXZ46" i="3" s="1"/>
  <c r="VXP46" i="3"/>
  <c r="VXY46" i="3" s="1"/>
  <c r="VXT46" i="3"/>
  <c r="VXW46" i="3"/>
  <c r="VXV46" i="3"/>
  <c r="VXX46" i="3"/>
  <c r="VXS46" i="3"/>
  <c r="VXR46" i="3"/>
  <c r="VYA46" i="3" s="1"/>
  <c r="VXU46" i="3"/>
  <c r="VYC46" i="3" l="1"/>
  <c r="VYL46" i="3" s="1"/>
  <c r="VYF46" i="3"/>
  <c r="VYG46" i="3"/>
  <c r="VYB46" i="3"/>
  <c r="VYK46" i="3" s="1"/>
  <c r="VYD46" i="3"/>
  <c r="VYE46" i="3"/>
  <c r="VYH46" i="3"/>
  <c r="VYI46" i="3"/>
  <c r="VYJ46" i="3"/>
  <c r="VYP46" i="3" l="1"/>
  <c r="VYO46" i="3"/>
  <c r="VYX46" i="3" s="1"/>
  <c r="VYN46" i="3"/>
  <c r="VYW46" i="3" s="1"/>
  <c r="VYQ46" i="3"/>
  <c r="VYM46" i="3"/>
  <c r="VYV46" i="3" s="1"/>
  <c r="VYR46" i="3"/>
  <c r="VYU46" i="3"/>
  <c r="VYS46" i="3"/>
  <c r="VYT46" i="3"/>
  <c r="VZG46" i="3" l="1"/>
  <c r="VYY46" i="3"/>
  <c r="VZH46" i="3" s="1"/>
  <c r="VYZ46" i="3"/>
  <c r="VZC46" i="3"/>
  <c r="VZF46" i="3"/>
  <c r="VZE46" i="3"/>
  <c r="VZA46" i="3"/>
  <c r="VZB46" i="3"/>
  <c r="VZD46" i="3"/>
  <c r="VZO46" i="3" l="1"/>
  <c r="VZL46" i="3"/>
  <c r="VZI46" i="3"/>
  <c r="VZR46" i="3" s="1"/>
  <c r="VZQ46" i="3"/>
  <c r="VZN46" i="3"/>
  <c r="VZK46" i="3"/>
  <c r="VZM46" i="3"/>
  <c r="VZP46" i="3"/>
  <c r="VZJ46" i="3"/>
  <c r="VZU46" i="3" l="1"/>
  <c r="WAD46" i="3" s="1"/>
  <c r="VZZ46" i="3"/>
  <c r="VZW46" i="3"/>
  <c r="VZY46" i="3"/>
  <c r="VZX46" i="3"/>
  <c r="VZT46" i="3"/>
  <c r="VZS46" i="3"/>
  <c r="VZV46" i="3"/>
  <c r="WAA46" i="3"/>
  <c r="WAI46" i="3" l="1"/>
  <c r="WAG46" i="3"/>
  <c r="WAF46" i="3"/>
  <c r="WAE46" i="3"/>
  <c r="WAH46" i="3"/>
  <c r="WAC46" i="3"/>
  <c r="WAM46" i="3"/>
  <c r="WAJ46" i="3"/>
  <c r="WAB46" i="3"/>
  <c r="WAR46" i="3" l="1"/>
  <c r="WAO46" i="3"/>
  <c r="WAP46" i="3"/>
  <c r="WAL46" i="3"/>
  <c r="WAS46" i="3"/>
  <c r="WAK46" i="3"/>
  <c r="WAN46" i="3"/>
  <c r="WAV46" i="3"/>
  <c r="WAQ46" i="3"/>
  <c r="WBA46" i="3" l="1"/>
  <c r="WBB46" i="3"/>
  <c r="WAY46" i="3"/>
  <c r="WAX46" i="3"/>
  <c r="WBE46" i="3"/>
  <c r="WAT46" i="3"/>
  <c r="WBC46" i="3" s="1"/>
  <c r="WAU46" i="3"/>
  <c r="WAW46" i="3"/>
  <c r="WAZ46" i="3"/>
  <c r="WBN46" i="3" l="1"/>
  <c r="WBJ46" i="3"/>
  <c r="WBH46" i="3"/>
  <c r="WBK46" i="3"/>
  <c r="WBL46" i="3"/>
  <c r="WBG46" i="3"/>
  <c r="WBF46" i="3"/>
  <c r="WBI46" i="3"/>
  <c r="WBD46" i="3"/>
  <c r="WBQ46" i="3" l="1"/>
  <c r="WBW46" i="3"/>
  <c r="WBT46" i="3"/>
  <c r="WBS46" i="3"/>
  <c r="WBO46" i="3"/>
  <c r="WBX46" i="3" s="1"/>
  <c r="WBR46" i="3"/>
  <c r="WBM46" i="3"/>
  <c r="WBU46" i="3"/>
  <c r="WBP46" i="3"/>
  <c r="WCC46" i="3" l="1"/>
  <c r="WCF46" i="3"/>
  <c r="WCA46" i="3"/>
  <c r="WCJ46" i="3" s="1"/>
  <c r="WCG46" i="3"/>
  <c r="WBZ46" i="3"/>
  <c r="WBY46" i="3"/>
  <c r="WBV46" i="3"/>
  <c r="WCD46" i="3"/>
  <c r="WCB46" i="3"/>
  <c r="WCO46" i="3" l="1"/>
  <c r="WCI46" i="3"/>
  <c r="WCL46" i="3"/>
  <c r="WCE46" i="3"/>
  <c r="WCM46" i="3"/>
  <c r="WCK46" i="3"/>
  <c r="WCS46" i="3"/>
  <c r="WCH46" i="3"/>
  <c r="WCP46" i="3"/>
  <c r="WCR46" i="3" l="1"/>
  <c r="WCU46" i="3"/>
  <c r="WCX46" i="3"/>
  <c r="WCN46" i="3"/>
  <c r="WCT46" i="3"/>
  <c r="WDB46" i="3"/>
  <c r="WCV46" i="3"/>
  <c r="WCY46" i="3"/>
  <c r="WCQ46" i="3"/>
  <c r="WDA46" i="3" l="1"/>
  <c r="WDG46" i="3"/>
  <c r="WDD46" i="3"/>
  <c r="WCW46" i="3"/>
  <c r="WCZ46" i="3"/>
  <c r="WDK46" i="3"/>
  <c r="WDE46" i="3"/>
  <c r="WDH46" i="3"/>
  <c r="WDC46" i="3"/>
  <c r="WDP46" i="3" l="1"/>
  <c r="WDJ46" i="3"/>
  <c r="WDM46" i="3"/>
  <c r="WDF46" i="3"/>
  <c r="WDQ46" i="3"/>
  <c r="WDT46" i="3"/>
  <c r="WDI46" i="3"/>
  <c r="WDL46" i="3"/>
  <c r="WDN46" i="3"/>
  <c r="WDS46" i="3" l="1"/>
  <c r="WDY46" i="3"/>
  <c r="WDV46" i="3"/>
  <c r="WDO46" i="3"/>
  <c r="WEC46" i="3"/>
  <c r="WDW46" i="3"/>
  <c r="WDZ46" i="3"/>
  <c r="WDU46" i="3"/>
  <c r="WDR46" i="3"/>
  <c r="WEE46" i="3" l="1"/>
  <c r="WEF46" i="3"/>
  <c r="WEB46" i="3"/>
  <c r="WEH46" i="3"/>
  <c r="WEL46" i="3"/>
  <c r="WDX46" i="3"/>
  <c r="WED46" i="3"/>
  <c r="WEI46" i="3"/>
  <c r="WEA46" i="3"/>
  <c r="WEO46" i="3" l="1"/>
  <c r="WEN46" i="3"/>
  <c r="WEK46" i="3"/>
  <c r="WEQ46" i="3"/>
  <c r="WEG46" i="3"/>
  <c r="WEM46" i="3"/>
  <c r="WEJ46" i="3"/>
  <c r="WER46" i="3"/>
  <c r="WEU46" i="3"/>
  <c r="WEW46" i="3" l="1"/>
  <c r="WET46" i="3"/>
  <c r="WEX46" i="3"/>
  <c r="WEP46" i="3"/>
  <c r="WFD46" i="3"/>
  <c r="WES46" i="3"/>
  <c r="WFA46" i="3"/>
  <c r="WEZ46" i="3"/>
  <c r="WEV46" i="3"/>
  <c r="WFG46" i="3" l="1"/>
  <c r="WFF46" i="3"/>
  <c r="WFC46" i="3"/>
  <c r="WFI46" i="3"/>
  <c r="WEY46" i="3"/>
  <c r="WFB46" i="3"/>
  <c r="WFM46" i="3"/>
  <c r="WFE46" i="3"/>
  <c r="WFJ46" i="3"/>
  <c r="WFP46" i="3" l="1"/>
  <c r="WFO46" i="3"/>
  <c r="WFS46" i="3"/>
  <c r="WFL46" i="3"/>
  <c r="WFK46" i="3"/>
  <c r="WFH46" i="3"/>
  <c r="WFR46" i="3"/>
  <c r="WFN46" i="3"/>
  <c r="WFV46" i="3"/>
  <c r="WFY46" i="3" l="1"/>
  <c r="WGB46" i="3"/>
  <c r="WFX46" i="3"/>
  <c r="WFW46" i="3"/>
  <c r="WFT46" i="3"/>
  <c r="WFQ46" i="3"/>
  <c r="WFU46" i="3"/>
  <c r="WGE46" i="3"/>
  <c r="WGA46" i="3"/>
  <c r="WGK46" i="3" l="1"/>
  <c r="WGF46" i="3"/>
  <c r="WGG46" i="3"/>
  <c r="WGC46" i="3"/>
  <c r="WGH46" i="3"/>
  <c r="WFZ46" i="3"/>
  <c r="WGI46" i="3" s="1"/>
  <c r="WGD46" i="3"/>
  <c r="WGN46" i="3"/>
  <c r="WGJ46" i="3"/>
  <c r="WGT46" i="3" l="1"/>
  <c r="WGP46" i="3"/>
  <c r="WGO46" i="3"/>
  <c r="WGQ46" i="3"/>
  <c r="WGL46" i="3"/>
  <c r="WGU46" i="3" s="1"/>
  <c r="WGM46" i="3"/>
  <c r="WGW46" i="3"/>
  <c r="WGS46" i="3"/>
  <c r="WGR46" i="3"/>
  <c r="WGZ46" i="3" l="1"/>
  <c r="WHC46" i="3"/>
  <c r="WGX46" i="3"/>
  <c r="WHG46" i="3" s="1"/>
  <c r="WGV46" i="3"/>
  <c r="WGY46" i="3"/>
  <c r="WHF46" i="3"/>
  <c r="WHD46" i="3"/>
  <c r="WHA46" i="3"/>
  <c r="WHB46" i="3"/>
  <c r="WHI46" i="3" l="1"/>
  <c r="WHL46" i="3"/>
  <c r="WHE46" i="3"/>
  <c r="WHH46" i="3"/>
  <c r="WHO46" i="3"/>
  <c r="WHK46" i="3"/>
  <c r="WHP46" i="3"/>
  <c r="WHM46" i="3"/>
  <c r="WHJ46" i="3"/>
  <c r="WHR46" i="3" l="1"/>
  <c r="WHU46" i="3"/>
  <c r="WHQ46" i="3"/>
  <c r="WHN46" i="3"/>
  <c r="WHW46" i="3" s="1"/>
  <c r="WHX46" i="3"/>
  <c r="WHV46" i="3"/>
  <c r="WHY46" i="3"/>
  <c r="WHS46" i="3"/>
  <c r="WHT46" i="3"/>
  <c r="WID46" i="3" l="1"/>
  <c r="WIA46" i="3"/>
  <c r="WHZ46" i="3"/>
  <c r="WII46" i="3" s="1"/>
  <c r="WIG46" i="3"/>
  <c r="WIF46" i="3"/>
  <c r="WIE46" i="3"/>
  <c r="WIB46" i="3"/>
  <c r="WIK46" i="3" s="1"/>
  <c r="WIH46" i="3"/>
  <c r="WIC46" i="3"/>
  <c r="WIP46" i="3" l="1"/>
  <c r="WIM46" i="3"/>
  <c r="WIJ46" i="3"/>
  <c r="WIS46" i="3" s="1"/>
  <c r="WIT46" i="3"/>
  <c r="WIL46" i="3"/>
  <c r="WIO46" i="3"/>
  <c r="WIN46" i="3"/>
  <c r="WIR46" i="3"/>
  <c r="WIQ46" i="3"/>
  <c r="WIY46" i="3" l="1"/>
  <c r="WIV46" i="3"/>
  <c r="WJE46" i="3" s="1"/>
  <c r="WJB46" i="3"/>
  <c r="WJC46" i="3"/>
  <c r="WJA46" i="3"/>
  <c r="WIZ46" i="3"/>
  <c r="WIU46" i="3"/>
  <c r="WIW46" i="3"/>
  <c r="WIX46" i="3"/>
  <c r="WJH46" i="3" l="1"/>
  <c r="WJK46" i="3"/>
  <c r="WJN46" i="3"/>
  <c r="WJJ46" i="3"/>
  <c r="WJI46" i="3"/>
  <c r="WJF46" i="3"/>
  <c r="WJG46" i="3"/>
  <c r="WJD46" i="3"/>
  <c r="WJM46" i="3" s="1"/>
  <c r="WJL46" i="3"/>
  <c r="WJT46" i="3" l="1"/>
  <c r="WJW46" i="3"/>
  <c r="WJU46" i="3"/>
  <c r="WJS46" i="3"/>
  <c r="WJR46" i="3"/>
  <c r="WJO46" i="3"/>
  <c r="WJX46" i="3" s="1"/>
  <c r="WJV46" i="3"/>
  <c r="WJQ46" i="3"/>
  <c r="WJP46" i="3"/>
  <c r="WKF46" i="3" l="1"/>
  <c r="WKG46" i="3"/>
  <c r="WKD46" i="3"/>
  <c r="WKE46" i="3"/>
  <c r="WKC46" i="3"/>
  <c r="WKB46" i="3"/>
  <c r="WKA46" i="3"/>
  <c r="WJY46" i="3"/>
  <c r="WJZ46" i="3"/>
  <c r="WKM46" i="3" l="1"/>
  <c r="WKP46" i="3"/>
  <c r="WKK46" i="3"/>
  <c r="WKO46" i="3"/>
  <c r="WKH46" i="3"/>
  <c r="WKN46" i="3"/>
  <c r="WKJ46" i="3"/>
  <c r="WKI46" i="3"/>
  <c r="WKL46" i="3"/>
  <c r="WKY46" i="3" l="1"/>
  <c r="WKW46" i="3"/>
  <c r="WKS46" i="3"/>
  <c r="WKV46" i="3"/>
  <c r="WKR46" i="3"/>
  <c r="WKU46" i="3"/>
  <c r="WKT46" i="3"/>
  <c r="WKQ46" i="3"/>
  <c r="WKZ46" i="3" s="1"/>
  <c r="WKX46" i="3"/>
  <c r="WLH46" i="3" l="1"/>
  <c r="WLE46" i="3"/>
  <c r="WLA46" i="3"/>
  <c r="WLJ46" i="3" s="1"/>
  <c r="WLG46" i="3"/>
  <c r="WLF46" i="3"/>
  <c r="WLB46" i="3"/>
  <c r="WLK46" i="3" s="1"/>
  <c r="WLD46" i="3"/>
  <c r="WLC46" i="3"/>
  <c r="WLI46" i="3"/>
  <c r="WLP46" i="3" l="1"/>
  <c r="WLQ46" i="3"/>
  <c r="WLL46" i="3"/>
  <c r="WLU46" i="3" s="1"/>
  <c r="WLS46" i="3"/>
  <c r="WLT46" i="3"/>
  <c r="WLO46" i="3"/>
  <c r="WLN46" i="3"/>
  <c r="WLR46" i="3"/>
  <c r="WLM46" i="3"/>
  <c r="WMB46" i="3" l="1"/>
  <c r="WMA46" i="3"/>
  <c r="WLZ46" i="3"/>
  <c r="WMC46" i="3"/>
  <c r="WMD46" i="3"/>
  <c r="WLY46" i="3"/>
  <c r="WLW46" i="3"/>
  <c r="WLX46" i="3"/>
  <c r="WLV46" i="3"/>
  <c r="WME46" i="3" s="1"/>
  <c r="WMK46" i="3" l="1"/>
  <c r="WML46" i="3"/>
  <c r="WMJ46" i="3"/>
  <c r="WMN46" i="3"/>
  <c r="WMF46" i="3"/>
  <c r="WMO46" i="3" s="1"/>
  <c r="WMG46" i="3"/>
  <c r="WMI46" i="3"/>
  <c r="WMM46" i="3"/>
  <c r="WMH46" i="3"/>
  <c r="WMU46" i="3" l="1"/>
  <c r="WMW46" i="3"/>
  <c r="WMQ46" i="3"/>
  <c r="WMZ46" i="3" s="1"/>
  <c r="WMV46" i="3"/>
  <c r="WMX46" i="3"/>
  <c r="WMS46" i="3"/>
  <c r="WMT46" i="3"/>
  <c r="WMP46" i="3"/>
  <c r="WMR46" i="3"/>
  <c r="WNE46" i="3" l="1"/>
  <c r="WNC46" i="3"/>
  <c r="WNA46" i="3"/>
  <c r="WNJ46" i="3" s="1"/>
  <c r="WNG46" i="3"/>
  <c r="WNI46" i="3"/>
  <c r="WNF46" i="3"/>
  <c r="WND46" i="3"/>
  <c r="WNB46" i="3"/>
  <c r="WMY46" i="3"/>
  <c r="WNL46" i="3" l="1"/>
  <c r="WNR46" i="3"/>
  <c r="WNM46" i="3"/>
  <c r="WNV46" i="3" s="1"/>
  <c r="WNO46" i="3"/>
  <c r="WNH46" i="3"/>
  <c r="WNK46" i="3"/>
  <c r="WNS46" i="3"/>
  <c r="WNP46" i="3"/>
  <c r="WNN46" i="3"/>
  <c r="WNU46" i="3" l="1"/>
  <c r="WOA46" i="3"/>
  <c r="WNX46" i="3"/>
  <c r="WOB46" i="3"/>
  <c r="WNT46" i="3"/>
  <c r="WNW46" i="3"/>
  <c r="WNQ46" i="3"/>
  <c r="WNY46" i="3"/>
  <c r="WOE46" i="3"/>
  <c r="WOD46" i="3" l="1"/>
  <c r="WOJ46" i="3"/>
  <c r="WOG46" i="3"/>
  <c r="WNZ46" i="3"/>
  <c r="WOK46" i="3"/>
  <c r="WOH46" i="3"/>
  <c r="WON46" i="3"/>
  <c r="WOF46" i="3"/>
  <c r="WOC46" i="3"/>
  <c r="WOM46" i="3" l="1"/>
  <c r="WOP46" i="3"/>
  <c r="WOS46" i="3"/>
  <c r="WOI46" i="3"/>
  <c r="WOO46" i="3"/>
  <c r="WOQ46" i="3"/>
  <c r="WOT46" i="3"/>
  <c r="WOW46" i="3"/>
  <c r="WOL46" i="3"/>
  <c r="WOZ46" i="3" l="1"/>
  <c r="WOV46" i="3"/>
  <c r="WPB46" i="3"/>
  <c r="WOY46" i="3"/>
  <c r="WOR46" i="3"/>
  <c r="WOX46" i="3"/>
  <c r="WOU46" i="3"/>
  <c r="WPC46" i="3"/>
  <c r="WPF46" i="3"/>
  <c r="WPI46" i="3" l="1"/>
  <c r="WPE46" i="3"/>
  <c r="WPH46" i="3"/>
  <c r="WPK46" i="3"/>
  <c r="WPA46" i="3"/>
  <c r="WPO46" i="3"/>
  <c r="WPL46" i="3"/>
  <c r="WPD46" i="3"/>
  <c r="WPG46" i="3"/>
  <c r="WPR46" i="3" l="1"/>
  <c r="WPN46" i="3"/>
  <c r="WPU46" i="3"/>
  <c r="WPJ46" i="3"/>
  <c r="WPS46" i="3" s="1"/>
  <c r="WPQ46" i="3"/>
  <c r="WPT46" i="3"/>
  <c r="WPM46" i="3"/>
  <c r="WPX46" i="3"/>
  <c r="WPP46" i="3"/>
  <c r="WQA46" i="3" l="1"/>
  <c r="WQD46" i="3"/>
  <c r="WPW46" i="3"/>
  <c r="WQF46" i="3" s="1"/>
  <c r="WPZ46" i="3"/>
  <c r="WQG46" i="3"/>
  <c r="WQC46" i="3"/>
  <c r="WPV46" i="3"/>
  <c r="WQB46" i="3"/>
  <c r="WPY46" i="3"/>
  <c r="WQM46" i="3" l="1"/>
  <c r="WQJ46" i="3"/>
  <c r="WQI46" i="3"/>
  <c r="WQP46" i="3"/>
  <c r="WQE46" i="3"/>
  <c r="WQL46" i="3"/>
  <c r="WQK46" i="3"/>
  <c r="WQH46" i="3"/>
  <c r="WQO46" i="3"/>
  <c r="WQR46" i="3" l="1"/>
  <c r="WQV46" i="3"/>
  <c r="WQS46" i="3"/>
  <c r="WRB46" i="3" s="1"/>
  <c r="WQY46" i="3"/>
  <c r="WQN46" i="3"/>
  <c r="WQU46" i="3"/>
  <c r="WQT46" i="3"/>
  <c r="WQX46" i="3"/>
  <c r="WQQ46" i="3"/>
  <c r="WRA46" i="3" l="1"/>
  <c r="WRE46" i="3"/>
  <c r="WRH46" i="3"/>
  <c r="WQW46" i="3"/>
  <c r="WRF46" i="3" s="1"/>
  <c r="WRK46" i="3"/>
  <c r="WRG46" i="3"/>
  <c r="WRD46" i="3"/>
  <c r="WRC46" i="3"/>
  <c r="WQZ46" i="3"/>
  <c r="WRN46" i="3" l="1"/>
  <c r="WRJ46" i="3"/>
  <c r="WRQ46" i="3"/>
  <c r="WRT46" i="3"/>
  <c r="WRM46" i="3"/>
  <c r="WRL46" i="3"/>
  <c r="WRI46" i="3"/>
  <c r="WRP46" i="3"/>
  <c r="WRO46" i="3"/>
  <c r="WRW46" i="3" l="1"/>
  <c r="WRS46" i="3"/>
  <c r="WRZ46" i="3"/>
  <c r="WSC46" i="3"/>
  <c r="WRV46" i="3"/>
  <c r="WRR46" i="3"/>
  <c r="WSA46" i="3" s="1"/>
  <c r="WRU46" i="3"/>
  <c r="WRY46" i="3"/>
  <c r="WRX46" i="3"/>
  <c r="WSF46" i="3" l="1"/>
  <c r="WSB46" i="3"/>
  <c r="WSI46" i="3"/>
  <c r="WSL46" i="3"/>
  <c r="WSJ46" i="3"/>
  <c r="WSH46" i="3"/>
  <c r="WSG46" i="3"/>
  <c r="WSE46" i="3"/>
  <c r="WSD46" i="3"/>
  <c r="WSO46" i="3" l="1"/>
  <c r="WSK46" i="3"/>
  <c r="WST46" i="3" s="1"/>
  <c r="WSR46" i="3"/>
  <c r="WSU46" i="3"/>
  <c r="WSN46" i="3"/>
  <c r="WSS46" i="3"/>
  <c r="WSQ46" i="3"/>
  <c r="WSP46" i="3"/>
  <c r="WSM46" i="3"/>
  <c r="WSX46" i="3" l="1"/>
  <c r="WTG46" i="3" s="1"/>
  <c r="WTD46" i="3"/>
  <c r="WTA46" i="3"/>
  <c r="WSW46" i="3"/>
  <c r="WTF46" i="3" s="1"/>
  <c r="WTC46" i="3"/>
  <c r="WTB46" i="3"/>
  <c r="WSZ46" i="3"/>
  <c r="WSY46" i="3"/>
  <c r="WSV46" i="3"/>
  <c r="WTE46" i="3" s="1"/>
  <c r="WTM46" i="3" l="1"/>
  <c r="WTJ46" i="3"/>
  <c r="WTS46" i="3" s="1"/>
  <c r="WTP46" i="3"/>
  <c r="WTO46" i="3"/>
  <c r="WTN46" i="3"/>
  <c r="WTL46" i="3"/>
  <c r="WTK46" i="3"/>
  <c r="WTI46" i="3"/>
  <c r="WTH46" i="3"/>
  <c r="WTV46" i="3" l="1"/>
  <c r="WTY46" i="3"/>
  <c r="WUB46" i="3"/>
  <c r="WTU46" i="3"/>
  <c r="WTT46" i="3"/>
  <c r="WTX46" i="3"/>
  <c r="WTW46" i="3"/>
  <c r="WTR46" i="3"/>
  <c r="WTQ46" i="3"/>
  <c r="WUE46" i="3" l="1"/>
  <c r="WUH46" i="3"/>
  <c r="WUK46" i="3"/>
  <c r="WUG46" i="3"/>
  <c r="WUF46" i="3"/>
  <c r="WUD46" i="3"/>
  <c r="WTZ46" i="3"/>
  <c r="WUC46" i="3"/>
  <c r="WUA46" i="3"/>
  <c r="WUN46" i="3" l="1"/>
  <c r="WUQ46" i="3"/>
  <c r="WUT46" i="3"/>
  <c r="WUM46" i="3"/>
  <c r="WUL46" i="3"/>
  <c r="WUP46" i="3"/>
  <c r="WUO46" i="3"/>
  <c r="WUI46" i="3"/>
  <c r="WUJ46" i="3"/>
  <c r="WUW46" i="3" l="1"/>
  <c r="WUZ46" i="3"/>
  <c r="WVC46" i="3"/>
  <c r="WUV46" i="3"/>
  <c r="WUU46" i="3"/>
  <c r="WUS46" i="3"/>
  <c r="WUY46" i="3"/>
  <c r="WUX46" i="3"/>
  <c r="WUR46" i="3"/>
  <c r="WVA46" i="3" s="1"/>
  <c r="WVF46" i="3" l="1"/>
  <c r="WVI46" i="3"/>
  <c r="WVL46" i="3"/>
  <c r="WVH46" i="3"/>
  <c r="WVG46" i="3"/>
  <c r="WVE46" i="3"/>
  <c r="WVD46" i="3"/>
  <c r="WVJ46" i="3"/>
  <c r="WVB46" i="3"/>
  <c r="WVO46" i="3" l="1"/>
  <c r="WVR46" i="3"/>
  <c r="WVU46" i="3"/>
  <c r="WVQ46" i="3"/>
  <c r="WVP46" i="3"/>
  <c r="WVK46" i="3"/>
  <c r="WVS46" i="3"/>
  <c r="WVM46" i="3"/>
  <c r="WVN46" i="3"/>
  <c r="WVX46" i="3" l="1"/>
  <c r="WWA46" i="3"/>
  <c r="WWD46" i="3"/>
  <c r="WVZ46" i="3"/>
  <c r="WVY46" i="3"/>
  <c r="WVV46" i="3"/>
  <c r="WWE46" i="3" s="1"/>
  <c r="WVT46" i="3"/>
  <c r="WVW46" i="3"/>
  <c r="WWB46" i="3"/>
  <c r="WWG46" i="3" l="1"/>
  <c r="WWJ46" i="3"/>
  <c r="WWM46" i="3"/>
  <c r="WWK46" i="3"/>
  <c r="WWN46" i="3"/>
  <c r="WWC46" i="3"/>
  <c r="WWI46" i="3"/>
  <c r="WWH46" i="3"/>
  <c r="WWQ46" i="3" s="1"/>
  <c r="WWF46" i="3"/>
  <c r="WWP46" i="3" l="1"/>
  <c r="WWS46" i="3"/>
  <c r="WWV46" i="3"/>
  <c r="WWW46" i="3"/>
  <c r="WWO46" i="3"/>
  <c r="WWL46" i="3"/>
  <c r="WWZ46" i="3"/>
  <c r="WWT46" i="3"/>
  <c r="WWR46" i="3"/>
  <c r="WWY46" i="3" l="1"/>
  <c r="WXB46" i="3"/>
  <c r="WXE46" i="3"/>
  <c r="WXI46" i="3"/>
  <c r="WWX46" i="3"/>
  <c r="WWU46" i="3"/>
  <c r="WXA46" i="3"/>
  <c r="WXF46" i="3"/>
  <c r="WXC46" i="3"/>
  <c r="WXH46" i="3" l="1"/>
  <c r="WXK46" i="3"/>
  <c r="WXJ46" i="3"/>
  <c r="WXD46" i="3"/>
  <c r="WXG46" i="3"/>
  <c r="WXO46" i="3"/>
  <c r="WXL46" i="3"/>
  <c r="WXN46" i="3"/>
  <c r="WXR46" i="3"/>
  <c r="WXQ46" i="3" l="1"/>
  <c r="WXT46" i="3"/>
  <c r="WXM46" i="3"/>
  <c r="WXV46" i="3" s="1"/>
  <c r="WXW46" i="3"/>
  <c r="WXP46" i="3"/>
  <c r="WXS46" i="3"/>
  <c r="WYA46" i="3"/>
  <c r="WXX46" i="3"/>
  <c r="WXU46" i="3"/>
  <c r="WYD46" i="3" l="1"/>
  <c r="WYC46" i="3"/>
  <c r="WXZ46" i="3"/>
  <c r="WYF46" i="3"/>
  <c r="WXY46" i="3"/>
  <c r="WYH46" i="3" s="1"/>
  <c r="WYE46" i="3"/>
  <c r="WYB46" i="3"/>
  <c r="WYG46" i="3"/>
  <c r="WYJ46" i="3"/>
  <c r="WYM46" i="3" l="1"/>
  <c r="WYI46" i="3"/>
  <c r="WYR46" i="3" s="1"/>
  <c r="WYO46" i="3"/>
  <c r="WYL46" i="3"/>
  <c r="WYK46" i="3"/>
  <c r="WYN46" i="3"/>
  <c r="WYP46" i="3"/>
  <c r="WYQ46" i="3"/>
  <c r="WYS46" i="3"/>
  <c r="WYV46" i="3" l="1"/>
  <c r="WZE46" i="3" s="1"/>
  <c r="WYU46" i="3"/>
  <c r="WZD46" i="3" s="1"/>
  <c r="WYY46" i="3"/>
  <c r="WZA46" i="3"/>
  <c r="WYW46" i="3"/>
  <c r="WYX46" i="3"/>
  <c r="WYT46" i="3"/>
  <c r="WZC46" i="3" s="1"/>
  <c r="WYZ46" i="3"/>
  <c r="WZB46" i="3"/>
  <c r="WZH46" i="3" l="1"/>
  <c r="WZQ46" i="3" s="1"/>
  <c r="WZJ46" i="3"/>
  <c r="WZM46" i="3"/>
  <c r="WZF46" i="3"/>
  <c r="WZO46" i="3" s="1"/>
  <c r="WZG46" i="3"/>
  <c r="WZP46" i="3" s="1"/>
  <c r="WZN46" i="3"/>
  <c r="WZI46" i="3"/>
  <c r="WZL46" i="3"/>
  <c r="WZK46" i="3"/>
  <c r="WZV46" i="3" l="1"/>
  <c r="WZS46" i="3"/>
  <c r="XAB46" i="3" s="1"/>
  <c r="WZZ46" i="3"/>
  <c r="WZY46" i="3"/>
  <c r="WZX46" i="3"/>
  <c r="WZW46" i="3"/>
  <c r="WZR46" i="3"/>
  <c r="WZU46" i="3"/>
  <c r="WZT46" i="3"/>
  <c r="XAC46" i="3" s="1"/>
  <c r="XAH46" i="3" l="1"/>
  <c r="XAL46" i="3"/>
  <c r="XAE46" i="3"/>
  <c r="XAD46" i="3"/>
  <c r="XAG46" i="3"/>
  <c r="XAA46" i="3"/>
  <c r="XAF46" i="3"/>
  <c r="XAI46" i="3"/>
  <c r="XAK46" i="3"/>
  <c r="XAQ46" i="3" l="1"/>
  <c r="XAN46" i="3"/>
  <c r="XAM46" i="3"/>
  <c r="XAJ46" i="3"/>
  <c r="XAR46" i="3"/>
  <c r="XAU46" i="3"/>
  <c r="XAT46" i="3"/>
  <c r="XAO46" i="3"/>
  <c r="XAX46" i="3" s="1"/>
  <c r="XAP46" i="3"/>
  <c r="XAZ46" i="3" l="1"/>
  <c r="XAW46" i="3"/>
  <c r="XBG46" i="3"/>
  <c r="XBD46" i="3"/>
  <c r="XBC46" i="3"/>
  <c r="XAY46" i="3"/>
  <c r="XAS46" i="3"/>
  <c r="XBA46" i="3"/>
  <c r="XAV46" i="3"/>
  <c r="XBL46" i="3" l="1"/>
  <c r="XBI46" i="3"/>
  <c r="XBF46" i="3"/>
  <c r="XBJ46" i="3"/>
  <c r="XBB46" i="3"/>
  <c r="XBK46" i="3" s="1"/>
  <c r="XBE46" i="3"/>
  <c r="XBH46" i="3"/>
  <c r="XBP46" i="3"/>
  <c r="XBM46" i="3"/>
  <c r="XBS46" i="3" l="1"/>
  <c r="XBV46" i="3"/>
  <c r="XBU46" i="3"/>
  <c r="XBR46" i="3"/>
  <c r="XBO46" i="3"/>
  <c r="XBX46" i="3" s="1"/>
  <c r="XBY46" i="3"/>
  <c r="XBT46" i="3"/>
  <c r="XBQ46" i="3"/>
  <c r="XBN46" i="3"/>
  <c r="XCE46" i="3" l="1"/>
  <c r="XCA46" i="3"/>
  <c r="XCB46" i="3"/>
  <c r="XCK46" i="3" s="1"/>
  <c r="XCD46" i="3"/>
  <c r="XCG46" i="3"/>
  <c r="XBW46" i="3"/>
  <c r="XCF46" i="3" s="1"/>
  <c r="XBZ46" i="3"/>
  <c r="XCH46" i="3"/>
  <c r="XCC46" i="3"/>
  <c r="XCM46" i="3" l="1"/>
  <c r="XCN46" i="3"/>
  <c r="XCP46" i="3"/>
  <c r="XCO46" i="3"/>
  <c r="XCL46" i="3"/>
  <c r="XCJ46" i="3"/>
  <c r="XCI46" i="3"/>
  <c r="XCT46" i="3"/>
  <c r="XCQ46" i="3"/>
  <c r="XCW46" i="3" l="1"/>
  <c r="XCS46" i="3"/>
  <c r="XCY46" i="3"/>
  <c r="XCX46" i="3"/>
  <c r="XCV46" i="3"/>
  <c r="XCZ46" i="3"/>
  <c r="XCU46" i="3"/>
  <c r="XDC46" i="3"/>
  <c r="XCR46" i="3"/>
  <c r="XDF46" i="3" l="1"/>
  <c r="XDE46" i="3"/>
  <c r="XDB46" i="3"/>
  <c r="XDK46" i="3" s="1"/>
  <c r="XDI46" i="3"/>
  <c r="XDL46" i="3"/>
  <c r="XDD46" i="3"/>
  <c r="XDH46" i="3"/>
  <c r="XDA46" i="3"/>
  <c r="XDG46" i="3"/>
  <c r="XDN46" i="3" l="1"/>
  <c r="XDO46" i="3"/>
  <c r="XDX46" i="3" s="1"/>
  <c r="XDU46" i="3"/>
  <c r="XDT46" i="3"/>
  <c r="XDQ46" i="3"/>
  <c r="XDJ46" i="3"/>
  <c r="XDP46" i="3"/>
  <c r="XDM46" i="3"/>
  <c r="XDR46" i="3"/>
  <c r="XDW46" i="3" l="1"/>
  <c r="XDZ46" i="3"/>
  <c r="XEC46" i="3"/>
  <c r="XDS46" i="3"/>
  <c r="XEG46" i="3"/>
  <c r="XDV46" i="3"/>
  <c r="XDY46" i="3"/>
  <c r="XED46" i="3"/>
  <c r="XEA46" i="3"/>
  <c r="XEF46" i="3" l="1"/>
  <c r="XEJ46" i="3"/>
  <c r="XEL46" i="3"/>
  <c r="XEI46" i="3"/>
  <c r="XEH46" i="3"/>
  <c r="XEM46" i="3"/>
  <c r="XEB46" i="3"/>
  <c r="XEP46" i="3"/>
  <c r="XEE46" i="3"/>
  <c r="XEO46" i="3" l="1"/>
  <c r="XES46" i="3"/>
  <c r="XEK46" i="3"/>
  <c r="XET46" i="3" s="1"/>
  <c r="XEU46" i="3"/>
  <c r="XER46" i="3"/>
  <c r="XEN46" i="3"/>
  <c r="XEQ46" i="3"/>
  <c r="XEV46" i="3"/>
  <c r="XEY46" i="3"/>
  <c r="XFB46" i="3" l="1"/>
  <c r="XEX46" i="3"/>
  <c r="XFA46" i="3"/>
  <c r="XEW46" i="3"/>
  <c r="XFD46" i="3"/>
  <c r="XEZ46" i="3"/>
  <c r="XFC46" i="3"/>
</calcChain>
</file>

<file path=xl/sharedStrings.xml><?xml version="1.0" encoding="utf-8"?>
<sst xmlns="http://schemas.openxmlformats.org/spreadsheetml/2006/main" count="4652" uniqueCount="2150">
  <si>
    <t xml:space="preserve">ID Rastreio </t>
  </si>
  <si>
    <t xml:space="preserve">Data solicitação </t>
  </si>
  <si>
    <t>Solicitante</t>
  </si>
  <si>
    <t xml:space="preserve">Área </t>
  </si>
  <si>
    <t xml:space="preserve">Fazenda origem </t>
  </si>
  <si>
    <t xml:space="preserve">Fazenda destino </t>
  </si>
  <si>
    <t xml:space="preserve">Máquina </t>
  </si>
  <si>
    <t xml:space="preserve">Centro Destino </t>
  </si>
  <si>
    <t>Placa Cavalo</t>
  </si>
  <si>
    <t>Placa Implemento</t>
  </si>
  <si>
    <t>Frota</t>
  </si>
  <si>
    <t xml:space="preserve">Nota Fiscal Transferência </t>
  </si>
  <si>
    <t>Centro Maquina</t>
  </si>
  <si>
    <t xml:space="preserve">Descrição Máquina </t>
  </si>
  <si>
    <t xml:space="preserve">Pedido </t>
  </si>
  <si>
    <t xml:space="preserve">MIGO </t>
  </si>
  <si>
    <t>CTE/NF</t>
  </si>
  <si>
    <t xml:space="preserve">KM Total </t>
  </si>
  <si>
    <t>Tarifa</t>
  </si>
  <si>
    <t>Hora Inicio</t>
  </si>
  <si>
    <t>Chegada na fazenda</t>
  </si>
  <si>
    <t>Embarque</t>
  </si>
  <si>
    <t>Desembarque</t>
  </si>
  <si>
    <t>Saída Fazenda</t>
  </si>
  <si>
    <t>Hora Fim</t>
  </si>
  <si>
    <t>Hora Total</t>
  </si>
  <si>
    <t>R$ Pedagio</t>
  </si>
  <si>
    <t xml:space="preserve">Seguro </t>
  </si>
  <si>
    <t>ESTABELECIMENTO</t>
  </si>
  <si>
    <t>CENTRO</t>
  </si>
  <si>
    <t>MUNICÍPIO SAP</t>
  </si>
  <si>
    <t>LENÇÓIS PAULISTA</t>
  </si>
  <si>
    <t>PAULISTÂNIA</t>
  </si>
  <si>
    <t>FAZENDA SAO LUIZ</t>
  </si>
  <si>
    <t>BOREBI</t>
  </si>
  <si>
    <t>AVAÍ</t>
  </si>
  <si>
    <t>IARAS</t>
  </si>
  <si>
    <t>FAZENDA BOM RETI</t>
  </si>
  <si>
    <t>ÁGUAS DE SANTA BÁRBARA</t>
  </si>
  <si>
    <t>AGUDOS</t>
  </si>
  <si>
    <t>AREALVA</t>
  </si>
  <si>
    <t>CABRÁLIA PAULISTA</t>
  </si>
  <si>
    <t>PIRATININGA</t>
  </si>
  <si>
    <t>ITATINGA</t>
  </si>
  <si>
    <t>BOTUCATU</t>
  </si>
  <si>
    <t>FAZENDA GLOBO</t>
  </si>
  <si>
    <t>DUARTINA</t>
  </si>
  <si>
    <t>BAURU</t>
  </si>
  <si>
    <t>SÃO MANUEL</t>
  </si>
  <si>
    <t>IACANGA</t>
  </si>
  <si>
    <t>REGINÓPOLIS</t>
  </si>
  <si>
    <t>ESPÍRITO SANTO DO TURVO</t>
  </si>
  <si>
    <t>SANTA CRUZ DO RIO PARDO</t>
  </si>
  <si>
    <t>PRESIDENTE ALVES</t>
  </si>
  <si>
    <t>UBIRAJARA</t>
  </si>
  <si>
    <t>PIRAJUÍ</t>
  </si>
  <si>
    <t>GUARANTÃ</t>
  </si>
  <si>
    <t>BALBINOS</t>
  </si>
  <si>
    <t>ÁLVARO DE CARVALHO</t>
  </si>
  <si>
    <t>JÚLIO MESQUITA</t>
  </si>
  <si>
    <t>CAFELÂNDIA</t>
  </si>
  <si>
    <t>LUCIANÓPOLIS</t>
  </si>
  <si>
    <t>GARÇA</t>
  </si>
  <si>
    <t>MARÍLIA</t>
  </si>
  <si>
    <t>GETULINA</t>
  </si>
  <si>
    <t>AVARÉ</t>
  </si>
  <si>
    <t>VERA CRUZ</t>
  </si>
  <si>
    <t>TORRINHA</t>
  </si>
  <si>
    <t>LUPÉRCIO</t>
  </si>
  <si>
    <t>ANHEMBI</t>
  </si>
  <si>
    <t>BOFETE</t>
  </si>
  <si>
    <t>CONCHAS</t>
  </si>
  <si>
    <t>ITAPEVA</t>
  </si>
  <si>
    <t>PEDERNEIRAS</t>
  </si>
  <si>
    <t>ECHAPORÃ</t>
  </si>
  <si>
    <t>GAVIÃO PEIXOTO</t>
  </si>
  <si>
    <t>ORIENTE</t>
  </si>
  <si>
    <t>LINS</t>
  </si>
  <si>
    <t>ALVINLÂNDIA</t>
  </si>
  <si>
    <t>SÃO PEDRO DO TURVO</t>
  </si>
  <si>
    <t>BROTAS</t>
  </si>
  <si>
    <t>SÃO PEDRO</t>
  </si>
  <si>
    <t>PIRAJU</t>
  </si>
  <si>
    <t>MINEIROS DO TIETÊ</t>
  </si>
  <si>
    <t>ANGATUBA</t>
  </si>
  <si>
    <t>ITIRAPINA</t>
  </si>
  <si>
    <t>GUAIÇARA</t>
  </si>
  <si>
    <t>GUAIMBÊ</t>
  </si>
  <si>
    <t>BOCAINA</t>
  </si>
  <si>
    <t>PONGAÍ</t>
  </si>
  <si>
    <t>POMPÉIA</t>
  </si>
  <si>
    <t>ITAJU</t>
  </si>
  <si>
    <t>PARANAPANEMA</t>
  </si>
  <si>
    <t>QUINTANA</t>
  </si>
  <si>
    <t>CORUMBATAÍ</t>
  </si>
  <si>
    <t>SÃO MIGUEL ARCANJO</t>
  </si>
  <si>
    <t>CAPÃO BONITO</t>
  </si>
  <si>
    <t>TEJUPÁ</t>
  </si>
  <si>
    <t>ITAÍ</t>
  </si>
  <si>
    <t>PROMISSÃO</t>
  </si>
  <si>
    <t>RIBEIRÃO BONITO</t>
  </si>
  <si>
    <t>OCAUÇU</t>
  </si>
  <si>
    <t>ITABERÁ</t>
  </si>
  <si>
    <t>FAZENDA GONZALEZ</t>
  </si>
  <si>
    <t>NOVA CAMPINA</t>
  </si>
  <si>
    <t>GUAREÍ</t>
  </si>
  <si>
    <t>ITAPETININGA</t>
  </si>
  <si>
    <t>PIRACICABA</t>
  </si>
  <si>
    <t>SÃO CARLOS</t>
  </si>
  <si>
    <t>PARDINHO</t>
  </si>
  <si>
    <t>BORACÉIA</t>
  </si>
  <si>
    <t>ANALÂNDIA</t>
  </si>
  <si>
    <t>TIMBURI</t>
  </si>
  <si>
    <t>SARUTAIÁ</t>
  </si>
  <si>
    <t>SANTO ANTONIO XI</t>
  </si>
  <si>
    <t>SANTA MARIA DA SERRA</t>
  </si>
  <si>
    <t>MOMBUCA</t>
  </si>
  <si>
    <t>BARIRI</t>
  </si>
  <si>
    <t>ALAMBARI</t>
  </si>
  <si>
    <t>CERQUEIRA CÉSAR</t>
  </si>
  <si>
    <t>BURI</t>
  </si>
  <si>
    <t>BOM SUCESSO DE ITARARÉ</t>
  </si>
  <si>
    <t>ARANDU</t>
  </si>
  <si>
    <t>IEPÊ</t>
  </si>
  <si>
    <t>BERNARDINO DE CAMPOS</t>
  </si>
  <si>
    <t>QUADRA</t>
  </si>
  <si>
    <t>TAQUARIVAÍ</t>
  </si>
  <si>
    <t>MANDURI</t>
  </si>
  <si>
    <t>MONJOLINHO</t>
  </si>
  <si>
    <t>BOA ESPERANÇA DO SUL</t>
  </si>
  <si>
    <t>ITAPIRAPUÃ PAULISTA</t>
  </si>
  <si>
    <t>TAQUARITUBA</t>
  </si>
  <si>
    <t>OURINHOS</t>
  </si>
  <si>
    <t>ITARARÉ</t>
  </si>
  <si>
    <t>ITAPORANGA</t>
  </si>
  <si>
    <t>ITAI</t>
  </si>
  <si>
    <t>TEJUPA</t>
  </si>
  <si>
    <t>BRAGANÇA</t>
  </si>
  <si>
    <t>CAIEIRAS</t>
  </si>
  <si>
    <t>AVAI</t>
  </si>
  <si>
    <t>VIVEIRO AVAÍ/SP</t>
  </si>
  <si>
    <t>DOURADO</t>
  </si>
  <si>
    <t>V S SEBASTIAOVII</t>
  </si>
  <si>
    <t>JAÚ</t>
  </si>
  <si>
    <t>LUTÉCIA</t>
  </si>
  <si>
    <t>RIBEIRA GR G A B</t>
  </si>
  <si>
    <t>URU</t>
  </si>
  <si>
    <t>P BONANZA G A</t>
  </si>
  <si>
    <t>PARAPUÃ</t>
  </si>
  <si>
    <t>SITIO SÃO MIGUEL</t>
  </si>
  <si>
    <t>ROSA DE BAIXO - GLEBA A</t>
  </si>
  <si>
    <t>ROSA DE BAIXO - GLEBA B</t>
  </si>
  <si>
    <t>SÃO FRANCISCO XVII</t>
  </si>
  <si>
    <t>KATAPRI II</t>
  </si>
  <si>
    <t>MACATUBA</t>
  </si>
  <si>
    <t>INS.ADUB.BARRA P</t>
  </si>
  <si>
    <t>MAVERICK M SANA PULVERIZACAO E CONTROLE DE PRAGAS</t>
  </si>
  <si>
    <t>MONTE AZUL CONSTRUTORA E TERRAPLANAGEM</t>
  </si>
  <si>
    <t>VIVEIRO DE ÁGUA CLARA</t>
  </si>
  <si>
    <t>Brasil \ MS \ Água Clara</t>
  </si>
  <si>
    <t>VIVEIRO DE ESPERA FAZ BETEL</t>
  </si>
  <si>
    <t>VIVEIRO DE ESPERA AGUA CLARA</t>
  </si>
  <si>
    <t>Brasil \ MS \ Brasilândia</t>
  </si>
  <si>
    <t>FAZENDA PROSPERIDADE - GLEBA A</t>
  </si>
  <si>
    <t>FAZENDA PROSPERIDADE - GLEBA B</t>
  </si>
  <si>
    <t>FAZENDA RIO VERDE</t>
  </si>
  <si>
    <t>FAZENDA SAO FRANCISCO</t>
  </si>
  <si>
    <t>FAZENDA BELA VISTA</t>
  </si>
  <si>
    <t>FAZENDA SAO SEBASTIAO II</t>
  </si>
  <si>
    <t>FAZENDA SANTA ROSA II</t>
  </si>
  <si>
    <t>FAZENDA JAMAICA</t>
  </si>
  <si>
    <t>FAZENDA ARAGUAIA</t>
  </si>
  <si>
    <t>FAZENDA FAVACHINHO</t>
  </si>
  <si>
    <t>FAZENDA CORVO BRANCO II</t>
  </si>
  <si>
    <t>FAZENDA SANTA EMILIA</t>
  </si>
  <si>
    <t>FAZENDA TORRAO DE OURO</t>
  </si>
  <si>
    <t>FAZENDA JOSE AUGUSTO</t>
  </si>
  <si>
    <t>FAZENDA SAO MANOEL IV</t>
  </si>
  <si>
    <t>FAZENDA PASTO DA LONTRA</t>
  </si>
  <si>
    <t>FAZENDA QUERENCIA II</t>
  </si>
  <si>
    <t>FAZENDA CRISTÓVÃO III</t>
  </si>
  <si>
    <t>FAZENDA EDWIRGES III</t>
  </si>
  <si>
    <t>FAZENDA LAGOA II</t>
  </si>
  <si>
    <t>FAZENDA LAGOA I</t>
  </si>
  <si>
    <t>FAZENDA SANTA FRANCISCA</t>
  </si>
  <si>
    <t>FAZENDA SANTA CRUZ DO MO</t>
  </si>
  <si>
    <t>FAZENDA SAO BENEDITO III</t>
  </si>
  <si>
    <t>FAZENDA SAO FRANCISCO IX</t>
  </si>
  <si>
    <t>FAZENDA NOSSA SENHORA AP</t>
  </si>
  <si>
    <t>FOMENTO ESTRELA</t>
  </si>
  <si>
    <t>FOMENTO TRES RANCHOS</t>
  </si>
  <si>
    <t>FOMENTO TRANCHAN</t>
  </si>
  <si>
    <t>FOMENTO TELINHA</t>
  </si>
  <si>
    <t>FOMENTO MENINA OLHOS</t>
  </si>
  <si>
    <t>FOMENTO LIMOEIRO</t>
  </si>
  <si>
    <t>FOMENTO RECANTO ARCOS</t>
  </si>
  <si>
    <t>FOMENTO SITIO TIMBURI</t>
  </si>
  <si>
    <t>FOMENTO LAGO AZUL</t>
  </si>
  <si>
    <t>FOMENTO PROGRESSAO</t>
  </si>
  <si>
    <t>FOMENTO SITIO GASTAO</t>
  </si>
  <si>
    <t>FOMENTO SITIO SERRADO</t>
  </si>
  <si>
    <t>FOMENTO AGUA D MACACO</t>
  </si>
  <si>
    <t>FOMENTO SÃO VICENTE</t>
  </si>
  <si>
    <t>FOMENTO SANTA CRUZ</t>
  </si>
  <si>
    <t>FOMENTO S LUZ TANGARA</t>
  </si>
  <si>
    <t>FOMENTO GLEBA 3</t>
  </si>
  <si>
    <t>FOMENTO GRANJA S RITA</t>
  </si>
  <si>
    <t>FOMENTO STA TEREZINHA</t>
  </si>
  <si>
    <t>FOMENTO GAVIAO</t>
  </si>
  <si>
    <t>FOMENTO PADRE BENTO</t>
  </si>
  <si>
    <t>FAZENDA GRANJA SANTA RIT</t>
  </si>
  <si>
    <t>FOMENTO DONA MINDA</t>
  </si>
  <si>
    <t>FOMENTO TARRACO</t>
  </si>
  <si>
    <t>FOMENTO CENTENARIO</t>
  </si>
  <si>
    <t>FOMENTO PINDORAMA</t>
  </si>
  <si>
    <t>FOMENTO AGUA DA PEDRA</t>
  </si>
  <si>
    <t>FAZENDA POSSESG ESTÁBUL</t>
  </si>
  <si>
    <t>FAZENDA PARANA PITANGAII</t>
  </si>
  <si>
    <t>SITIO FORQUILHA</t>
  </si>
  <si>
    <t>SITIO VALEVERDE</t>
  </si>
  <si>
    <t>FAZENDA BARREIRO GRANDE</t>
  </si>
  <si>
    <t>SITIO SANTO ANTONIO II</t>
  </si>
  <si>
    <t>FAZENDA JAMAICA III</t>
  </si>
  <si>
    <t>FAZENDA SANTO ALBERTO</t>
  </si>
  <si>
    <t>FAZENDA TESOURO I</t>
  </si>
  <si>
    <t>FAZENDA TESOURO II  gA</t>
  </si>
  <si>
    <t>FAZENDA TESOURO II  gB</t>
  </si>
  <si>
    <t>FAZENDA IDEAL</t>
  </si>
  <si>
    <t>FAZENDA MOVESA</t>
  </si>
  <si>
    <t>FAZENDA TURVO I</t>
  </si>
  <si>
    <t>FAZENDA MARIA CRISTINA</t>
  </si>
  <si>
    <t>FAZENDA N S APARECIDA XIII</t>
  </si>
  <si>
    <t>FAZENDA NOVO ESTILO</t>
  </si>
  <si>
    <t>FAZENDA GLOBO I</t>
  </si>
  <si>
    <t>FAZENDA TANGARA II GLE A</t>
  </si>
  <si>
    <t>FAZENDA TANGARA II GLE B</t>
  </si>
  <si>
    <t>FAZENDA LAGOA DOURADA II</t>
  </si>
  <si>
    <t>FAZENDA TRES LAGOAS II</t>
  </si>
  <si>
    <t>FAZENDA ALAMBARI II gA</t>
  </si>
  <si>
    <t>FAZENDA ALAMBARI II gB</t>
  </si>
  <si>
    <t>FAZENDA LAGOA DOURADAIII</t>
  </si>
  <si>
    <t>SAO ROQUE III GET</t>
  </si>
  <si>
    <t>FAZENDA TRÊS FIOS</t>
  </si>
  <si>
    <t>FAZENDA SÃO LUIZ VII</t>
  </si>
  <si>
    <t>FAZENDA SÃO JOAQUIM VI</t>
  </si>
  <si>
    <t>FAZENDA MAMEDINA</t>
  </si>
  <si>
    <t>FAZENDA UNIAO</t>
  </si>
  <si>
    <t>FAZENDA SANTA RITA</t>
  </si>
  <si>
    <t>FAZENDA LIMEIRA</t>
  </si>
  <si>
    <t>FAZENDA SANTA MARIA</t>
  </si>
  <si>
    <t>FAZENDA CORVO BRANCO</t>
  </si>
  <si>
    <t>FAZENDA RECREIO</t>
  </si>
  <si>
    <t>FAZENDA TURVINHO I</t>
  </si>
  <si>
    <t>FAZENDA PEREIRA</t>
  </si>
  <si>
    <t>FAZENDA TURVINHO II</t>
  </si>
  <si>
    <t>FAZENDA SELVA</t>
  </si>
  <si>
    <t>FAZENDA BOA VISTA I</t>
  </si>
  <si>
    <t>FAZENDA SAO CARLOS</t>
  </si>
  <si>
    <t>FAZENDA SANTA FILOME</t>
  </si>
  <si>
    <t>FAZENDA MENDES-UNIAO</t>
  </si>
  <si>
    <t>FAZENDA AGUA DO CABL</t>
  </si>
  <si>
    <t>FAZENDA CAPIVARA II</t>
  </si>
  <si>
    <t>FAZENDA TURVINHO IV</t>
  </si>
  <si>
    <t>FAZENDA SANTA RITA II</t>
  </si>
  <si>
    <t>FAZENDA TURVINHO III</t>
  </si>
  <si>
    <t>FAZENDA TRIANGULO</t>
  </si>
  <si>
    <t>FAZENDA NOVA AMERICA</t>
  </si>
  <si>
    <t>FAZENDA SOSSEGO I</t>
  </si>
  <si>
    <t>FAZENDA SOSSEGO II</t>
  </si>
  <si>
    <t>FAZENDA SANTA IZABEL</t>
  </si>
  <si>
    <t>FAZENDA BOM RETIRO I</t>
  </si>
  <si>
    <t>FAZENDA LAGOA RICA</t>
  </si>
  <si>
    <t>FAZENDA CAMPOS VERDES</t>
  </si>
  <si>
    <t>FAZENDA MONTE ALEGRE</t>
  </si>
  <si>
    <t>FAZENDA SÃO JOSÉ DO</t>
  </si>
  <si>
    <t>FAZENDA GLEBA B</t>
  </si>
  <si>
    <t>FAZENDA AGUA DO PELI</t>
  </si>
  <si>
    <t>FAZENDA RONDON</t>
  </si>
  <si>
    <t>FAZENDA PULADOR</t>
  </si>
  <si>
    <t>FAZENDA BELA MANHA</t>
  </si>
  <si>
    <t>FAZENDA TURVINHO V</t>
  </si>
  <si>
    <t>FAZENDA SANTA CRUZ</t>
  </si>
  <si>
    <t>FAZENDA SAO ROQUE</t>
  </si>
  <si>
    <t>FAZENDA LUNARDELLI I</t>
  </si>
  <si>
    <t>FAZENDA PARAISO</t>
  </si>
  <si>
    <t>FAZENDA CABREUVA</t>
  </si>
  <si>
    <t>FAZENDA AGUA BRANCA</t>
  </si>
  <si>
    <t>FAZENDA SAO JOSE</t>
  </si>
  <si>
    <t>FAZENDA LONGEVITA</t>
  </si>
  <si>
    <t>FAZENDA SANTO ANTONIO</t>
  </si>
  <si>
    <t>FAZENDA LAGEADINHO</t>
  </si>
  <si>
    <t>FAZENDA VENTANIA</t>
  </si>
  <si>
    <t>FAZENDA RAINHA DA PA</t>
  </si>
  <si>
    <t>FAZENDA SANTA LUZIA</t>
  </si>
  <si>
    <t>FAZENDA SAO BENEDITO</t>
  </si>
  <si>
    <t>FAZENDA SAO JOSE II</t>
  </si>
  <si>
    <t>FAZENDA MATAO</t>
  </si>
  <si>
    <t>FAZENDA NOSSA SENHOR</t>
  </si>
  <si>
    <t>FAZENDA SANTA ESTHER</t>
  </si>
  <si>
    <t>FAZENDA AGAU II</t>
  </si>
  <si>
    <t>FAZENDA NOVA FLORESTA</t>
  </si>
  <si>
    <t>FAZENDA MONTE BELO</t>
  </si>
  <si>
    <t>FAZENDA SAO LUIZ II</t>
  </si>
  <si>
    <t>FAZENDA MACACOS</t>
  </si>
  <si>
    <t>FAZENDA REMANSO I</t>
  </si>
  <si>
    <t>FAZENDA PETROPOLIS</t>
  </si>
  <si>
    <t>FAZENDA NOVA CONCORD</t>
  </si>
  <si>
    <t>FAZENDA FORQUILHA I</t>
  </si>
  <si>
    <t>FAZENDA FORQUILHA II</t>
  </si>
  <si>
    <t>FAZENDA SAO JOAO II</t>
  </si>
  <si>
    <t>FAZENDA ARIZONA</t>
  </si>
  <si>
    <t>FAZENDA NOVA ARIZONA</t>
  </si>
  <si>
    <t>FAZENDA LAMBARI</t>
  </si>
  <si>
    <t>FAZENDA SANTO INACIO</t>
  </si>
  <si>
    <t>FAZENDA SAO MARCELO</t>
  </si>
  <si>
    <t>FAZENDA BOA VISTA II</t>
  </si>
  <si>
    <t>FAZENDA SAO JORGE</t>
  </si>
  <si>
    <t>FAZENDA DOS ANGICOS</t>
  </si>
  <si>
    <t>FAZENDA SANTO ANTONI</t>
  </si>
  <si>
    <t>FAZENDA PROMISSAO</t>
  </si>
  <si>
    <t>FAZENDA SANTA ELIZA</t>
  </si>
  <si>
    <t>FAZENDA SALTINHO</t>
  </si>
  <si>
    <t>FAZENDA JATOBA II</t>
  </si>
  <si>
    <t>FAZENDA SAO LAZARO I</t>
  </si>
  <si>
    <t>FAZENDA VERA</t>
  </si>
  <si>
    <t>FAZENDA PROGRESSO</t>
  </si>
  <si>
    <t>FAZENDA RECANTO TRAN</t>
  </si>
  <si>
    <t>FAZENDA PAINEIRAS</t>
  </si>
  <si>
    <t>FAZENDA LAGOINHA</t>
  </si>
  <si>
    <t>FAZENDA AGUA DA PEDR</t>
  </si>
  <si>
    <t>FAZENDA AGUA PARADA</t>
  </si>
  <si>
    <t>FAZENDA GRAMINHA I</t>
  </si>
  <si>
    <t>FAZENDA SHANGRILA</t>
  </si>
  <si>
    <t>FAZENDA GRAMINHA II</t>
  </si>
  <si>
    <t>FAZENDA QUILOMBO I</t>
  </si>
  <si>
    <t>FAZENDA QUILOMBO II</t>
  </si>
  <si>
    <t>FAZENDA BOA ESPERANC</t>
  </si>
  <si>
    <t>FAZENDA REMANSO II</t>
  </si>
  <si>
    <t>FAZENDA NOIVA DA COL</t>
  </si>
  <si>
    <t>FAZENDA SAO BENTO</t>
  </si>
  <si>
    <t>FAZENDA AGUA DA TAPE</t>
  </si>
  <si>
    <t>FAZENDA ESTIVA</t>
  </si>
  <si>
    <t>FAZENDA GRAMADO</t>
  </si>
  <si>
    <t>FAZENDA ESTIVA III</t>
  </si>
  <si>
    <t>FAZENDA SANTA ROSA</t>
  </si>
  <si>
    <t>FAZENDA SAO GERALDO</t>
  </si>
  <si>
    <t>FAZENDA SANTA HELENA</t>
  </si>
  <si>
    <t>FAZENDA PARAISO II</t>
  </si>
  <si>
    <t>FAZENDA NOVO RETIRO</t>
  </si>
  <si>
    <t>FAZENDA RETIRO</t>
  </si>
  <si>
    <t>FAZENDA FAVEIRO</t>
  </si>
  <si>
    <t>FAZENDA BARRA GRANDE</t>
  </si>
  <si>
    <t>FAZENDA PINHALZINHO</t>
  </si>
  <si>
    <t>FAZENDA CAMAPUA</t>
  </si>
  <si>
    <t>FAZENDA LUPA</t>
  </si>
  <si>
    <t>FAZENDA CACHOEIRINHA</t>
  </si>
  <si>
    <t>FAZENDA CONCEICAO</t>
  </si>
  <si>
    <t>FAZENDA AGUA DO SEGR</t>
  </si>
  <si>
    <t>FAZENDA CONTORNO</t>
  </si>
  <si>
    <t>FAZENDA ALAMBARI</t>
  </si>
  <si>
    <t>FAZENDA MARSITACA</t>
  </si>
  <si>
    <t>FAZENDA KRIKA</t>
  </si>
  <si>
    <t>FAZENDA CLAVINOTE</t>
  </si>
  <si>
    <t>FAZENDA JACUTINGA</t>
  </si>
  <si>
    <t>FAZENDA SAO JOAO III</t>
  </si>
  <si>
    <t>FAZENDA NELORE DA CL</t>
  </si>
  <si>
    <t>FAZENDA DOM BOSCO</t>
  </si>
  <si>
    <t>FAZENDA YPE</t>
  </si>
  <si>
    <t>FAZENDA SÃO JOÃO DO</t>
  </si>
  <si>
    <t>FAZENDA RIBEIRAO CLA</t>
  </si>
  <si>
    <t>FAZENDA FLOR DA NORO</t>
  </si>
  <si>
    <t>FAZENDA GRACIFER</t>
  </si>
  <si>
    <t>FAZENDA SÃO MANOEL</t>
  </si>
  <si>
    <t>FAZENDA BONFIM</t>
  </si>
  <si>
    <t>FAZENDA ESPERANCA</t>
  </si>
  <si>
    <t>FAZENDA VILA REAL</t>
  </si>
  <si>
    <t>FAZENDA BELA VISTA II</t>
  </si>
  <si>
    <t>FAZENDA GLORIA I</t>
  </si>
  <si>
    <t>FAZENDA GLORIA II</t>
  </si>
  <si>
    <t>FAZENDA CRISTO REI</t>
  </si>
  <si>
    <t>FAZENDA PARAÍSO III</t>
  </si>
  <si>
    <t>FAZENDA MARIA JULIA</t>
  </si>
  <si>
    <t>FAZENDA SÃO PEDRO</t>
  </si>
  <si>
    <t>FAZENDA BOCAINA</t>
  </si>
  <si>
    <t>FAZENDA CONGONHAS</t>
  </si>
  <si>
    <t>FAZENDA CANAÃ</t>
  </si>
  <si>
    <t>FAZENDA SANTA THEREZ</t>
  </si>
  <si>
    <t>FAZENDA PINDORAMA</t>
  </si>
  <si>
    <t>FAZENDA CONCEICAO II</t>
  </si>
  <si>
    <t>FAZENDA REGINA</t>
  </si>
  <si>
    <t>FAZENDA SAO JOAO IV</t>
  </si>
  <si>
    <t>FAZENDA PAU D ALHO</t>
  </si>
  <si>
    <t>FAZENDA SAO JOAQUIM</t>
  </si>
  <si>
    <t>FAZENDA ANGOLA KIRON</t>
  </si>
  <si>
    <t>FAZENDA SAO JOAO DO</t>
  </si>
  <si>
    <t>FAZENDA OURO VERDE</t>
  </si>
  <si>
    <t>FAZENDA ILHA</t>
  </si>
  <si>
    <t>FAZENDA BOA VISTA III</t>
  </si>
  <si>
    <t>FAZENDA QUERENCIA</t>
  </si>
  <si>
    <t>FAZENDA GUANDU</t>
  </si>
  <si>
    <t>FAZENDA MARIA ANGELI</t>
  </si>
  <si>
    <t>FAZENDA BOA ESPERANÇ</t>
  </si>
  <si>
    <t>FAZENDA VO NELO</t>
  </si>
  <si>
    <t>FAZENDA DOS ORIXAS</t>
  </si>
  <si>
    <t>FAZENDA DUAS PONTES</t>
  </si>
  <si>
    <t>FAZENDA VARGEM RICA</t>
  </si>
  <si>
    <t>FAZENDA BOM JESUS</t>
  </si>
  <si>
    <t>FAZENDA SANTA GENOVE</t>
  </si>
  <si>
    <t>FAZENDA CONQUISTA</t>
  </si>
  <si>
    <t>FAZENDA AGUA DAS PED</t>
  </si>
  <si>
    <t>FAZENDA LIBERDADE</t>
  </si>
  <si>
    <t>FAZENDA CONCEIÇÃO II</t>
  </si>
  <si>
    <t>FAZENDA SARANDI</t>
  </si>
  <si>
    <t>FAZENDA INDEPENDENCI</t>
  </si>
  <si>
    <t>FAZENDA NOVA ESPERANC</t>
  </si>
  <si>
    <t>FAZENDA PADRE BENTO</t>
  </si>
  <si>
    <t>FAZENDA BELA VISTA D</t>
  </si>
  <si>
    <t>FAZENDA THALENTUS</t>
  </si>
  <si>
    <t>FAZENDA SANTA INEZ</t>
  </si>
  <si>
    <t>FAZENDA MIYADA</t>
  </si>
  <si>
    <t>FAZENDA SÃO JOÃO V</t>
  </si>
  <si>
    <t>FAZENDA CONGONHAS II</t>
  </si>
  <si>
    <t>FAZENDA URUPES</t>
  </si>
  <si>
    <t>FAZENDA CONCEICAO IV</t>
  </si>
  <si>
    <t>FAZENDA RIO FEIO</t>
  </si>
  <si>
    <t>FAZENDA SAO J T DO IN</t>
  </si>
  <si>
    <t>FAZENDA PORTO BELO I</t>
  </si>
  <si>
    <t>FAZENDA PORTO BELO II</t>
  </si>
  <si>
    <t>FAZENDA SÃO MIGUEL</t>
  </si>
  <si>
    <t>FAZENDA CARRETÃO I</t>
  </si>
  <si>
    <t>FAZENDA CARRETÃO II</t>
  </si>
  <si>
    <t>FAZENDA SANTA SILVIA</t>
  </si>
  <si>
    <t>FAZENDA EIRO</t>
  </si>
  <si>
    <t>FAZENDA LIBERDADE II</t>
  </si>
  <si>
    <t>FAZENDA MATÃO II</t>
  </si>
  <si>
    <t>FAZENDA STA JOSEFINA</t>
  </si>
  <si>
    <t>FAZENDA COQUEIRAL</t>
  </si>
  <si>
    <t>FAZENDA OMEGA</t>
  </si>
  <si>
    <t>FAZENDA SÃO PAULO</t>
  </si>
  <si>
    <t>FAZENDA TRÊS VALES</t>
  </si>
  <si>
    <t>FAZENDA 2 MENINOS</t>
  </si>
  <si>
    <t>FAZENDA PARAISO IV</t>
  </si>
  <si>
    <t>FAZENDA SANTA LUZIA I</t>
  </si>
  <si>
    <t>FAZENDA CAPIM VELHO</t>
  </si>
  <si>
    <t>FAZENDA PEDRA PRETA</t>
  </si>
  <si>
    <t>FAZENDA LUCIANA</t>
  </si>
  <si>
    <t>FAZENDA SANTA MARIANA</t>
  </si>
  <si>
    <t>FAZENDA PARANA</t>
  </si>
  <si>
    <t>FAZENDA SAO JOSE III</t>
  </si>
  <si>
    <t>FAZENDA SANTA TEREZA</t>
  </si>
  <si>
    <t>FAZENDA STO ANTONIO V</t>
  </si>
  <si>
    <t>FAZENDA REFLEM</t>
  </si>
  <si>
    <t>FAZENDA N S APARECIDA</t>
  </si>
  <si>
    <t>FAZENDA SANTA LUZIA T</t>
  </si>
  <si>
    <t>FAZENDA MADRE CLELIA</t>
  </si>
  <si>
    <t>FAZENDA ITAMARATI</t>
  </si>
  <si>
    <t>FAZENDA CABREUVA II</t>
  </si>
  <si>
    <t>FAZENDA BURITIS</t>
  </si>
  <si>
    <t>FAZENDA SERRINHA</t>
  </si>
  <si>
    <t>FAZENDA IPE II</t>
  </si>
  <si>
    <t>FAZENDA RIO BRILHANTE</t>
  </si>
  <si>
    <t>FAZENDA SANTA AMELIA</t>
  </si>
  <si>
    <t>FAZENDA BOA VISTA IV</t>
  </si>
  <si>
    <t>FAZENDA PRATA</t>
  </si>
  <si>
    <t>FAZENDA SANTA ALICE</t>
  </si>
  <si>
    <t>FAZENDA PARAGUASSU</t>
  </si>
  <si>
    <t>FAZENDA SANTA URBANA</t>
  </si>
  <si>
    <t>FAZENDA STA LUZIA BRU</t>
  </si>
  <si>
    <t>FAZENDA SAO MANOEL II</t>
  </si>
  <si>
    <t>FAZENDA VAL DE PALMA</t>
  </si>
  <si>
    <t>FAZENDA PRIMAVERA</t>
  </si>
  <si>
    <t>FAZENDA ALAMBARI II</t>
  </si>
  <si>
    <t>FAZENDA CONQUISTA II</t>
  </si>
  <si>
    <t>FAZENDA S JOAO  RIO P</t>
  </si>
  <si>
    <t>FAZENDA TIBIRIÇA</t>
  </si>
  <si>
    <t>FAZENDA BARREIRO RICO</t>
  </si>
  <si>
    <t>FAZENDA SAO JOAO D ES</t>
  </si>
  <si>
    <t>FAZENDA MONJOLAO</t>
  </si>
  <si>
    <t>FAZENDA BORBOREMA</t>
  </si>
  <si>
    <t>FAZENDA MASSAPE</t>
  </si>
  <si>
    <t>FAZENDA BOA VISTA V</t>
  </si>
  <si>
    <t>FAZENDA CHAPADAO</t>
  </si>
  <si>
    <t>FAZENDA SAO JOAO VI</t>
  </si>
  <si>
    <t>FAZENDA SAO JOAO BELM</t>
  </si>
  <si>
    <t>FAZENDA AGUA BRANCA I</t>
  </si>
  <si>
    <t>FAZENDA BOA ESPERANCA</t>
  </si>
  <si>
    <t>FAZENDA SAO CRISTOVAO</t>
  </si>
  <si>
    <t>FAZENDA CANARIO</t>
  </si>
  <si>
    <t>FAZENDA COLARES</t>
  </si>
  <si>
    <t>FAZENDA GENEROSA</t>
  </si>
  <si>
    <t>FAZENDA GIRASOL</t>
  </si>
  <si>
    <t>FAZENDA MIRANI</t>
  </si>
  <si>
    <t>FAZENDA ESPERANCA II</t>
  </si>
  <si>
    <t>FAZENDA SETE MARIAS</t>
  </si>
  <si>
    <t>FAZENDA BOA SORTE III</t>
  </si>
  <si>
    <t>FAZENDA SERRARIA</t>
  </si>
  <si>
    <t>FAZENDA SAO DOMINGOS</t>
  </si>
  <si>
    <t>FAZENDA ST MADALENAII</t>
  </si>
  <si>
    <t>FAZENDA BENVINDA</t>
  </si>
  <si>
    <t>FAZENDA PINGO D AGUA</t>
  </si>
  <si>
    <t>FAZENDA AUREA</t>
  </si>
  <si>
    <t>FAZENDA SITIO CANAA</t>
  </si>
  <si>
    <t>FAZENDA SANTA BRANCA</t>
  </si>
  <si>
    <t>FAZENDA SAO LUIZ III</t>
  </si>
  <si>
    <t>FAZENDA RECANTO DA CE</t>
  </si>
  <si>
    <t>FAZENDA SITIO STO ANT</t>
  </si>
  <si>
    <t>FAZENDA ESTIVA IV</t>
  </si>
  <si>
    <t>FAZENDA SANTA MARIA V</t>
  </si>
  <si>
    <t>FAZENDA MONTE AZUL</t>
  </si>
  <si>
    <t>FAZENDA SOF</t>
  </si>
  <si>
    <t>FAZENDA BOA VISTA D T</t>
  </si>
  <si>
    <t>FAZENDA SANTA MADALENA</t>
  </si>
  <si>
    <t>FAZENDA VALE VERDE</t>
  </si>
  <si>
    <t>FAZENDA SAO JOAO VII</t>
  </si>
  <si>
    <t>FAZENDA BV ALAMBARI II</t>
  </si>
  <si>
    <t>FAZENDA AGUA DA ONCA</t>
  </si>
  <si>
    <t>FAZENDA CANDEIAS</t>
  </si>
  <si>
    <t>FAZENDA SANTA ADELIA</t>
  </si>
  <si>
    <t>FAZENDA S JOSE IV-GLE</t>
  </si>
  <si>
    <t>FAZENDA S.JOSE IV-GLE</t>
  </si>
  <si>
    <t>FAZENDA SANTA LUCIA</t>
  </si>
  <si>
    <t>FAZENDA SITI BARREIRO</t>
  </si>
  <si>
    <t>FAZENDA BOA VISTA VI</t>
  </si>
  <si>
    <t>FAZENDA NEROLANDIA</t>
  </si>
  <si>
    <t>FAZENDA J-UMEDA II</t>
  </si>
  <si>
    <t>FAZENDA COQUEIRO</t>
  </si>
  <si>
    <t>FAZENDA AGUA FRIA</t>
  </si>
  <si>
    <t>FAZENDA MANGA LARGA</t>
  </si>
  <si>
    <t>FAZENDA NS FATIMA III</t>
  </si>
  <si>
    <t>FAZENDA NS DA SALETE</t>
  </si>
  <si>
    <t>FAZENDA SAO JOSE DA</t>
  </si>
  <si>
    <t>FAZENDA SAO FRANCISC</t>
  </si>
  <si>
    <t>FAZENDA REVOLTA</t>
  </si>
  <si>
    <t>FAZENDA USINA PAREDAO</t>
  </si>
  <si>
    <t>FAZENDA NS AUXILIADOR</t>
  </si>
  <si>
    <t>FAZENDA ONDA VERDE</t>
  </si>
  <si>
    <t>FAZENDA SAO GABRIEL</t>
  </si>
  <si>
    <t>FAZENDA BOM JESUS II</t>
  </si>
  <si>
    <t>FAZENDA S TER LIMOEIR</t>
  </si>
  <si>
    <t>FAZENDA RANCHARIA</t>
  </si>
  <si>
    <t>FAZENDA ST ANTÔNIO DI</t>
  </si>
  <si>
    <t>FAZENDA JOAO VENTURA</t>
  </si>
  <si>
    <t>FAZENDA FERNANDA</t>
  </si>
  <si>
    <t>FAZENDA S JOAO DO INH</t>
  </si>
  <si>
    <t>FAZENDA JOAQUIM ALVAR</t>
  </si>
  <si>
    <t>FAZENDA JOSE ALVARO</t>
  </si>
  <si>
    <t>FAZENDA BOA VISTA VII</t>
  </si>
  <si>
    <t>FAZENDA ST TER. QUARE</t>
  </si>
  <si>
    <t>FAZENDA CACHIMBAO</t>
  </si>
  <si>
    <t>FAZENDA COLINA</t>
  </si>
  <si>
    <t>FAZENDA ALVORADA</t>
  </si>
  <si>
    <t>FAZENDA RANCHO DO VAL</t>
  </si>
  <si>
    <t>FAZENDA SALTO DO LONT</t>
  </si>
  <si>
    <t>FAZENDA LARANJAL</t>
  </si>
  <si>
    <t>FAZENDA ASA BRANCA</t>
  </si>
  <si>
    <t>FAZENDA LOBO E ARARAS</t>
  </si>
  <si>
    <t>FAZENDA ALVORADA II</t>
  </si>
  <si>
    <t>FAZENDA FLORESTA</t>
  </si>
  <si>
    <t>FAZENDA SITIO TEREZA</t>
  </si>
  <si>
    <t>FAZENDA CORREGO CAMPO</t>
  </si>
  <si>
    <t>FAZENDA STA LUZIA III</t>
  </si>
  <si>
    <t>FAZENDA STA TEREZA II</t>
  </si>
  <si>
    <t>FAZENDA STA TEREZINHA</t>
  </si>
  <si>
    <t>FAZENDA GRAUNA</t>
  </si>
  <si>
    <t>FAZENDA OITO PONTAS</t>
  </si>
  <si>
    <t>FAZENDA EBENEZIA</t>
  </si>
  <si>
    <t>FAZENDA TOCA DA ONCA</t>
  </si>
  <si>
    <t>FAZENDA PLANALTO</t>
  </si>
  <si>
    <t>FAZENDA STO ANTONIO X</t>
  </si>
  <si>
    <t>FAZENDA SANTO ESTEVA</t>
  </si>
  <si>
    <t>FAZENDA S. ANT. XI-PA</t>
  </si>
  <si>
    <t>FAZENDA DONA LOURDES</t>
  </si>
  <si>
    <t>FAZENDA.S.FRANC.V-MAR</t>
  </si>
  <si>
    <t>FAZENDA ANCHIETA</t>
  </si>
  <si>
    <t>FAZENDA NS. APAR.VI-G</t>
  </si>
  <si>
    <t>FAZENDA HORIZONTE</t>
  </si>
  <si>
    <t>FAZENDA ESTÂNCIA S. L</t>
  </si>
  <si>
    <t>FAZENDA SEG. AGUA PAR</t>
  </si>
  <si>
    <t>FAZENDA STA EMILIA II</t>
  </si>
  <si>
    <t>FAZENDA SANTA HERMINI</t>
  </si>
  <si>
    <t>FAZENDA SIT JACUTINGA</t>
  </si>
  <si>
    <t>FAZENDA SDOMINGO II-P</t>
  </si>
  <si>
    <t>FAZENDA INDIANA</t>
  </si>
  <si>
    <t>FAZENDA INDIANA II</t>
  </si>
  <si>
    <t>FAZENDA DONA MINDA</t>
  </si>
  <si>
    <t>FAZENDA SAN CARLO</t>
  </si>
  <si>
    <t>FAZENDA ESPLANADA</t>
  </si>
  <si>
    <t>FAZENDA S TRZA III-MA</t>
  </si>
  <si>
    <t>FAZENDA STA VIRGINIA</t>
  </si>
  <si>
    <t>FAZENDA VENEZA</t>
  </si>
  <si>
    <t>FAZENDA SANTA VITORIA</t>
  </si>
  <si>
    <t>FAZENDA B VISTAIX-PIR</t>
  </si>
  <si>
    <t>FAZENDA RENDEIRA</t>
  </si>
  <si>
    <t>FAZENDA IGATU - GLEBA</t>
  </si>
  <si>
    <t>FAZENDA S MARIAVII-PO</t>
  </si>
  <si>
    <t>FAZENDA ALIANCA III</t>
  </si>
  <si>
    <t>FAZENDA AG BRANCA VI-</t>
  </si>
  <si>
    <t>FAZENDA DUPLO R</t>
  </si>
  <si>
    <t>FAZENDA 2T</t>
  </si>
  <si>
    <t>FAZENDA ESTRELA</t>
  </si>
  <si>
    <t>FAZENDA S JOSE V-QUIN</t>
  </si>
  <si>
    <t>FAZENDA ALTO GRANDE</t>
  </si>
  <si>
    <t>FAZENDA AMERICANA</t>
  </si>
  <si>
    <t>FAZENDA FAXINAL</t>
  </si>
  <si>
    <t>FAZENDA IPE III ITATIN</t>
  </si>
  <si>
    <t>FAZENDA JEQUITIBA</t>
  </si>
  <si>
    <t>FAZENDA LOBO</t>
  </si>
  <si>
    <t>FAZENDA MACEDONIA</t>
  </si>
  <si>
    <t>FAZENDA PINHEIRO</t>
  </si>
  <si>
    <t>FAZENDA PITANGUEIRAS</t>
  </si>
  <si>
    <t>FAZENDA PRIMAVERA II</t>
  </si>
  <si>
    <t>FAZENDA RINCAO DO PIN</t>
  </si>
  <si>
    <t>FAZENDA S JOSE VI - B</t>
  </si>
  <si>
    <t>FAZENDA SANTA CATARIN</t>
  </si>
  <si>
    <t>FAZENDA MORRO DE OURO</t>
  </si>
  <si>
    <t>FAZENDA MORRINHOS</t>
  </si>
  <si>
    <t>FAZENDA PINHEIRO II</t>
  </si>
  <si>
    <t>FAZENDA RETIRO DO FAX</t>
  </si>
  <si>
    <t>FAZENDA SANTA CECILIA</t>
  </si>
  <si>
    <t>FAZENDA YASMIN</t>
  </si>
  <si>
    <t>FAZENDA ESTANCIA S IS</t>
  </si>
  <si>
    <t>FAZENDA S MADALEN IV-</t>
  </si>
  <si>
    <t>FAZENDA SA MIRIAM-GET</t>
  </si>
  <si>
    <t>FAZENDA ICATU</t>
  </si>
  <si>
    <t>FAZENDA NOVA ICATU</t>
  </si>
  <si>
    <t>FAZENDA S ELISA II-CO</t>
  </si>
  <si>
    <t>FAZENDA PORTO SEGURO-</t>
  </si>
  <si>
    <t>FAZENDA S JOAO PICO A</t>
  </si>
  <si>
    <t>FAZENDA BORSOI</t>
  </si>
  <si>
    <t>FAZENDA PARAISO V-PIR</t>
  </si>
  <si>
    <t>FAZENDA S HELENA IV -</t>
  </si>
  <si>
    <t>FAZENDA S FILOMENAII-</t>
  </si>
  <si>
    <t>FAZENDA LAGEADO</t>
  </si>
  <si>
    <t>FAZENDA GANESI</t>
  </si>
  <si>
    <t>FAZENDA S LUIZ IV-TEJ</t>
  </si>
  <si>
    <t>FAZENDA PINHAL I</t>
  </si>
  <si>
    <t>FAZENDA S SEBASTI BEL</t>
  </si>
  <si>
    <t>FAZENDA SANTA FELICID</t>
  </si>
  <si>
    <t>FAZENDA ARARIBA</t>
  </si>
  <si>
    <t>FAZENDA DAS FLORES</t>
  </si>
  <si>
    <t>FAZENDA TRES IRMAOS</t>
  </si>
  <si>
    <t>FAZENDA ESPIRITO SANT</t>
  </si>
  <si>
    <t>FAZENDA S ANTONIO PAU</t>
  </si>
  <si>
    <t>FAZENDA STA IZABEL II</t>
  </si>
  <si>
    <t>FAZENDA ST RITA CÁSSIA</t>
  </si>
  <si>
    <t>FAZENDA STA EDWIRGES I</t>
  </si>
  <si>
    <t>FAZENDA ST EDWIRGES II</t>
  </si>
  <si>
    <t>FAZENDA SÃO CARLOS II</t>
  </si>
  <si>
    <t>FAZENDA SANTANNA</t>
  </si>
  <si>
    <t>FAZENDA S STO ISIDORO</t>
  </si>
  <si>
    <t>FAZENDA TANGARÁ</t>
  </si>
  <si>
    <t>FAZENDA EST MCOS ANDRÉ</t>
  </si>
  <si>
    <t>FAZENDA DAS PAINEIRAS</t>
  </si>
  <si>
    <t>FAZENDA NOVA QUERÊNCIA</t>
  </si>
  <si>
    <t>FAZENDA CORRENTE</t>
  </si>
  <si>
    <t>FAZENDA ESMERALDA</t>
  </si>
  <si>
    <t>FAZENDA REPRESA G B</t>
  </si>
  <si>
    <t>FAZENDA STA ELIZA III</t>
  </si>
  <si>
    <t>FAZENDA MARÍLIA II</t>
  </si>
  <si>
    <t>FAZENDA SANTA JOVITA</t>
  </si>
  <si>
    <t>FAZENDA LAGEADO II P</t>
  </si>
  <si>
    <t>FAZENDA S LUIZ V VCRUZ</t>
  </si>
  <si>
    <t>FAZENDA STA MARIA IX</t>
  </si>
  <si>
    <t>FAZENDA S MARTA III MA</t>
  </si>
  <si>
    <t>FAZENDA TRES LAGOAS</t>
  </si>
  <si>
    <t>FAZENDA BACURY</t>
  </si>
  <si>
    <t>FAZENDA S CECILIA II</t>
  </si>
  <si>
    <t>FAZENDA STA MARTA -GA</t>
  </si>
  <si>
    <t>FAZENDA STA MARTA -GB</t>
  </si>
  <si>
    <t>FAZENDA ST ANTO PALMIT</t>
  </si>
  <si>
    <t>FAZENDA JUDITH NOVAES</t>
  </si>
  <si>
    <t>FAZENDA BREJAo CORREDR</t>
  </si>
  <si>
    <t>FAZENDA BARRA MANSA</t>
  </si>
  <si>
    <t>FAZENDA SANTA MONICA</t>
  </si>
  <si>
    <t>FAZENDA MORRO VERDE</t>
  </si>
  <si>
    <t>FAZENDA S RITA CASSIA</t>
  </si>
  <si>
    <t>FAZENDA ESTAN QUARENTA</t>
  </si>
  <si>
    <t>FAZENDA GUADALUPE</t>
  </si>
  <si>
    <t>FAZENDA TRINCHEIRA</t>
  </si>
  <si>
    <t>FAZENDA VALE TIBIRIÇA</t>
  </si>
  <si>
    <t>FAZENDA NATIVIDADE</t>
  </si>
  <si>
    <t>FAZENDA MORUNGABA</t>
  </si>
  <si>
    <t>FAZENDA S FAZENDARANC IV GET</t>
  </si>
  <si>
    <t>FAZENDA SVI POÇO PEDRA</t>
  </si>
  <si>
    <t>FAZENDA B VISTA GI</t>
  </si>
  <si>
    <t>FAZENDA SANTA HERCIDIA</t>
  </si>
  <si>
    <t>FAZENDA S JOSE VII</t>
  </si>
  <si>
    <t>FAZENDA SANTA PAULA</t>
  </si>
  <si>
    <t>FAZENDA LAGOA BONITA</t>
  </si>
  <si>
    <t>FAZENDA IPANEMA</t>
  </si>
  <si>
    <t>FAZENDA SONHO MEU</t>
  </si>
  <si>
    <t>FAZENDA TODOS SANTOS</t>
  </si>
  <si>
    <t>FAZENDA ESTAN OLIVEIRA</t>
  </si>
  <si>
    <t>FAZENDA SFAZENDARANCISCO VII</t>
  </si>
  <si>
    <t>FAZENDA RIO BONITO</t>
  </si>
  <si>
    <t>FAZENDA BREJAO II</t>
  </si>
  <si>
    <t>FAZENDA ESTANC ALMEIDA</t>
  </si>
  <si>
    <t>FAZENDA SAO JOSE VIII</t>
  </si>
  <si>
    <t>FAZENDA AGUA DO MACACO</t>
  </si>
  <si>
    <t>FAZENDA SANTA MARIA X</t>
  </si>
  <si>
    <t>FAZENDA STA LUCIA III</t>
  </si>
  <si>
    <t>FAZENDA SAO JOSE IX</t>
  </si>
  <si>
    <t>FAZENDA NOVA IRAJA</t>
  </si>
  <si>
    <t>FAZENDA C VERDE II GB</t>
  </si>
  <si>
    <t>FAZENDA SIT N HORIZONT</t>
  </si>
  <si>
    <t>FAZENDA SITI DO LONTRA</t>
  </si>
  <si>
    <t>FAZENDA SAO PEDRO III</t>
  </si>
  <si>
    <t>FAZENDA ALTO D FAZENDAIGUEIR</t>
  </si>
  <si>
    <t>FAZENDA BRINCO DE OURO</t>
  </si>
  <si>
    <t>FAZENDA S BENEDIT II G</t>
  </si>
  <si>
    <t>FAZENDA PINHALZINHOII</t>
  </si>
  <si>
    <t>FAZENDA CASA BRANCA</t>
  </si>
  <si>
    <t>FAZENDA SEMEADOR</t>
  </si>
  <si>
    <t>FAZENDA STA MARIA XI</t>
  </si>
  <si>
    <t>FAZENDA UNIVERSAL</t>
  </si>
  <si>
    <t>FAZENDA QUERENCIA III</t>
  </si>
  <si>
    <t>FAZENDA S CRUZ II PIRT</t>
  </si>
  <si>
    <t>FAZENDA PEDRA BRANCA</t>
  </si>
  <si>
    <t>FAZENDA DIMEP I</t>
  </si>
  <si>
    <t>FAZENDA DIMEP II</t>
  </si>
  <si>
    <t>FAZENDA MAGNOLIA I</t>
  </si>
  <si>
    <t>FAZENDA MAGNOLIA II</t>
  </si>
  <si>
    <t>FAZENDA MAGNOLIA III</t>
  </si>
  <si>
    <t>FAZENDA MAGNOLIA IV</t>
  </si>
  <si>
    <t>FAZENDA S ANTONIO XII</t>
  </si>
  <si>
    <t>FAZENDA TERRA ROXA</t>
  </si>
  <si>
    <t>FAZENDA CHAPADAO II</t>
  </si>
  <si>
    <t>FAZENDA SAO JOAQUIM II</t>
  </si>
  <si>
    <t>FAZENDA SAO GERALDO II</t>
  </si>
  <si>
    <t>FAZENDA NS APAREC VIII</t>
  </si>
  <si>
    <t>FAZENDA S SEBASTIAO V</t>
  </si>
  <si>
    <t>FAZENDA ALVORADA V</t>
  </si>
  <si>
    <t>FAZENDA B VISTA -G A/B</t>
  </si>
  <si>
    <t>FAZENDA DA SERRA</t>
  </si>
  <si>
    <t>FAZENDA S HELENA V GET</t>
  </si>
  <si>
    <t>FAZENDA S R PEDRAPRETA</t>
  </si>
  <si>
    <t>FAZENDA SAO MARCOS</t>
  </si>
  <si>
    <t>FAZENDA S LUCIA IV</t>
  </si>
  <si>
    <t>FAZENDA RETIRO D TURVO</t>
  </si>
  <si>
    <t>FAZENDA S JOSE ARARAS</t>
  </si>
  <si>
    <t>FAZENDA B ESPERANÇA VI</t>
  </si>
  <si>
    <t>FAZENDA SFAZENDARANCISCOVIII</t>
  </si>
  <si>
    <t>FAZENDA MARIA CECILIA</t>
  </si>
  <si>
    <t>FAZENDA BELA VISTA III</t>
  </si>
  <si>
    <t>FAZENDA SJBELA VISTAII</t>
  </si>
  <si>
    <t>FAZENDA STA INES II</t>
  </si>
  <si>
    <t>FAZENDA SAO JOSE X</t>
  </si>
  <si>
    <t>FAZENDA NSRA FAZENDAATIMA V</t>
  </si>
  <si>
    <t>FAZENDA LUDLET</t>
  </si>
  <si>
    <t>FAZENDA S HELENA VI</t>
  </si>
  <si>
    <t>FAZENDA S ANT PALMARES</t>
  </si>
  <si>
    <t>FAZENDA SIT HORTENCIAS</t>
  </si>
  <si>
    <t>FAZENDA SFAZENDA AGUA PARADA</t>
  </si>
  <si>
    <t>FAZENDA SJRIO PEIXE Gb</t>
  </si>
  <si>
    <t>FAZENDA FAZENDAAVEIRO II</t>
  </si>
  <si>
    <t>FAZENDA CEDRAL</t>
  </si>
  <si>
    <t>FAZENDA STA INES III</t>
  </si>
  <si>
    <t>FAZENDA SIT RIB ALEGRE</t>
  </si>
  <si>
    <t>FAZENDA SANTANA II</t>
  </si>
  <si>
    <t>FAZENDA TAKANO</t>
  </si>
  <si>
    <t>FAZENDA CANOLA</t>
  </si>
  <si>
    <t>FAZENDA CANE</t>
  </si>
  <si>
    <t>FAZENDA S FAZENDARANCISCO X</t>
  </si>
  <si>
    <t>FAZENDA SANTA ROSA V</t>
  </si>
  <si>
    <t>FAZENDA MARIA CAROLINA</t>
  </si>
  <si>
    <t>FAZENDA SANTANA III gA</t>
  </si>
  <si>
    <t>FAZENDA SANTANA III gB</t>
  </si>
  <si>
    <t>FAZENDA S J MONTE BELO</t>
  </si>
  <si>
    <t>FAZENDA QUATRO MARIAS</t>
  </si>
  <si>
    <t>FAZENDA SANTO EXPEDITO</t>
  </si>
  <si>
    <t>FAZENDA ENRICO</t>
  </si>
  <si>
    <t>FAZENDA SERRINHA III</t>
  </si>
  <si>
    <t>FAZENDA SEKI</t>
  </si>
  <si>
    <t>FAZENDA S ANTBELAVISTA</t>
  </si>
  <si>
    <t>FAZENDA MONTE ALTO</t>
  </si>
  <si>
    <t>FAZENDA PEROBAL</t>
  </si>
  <si>
    <t>FAZENDA RANCHO ALEGRE</t>
  </si>
  <si>
    <t>FAZENDA REMACIL - gB</t>
  </si>
  <si>
    <t>FAZENDA AGUA BONITA</t>
  </si>
  <si>
    <t>FAZENDA S JOSE XII</t>
  </si>
  <si>
    <t>FAZENDA S JO BOMRETIRO</t>
  </si>
  <si>
    <t>FAZENDA JFAZENDAI</t>
  </si>
  <si>
    <t>FAZENDA NOVO HORIZONTE</t>
  </si>
  <si>
    <t>FAZENDA SITIO 2MENINOS</t>
  </si>
  <si>
    <t>FAZENDA PALMEIRAS</t>
  </si>
  <si>
    <t>FAZENDA VALE VERDE II</t>
  </si>
  <si>
    <t>FAZENDA SAO JOAO IX</t>
  </si>
  <si>
    <t>FAZENDA RETIRO II</t>
  </si>
  <si>
    <t>FAZENDA REMACIL - gC</t>
  </si>
  <si>
    <t>FAZENDA VIRA MACHADO</t>
  </si>
  <si>
    <t>FAZENDA FOMENTO SAN</t>
  </si>
  <si>
    <t>FAZENDA FOMENTO SITI</t>
  </si>
  <si>
    <t>FOMENTO STA AMERICA</t>
  </si>
  <si>
    <t>FOMENTO SITIO TAKANO</t>
  </si>
  <si>
    <t>FOMENTO SITIO S JOSE</t>
  </si>
  <si>
    <t>FOMENTO SITIO 4IRMAOS</t>
  </si>
  <si>
    <t>FOMENTO PASCHOALINI</t>
  </si>
  <si>
    <t>FOMENTO CORUJA</t>
  </si>
  <si>
    <t>FOMENTO BOA ESPERANCA</t>
  </si>
  <si>
    <t>FOMENTO SITIO MACACO</t>
  </si>
  <si>
    <t>FOMENTO SAO SEBASTIAO</t>
  </si>
  <si>
    <t>FOMENTO SITIO PARAISO</t>
  </si>
  <si>
    <t>FOMENTO FZENDINHA</t>
  </si>
  <si>
    <t>FOMENTO MIRANI</t>
  </si>
  <si>
    <t>FOMENTO ESTANCIA PADO</t>
  </si>
  <si>
    <t>FOMENTO FIGUEIRA</t>
  </si>
  <si>
    <t>FOMENTO SANTA MARINA</t>
  </si>
  <si>
    <t>FOMENTO SITIO DA ANA</t>
  </si>
  <si>
    <t>FOMENTO GENEROSA</t>
  </si>
  <si>
    <t>FOMENTO SAO JOSE</t>
  </si>
  <si>
    <t>FOMENTO SITIO JURITI</t>
  </si>
  <si>
    <t>FOMENTO SIT S BARBARA</t>
  </si>
  <si>
    <t>FOMENTO SÃO MIGUEL</t>
  </si>
  <si>
    <t>FOMENTO S SEBASTAGUAS</t>
  </si>
  <si>
    <t>FOMENTO SI OLHO DAGUA</t>
  </si>
  <si>
    <t>FOMENTO ESTANC RD</t>
  </si>
  <si>
    <t>FOMENTO FZ SÃO JOSE</t>
  </si>
  <si>
    <t>FOMENTO CHACMARIMBOND</t>
  </si>
  <si>
    <t>FOMENTO FRANCESA</t>
  </si>
  <si>
    <t>FOMENTO S CARLOS</t>
  </si>
  <si>
    <t>FOMENTO FL SCHLATTER</t>
  </si>
  <si>
    <t>FOMENTO SÃO JOAO</t>
  </si>
  <si>
    <t>FOMENTO REMANDO</t>
  </si>
  <si>
    <t>FOMENTO SI AGUA ANTAS</t>
  </si>
  <si>
    <t>FOMENTO TRES IRMAS</t>
  </si>
  <si>
    <t>FOMENTO JUPIRA</t>
  </si>
  <si>
    <t>FOMENTO V RAPOZINHA</t>
  </si>
  <si>
    <t>FOMENTO PRAINHA</t>
  </si>
  <si>
    <t>FOMENTO EST PALMEIRAS</t>
  </si>
  <si>
    <t>FOMENTO RECANTO QJ</t>
  </si>
  <si>
    <t>FOMENTO SÃO FRANCISCO</t>
  </si>
  <si>
    <t>FOMENTO SI ST ANTONIO</t>
  </si>
  <si>
    <t>FOMENTO ST CRUZ NORTE</t>
  </si>
  <si>
    <t>FOMENTO SS JUDASTADEU</t>
  </si>
  <si>
    <t>FOMENTO SIT BONANÇA</t>
  </si>
  <si>
    <t>FAZENDA N S FAZENDAATIMA</t>
  </si>
  <si>
    <t>FOMENTO BONAMENS I</t>
  </si>
  <si>
    <t>FOMENTO BONAMENS II</t>
  </si>
  <si>
    <t>FAZENDA GLEBA FAZENDA MMALUFAZENDA</t>
  </si>
  <si>
    <t>FAZENDA G AB BRASSWISS</t>
  </si>
  <si>
    <t>FOMENTO TRES VALES</t>
  </si>
  <si>
    <t>FAZENDA FAZENDAO S ANTON XIV</t>
  </si>
  <si>
    <t>FOMENTO PIRAMBOIA II</t>
  </si>
  <si>
    <t>FOMENTO PIRAMBOIA IV</t>
  </si>
  <si>
    <t>FOMENTO GUAREI</t>
  </si>
  <si>
    <t>FOMENTO TREVO V</t>
  </si>
  <si>
    <t>FOMENTO TR SIN II G B</t>
  </si>
  <si>
    <t>FOMENTO TREVO III</t>
  </si>
  <si>
    <t>FOMENTO TR SINOS G C</t>
  </si>
  <si>
    <t>FOMENTO NOVA ARIZONA</t>
  </si>
  <si>
    <t>FAZENDA FAZENDAO KATAPRI II</t>
  </si>
  <si>
    <t>FAZENDA FAZENDAO KATA II G B</t>
  </si>
  <si>
    <t>FAZENDA CONQ III GLB B</t>
  </si>
  <si>
    <t>FAZENDA KATAPRI</t>
  </si>
  <si>
    <t>FAZENDA ALVORADA I</t>
  </si>
  <si>
    <t>FAZENDA BARION</t>
  </si>
  <si>
    <t>FAZENDA ITAMBE</t>
  </si>
  <si>
    <t>FAZENDA ITAIRINCCARRAP</t>
  </si>
  <si>
    <t>FAZENDA AGUA DO POÇO</t>
  </si>
  <si>
    <t>FAZENDA LAGOA DOURADA</t>
  </si>
  <si>
    <t>FAZENDA BUENA VISTA II</t>
  </si>
  <si>
    <t>FAZENDA TAMANDUÁ</t>
  </si>
  <si>
    <t>FAZENDA MANG VELHA</t>
  </si>
  <si>
    <t>FAZENDA B ESPERANÇA</t>
  </si>
  <si>
    <t>FAZENDA ARAUCARIA</t>
  </si>
  <si>
    <t>FAZENDA ÁGUAS CLARAS</t>
  </si>
  <si>
    <t>FAZENDA SIT DOIS MENIN</t>
  </si>
  <si>
    <t>FAZENDA ALTO DO RINCÃO</t>
  </si>
  <si>
    <t>FAZENDA CORRENT TORTA</t>
  </si>
  <si>
    <t>FAZENDA N S APARECI IX</t>
  </si>
  <si>
    <t>FAZENDA ALVORADA III</t>
  </si>
  <si>
    <t>FAZENDA SANTA BRANCA 3</t>
  </si>
  <si>
    <t>FAZENDA S JOAOFAZENDAIGUEIRA</t>
  </si>
  <si>
    <t>FAZENDA CAMBUÍ</t>
  </si>
  <si>
    <t>FAZENDA CAPÃO ALTO</t>
  </si>
  <si>
    <t>FAZENDA SAO JOSE XI</t>
  </si>
  <si>
    <t>FAZENDA CASARÃO</t>
  </si>
  <si>
    <t>FAZENDA ESTÂNCIA LAGO</t>
  </si>
  <si>
    <t>FAZENDA ESTÂNC PADOVAN</t>
  </si>
  <si>
    <t>FAZENDA OLINDA</t>
  </si>
  <si>
    <t>FAZENDA ORLA</t>
  </si>
  <si>
    <t>FAZENDA PALMITAL</t>
  </si>
  <si>
    <t>FAZENDA PALMITAL J ANT</t>
  </si>
  <si>
    <t>FAZENDA PALMITAL JONAS</t>
  </si>
  <si>
    <t>FAZENDA PALMITAL SUELY</t>
  </si>
  <si>
    <t>FAZENDA PARANAPITANGAI</t>
  </si>
  <si>
    <t>FAZENDA PASLAR 3</t>
  </si>
  <si>
    <t>FAZENDA REUNIDAS</t>
  </si>
  <si>
    <t>FAZENDA SANTA CECÍLIA</t>
  </si>
  <si>
    <t>FAZENDA SANTA IRENE</t>
  </si>
  <si>
    <t>FAZENDA SANTA JULIA</t>
  </si>
  <si>
    <t>FAZENDA SANTA JULIANA</t>
  </si>
  <si>
    <t>FAZENDA STO ANTÔ AGUD</t>
  </si>
  <si>
    <t>FAZENDA STO ANT ARANDU</t>
  </si>
  <si>
    <t>FAZENDA SÃO JOAQUIM</t>
  </si>
  <si>
    <t>FAZENDA SÃO PETRÔNIO</t>
  </si>
  <si>
    <t>FAZENDA SERRINHA (NIL)</t>
  </si>
  <si>
    <t>FAZENDA SÍTIO ALVORADA</t>
  </si>
  <si>
    <t>FAZENDA SUL BRASIL</t>
  </si>
  <si>
    <t>FAZENDA TESOURO 1  2 3</t>
  </si>
  <si>
    <t>FAZENDA TRÊS ANCORAS</t>
  </si>
  <si>
    <t>FAZENDA TRÊS SINOS</t>
  </si>
  <si>
    <t>FAZENDA TREVO IV</t>
  </si>
  <si>
    <t>FAZENDA TUNEIRA</t>
  </si>
  <si>
    <t>FAZENDA FAZENDAIGUEIRA BRANC</t>
  </si>
  <si>
    <t>FAZENDA MARUQUE</t>
  </si>
  <si>
    <t>FAZENDA SIT ANT PARDAL</t>
  </si>
  <si>
    <t>FAZENDA ESTANCIA</t>
  </si>
  <si>
    <t>FAZENDA PIAPARA</t>
  </si>
  <si>
    <t>FAZENDA CONQUISTA III</t>
  </si>
  <si>
    <t>FAZENDA BELVEDERE</t>
  </si>
  <si>
    <t>FAZENDA SAO LUCAS</t>
  </si>
  <si>
    <t>FAZENDA RIO VERDE II</t>
  </si>
  <si>
    <t>FAZENDA SAO ROQUE II</t>
  </si>
  <si>
    <t>FAZENDA LAGEADO III UN</t>
  </si>
  <si>
    <t>FAZENDA S SEBASTIAO VI</t>
  </si>
  <si>
    <t>FAZENDA BREJAO III</t>
  </si>
  <si>
    <t>FAZENDA TERRA DE PAULA</t>
  </si>
  <si>
    <t>FAZENDA BOM SUCESSO</t>
  </si>
  <si>
    <t>FAZENDA BUGANVILLE</t>
  </si>
  <si>
    <t>FAZENDA NSRA CONCEICAO</t>
  </si>
  <si>
    <t>FAZENDA PANORAMA</t>
  </si>
  <si>
    <t>FAZENDA PRIMAVERA III</t>
  </si>
  <si>
    <t>FAZENDA NSRA APAREC XI</t>
  </si>
  <si>
    <t>FAZENDA CRILULI</t>
  </si>
  <si>
    <t>FAZENDA SITIO ENRICO</t>
  </si>
  <si>
    <t>FAZENDA ESPERANÇA III</t>
  </si>
  <si>
    <t>FAZENDA STA MARIA XII</t>
  </si>
  <si>
    <t>FAZENDA BUENA VISTA I</t>
  </si>
  <si>
    <t>FAZENDA BUENA VISTA IV</t>
  </si>
  <si>
    <t>FAZENDA SITIO JURITI</t>
  </si>
  <si>
    <t>FAZENDA SAO JOSE XIII</t>
  </si>
  <si>
    <t>FAZENDA STA TEREZA IV</t>
  </si>
  <si>
    <t>FAZENDA SAO PEDRO IV</t>
  </si>
  <si>
    <t>FAZENDA MADRE CABRINI</t>
  </si>
  <si>
    <t>FAZENDA GUARANI II</t>
  </si>
  <si>
    <t>FAZENDA SIT ALTO PINHAL</t>
  </si>
  <si>
    <t>FAZENDA CACHOINDIOSgII</t>
  </si>
  <si>
    <t>FAZENDA S JOAQUIM III</t>
  </si>
  <si>
    <t>FAZENDA SITAGUALARANJA</t>
  </si>
  <si>
    <t>FAZENDA MANG VELHA II</t>
  </si>
  <si>
    <t>FAZENDA ARVORE GRANDE</t>
  </si>
  <si>
    <t>FAZENDA ARVOREGRANDEII</t>
  </si>
  <si>
    <t>FAZENDA ESTAN HARMONIA</t>
  </si>
  <si>
    <t>FAZENDA EST STVERONICA</t>
  </si>
  <si>
    <t>FAZENDA SANTA LUZIA IV</t>
  </si>
  <si>
    <t>FAZENDA POUSO ALTO</t>
  </si>
  <si>
    <t>FAZENDA SANTA ISABEL</t>
  </si>
  <si>
    <t>FAZENDA MONJOLINHO</t>
  </si>
  <si>
    <t>FAZENDA STO ANTONIOXIV</t>
  </si>
  <si>
    <t>FAZENDA VISTA ALEGRE</t>
  </si>
  <si>
    <t>FAZENDA STA TEREZA VI</t>
  </si>
  <si>
    <t>FAZENDA SIMONI CRISTIN</t>
  </si>
  <si>
    <t>FAZENDA SAN LUZIA V</t>
  </si>
  <si>
    <t>FAZENDA S JOAO XII</t>
  </si>
  <si>
    <t>FAZENDA HOR ITATINGA</t>
  </si>
  <si>
    <t>FAZENDA CENTENARIO II</t>
  </si>
  <si>
    <t>FAZENDA ITARIPUA</t>
  </si>
  <si>
    <t>FAZENDA SIT LIMA</t>
  </si>
  <si>
    <t>FAZENDA SANT SILVIA II</t>
  </si>
  <si>
    <t>FAZENDA BELA VISTA V</t>
  </si>
  <si>
    <t>FAZENDA TAPIRA</t>
  </si>
  <si>
    <t>FAZENDA ANA BRANCA</t>
  </si>
  <si>
    <t>FAZENDA S DO BUFAZENDAALO</t>
  </si>
  <si>
    <t>FAZENDA S ROSA VII</t>
  </si>
  <si>
    <t>FAZENDA S MARIA PALMIT</t>
  </si>
  <si>
    <t>FAZENDA RIO CLARO</t>
  </si>
  <si>
    <t>FAZENDA RANDAL II</t>
  </si>
  <si>
    <t>FAZENDA PRIMAVERA V</t>
  </si>
  <si>
    <t>FAZENDA S JO ANT BRANC</t>
  </si>
  <si>
    <t>FAZENDA RONCADOR</t>
  </si>
  <si>
    <t>FAZENDA SAO FAZENDAERNANDO</t>
  </si>
  <si>
    <t>FAZENDA S INEZ G B</t>
  </si>
  <si>
    <t>FAZENDA POUSO ALTO G B</t>
  </si>
  <si>
    <t>FAZENDA AGROTERENAS</t>
  </si>
  <si>
    <t>FAZENDA S MARIA XV</t>
  </si>
  <si>
    <t>FAZENDA SI ANGATUBA</t>
  </si>
  <si>
    <t>FAZENDA STA RITA TTG</t>
  </si>
  <si>
    <t>FAZENDA EST SELVA VERD</t>
  </si>
  <si>
    <t>FAZENDA TRES PINHEIROS</t>
  </si>
  <si>
    <t>FAZENDA SÃO ROBERTO</t>
  </si>
  <si>
    <t>FAZENDA STA EDWIRGES</t>
  </si>
  <si>
    <t>FAZENDA ST AN AG SAN</t>
  </si>
  <si>
    <t>FAZENDA STA MAR XVII</t>
  </si>
  <si>
    <t>FAZENDA B ESP ITIRAP</t>
  </si>
  <si>
    <t>FAZENDA CAÇADOR</t>
  </si>
  <si>
    <t>FAZENDA IPI III BOR</t>
  </si>
  <si>
    <t>FAZENDA MARISTELA</t>
  </si>
  <si>
    <t>FAZENDA PALMA</t>
  </si>
  <si>
    <t>FAZENDA AGU D PILINT</t>
  </si>
  <si>
    <t>FAZENDA CANCHIN</t>
  </si>
  <si>
    <t>FAZENDA RINCÃO - GLEBA A</t>
  </si>
  <si>
    <t>FAZENDA RINCÃO - GLEBA B</t>
  </si>
  <si>
    <t>FAZENDA BENFICA</t>
  </si>
  <si>
    <t>FAZENDA BRAGANCA</t>
  </si>
  <si>
    <t>FAZENDA JANDAIA</t>
  </si>
  <si>
    <t>FAZENDA LAGOA MANSA</t>
  </si>
  <si>
    <t>FAZENDA GUARANI I</t>
  </si>
  <si>
    <t>FAZENDA PAU D ALHO II</t>
  </si>
  <si>
    <t>FAZENDA DO SALTO</t>
  </si>
  <si>
    <t>FAZENDA LAGEADINHO II</t>
  </si>
  <si>
    <t>FAZENDA DOIS IRMAOS</t>
  </si>
  <si>
    <t>FAZENDA STA TEREZINHAV</t>
  </si>
  <si>
    <t>FAZENDA B ESPERANÇAVII</t>
  </si>
  <si>
    <t>FAZENDA SANTANA IV</t>
  </si>
  <si>
    <t>FAZENDA GUATILU</t>
  </si>
  <si>
    <t>FAZENDA SAO JOAO X</t>
  </si>
  <si>
    <t>FAZENDA MARRUA</t>
  </si>
  <si>
    <t>FAZENDA CACHO INDIOSgB</t>
  </si>
  <si>
    <t>FAZENDA CAMBUI II</t>
  </si>
  <si>
    <t>FAZENDA S BENEDITO IV</t>
  </si>
  <si>
    <t>FAZENDA JACUTINGA IV</t>
  </si>
  <si>
    <t>FAZENDA SANTA ISABELA</t>
  </si>
  <si>
    <t>FAZENDA N S APAREC XII</t>
  </si>
  <si>
    <t>FAZENDA STA MAZZARELLO</t>
  </si>
  <si>
    <t>FAZENDA SANTA TEREZA V</t>
  </si>
  <si>
    <t>FAZENDA ALVORADA VI</t>
  </si>
  <si>
    <t>FAZENDA CAMPINA VERDE</t>
  </si>
  <si>
    <t>FAZENDA GAVIAO</t>
  </si>
  <si>
    <t>FAZENDA JG</t>
  </si>
  <si>
    <t>FAZENDA SJOAQIV SPEDRO</t>
  </si>
  <si>
    <t>FAZENDA DAS FAZENDALORES II</t>
  </si>
  <si>
    <t>FAZENDA SLUIZ IV gB</t>
  </si>
  <si>
    <t>FAZENDA S JOAO CAPIM</t>
  </si>
  <si>
    <t>FAZENDA CAMBARA</t>
  </si>
  <si>
    <t>FAZENDA B ESPERNÇAVIII</t>
  </si>
  <si>
    <t>FAZENDA S JOAO XI ITIR</t>
  </si>
  <si>
    <t>FAZENDA CACHOEIRA gA</t>
  </si>
  <si>
    <t>FAZENDA CACHOEIRA gB</t>
  </si>
  <si>
    <t>FAZENDA CACHOEIRA II</t>
  </si>
  <si>
    <t>FAZENDA AGUA FAZENDARIA IIgA</t>
  </si>
  <si>
    <t>FAZENDA AGUA FAZENDARIA IIgB</t>
  </si>
  <si>
    <t>FAZENDA ILHA II</t>
  </si>
  <si>
    <t>FAZENDA PIRAPITINGA</t>
  </si>
  <si>
    <t>FAZENDA MORRO PEQUENO</t>
  </si>
  <si>
    <t>FAZENDA LARANJAL II</t>
  </si>
  <si>
    <t>FAZENDA POCO FAZENDAUNDO gA</t>
  </si>
  <si>
    <t>FAZENDA CORREGCAMPIIgB</t>
  </si>
  <si>
    <t>FAZENDA REMANSO I gB</t>
  </si>
  <si>
    <t>FAZENDA NUCLEOFAZENDATALSBAR</t>
  </si>
  <si>
    <t>FAZENDA ESTANC MIRANTE</t>
  </si>
  <si>
    <t>FAZENDA SIBIPIRUNA</t>
  </si>
  <si>
    <t>FAZENDA SANTA SOFAZENDAIA</t>
  </si>
  <si>
    <t>FAZENDA R VALPANEMA gA</t>
  </si>
  <si>
    <t>FAZENDA R VALPANEMA gB</t>
  </si>
  <si>
    <t>FAZENDA R VALPANEMA gC</t>
  </si>
  <si>
    <t>FAZENDA NS AP E ST EST</t>
  </si>
  <si>
    <t>FAZENDA ARATABA</t>
  </si>
  <si>
    <t>FAZENDA CHAPAD PEROBAL</t>
  </si>
  <si>
    <t>FAZENDA S EXPEDITO II</t>
  </si>
  <si>
    <t>FAZENDA S ANTONIO XIV</t>
  </si>
  <si>
    <t>FAZENDA GUARIRAMA</t>
  </si>
  <si>
    <t>FAZENDA AGUACLARASFAZENDARIA</t>
  </si>
  <si>
    <t>FAZENDA AGUA BONITAIII</t>
  </si>
  <si>
    <t>FAZENDA CERES gA</t>
  </si>
  <si>
    <t>FAZENDA CERES Gba</t>
  </si>
  <si>
    <t>FAZENDA LA ROSANA</t>
  </si>
  <si>
    <t>FAZENDA N S LOURDES II</t>
  </si>
  <si>
    <t>FAZENDA AGUASCLARASIII</t>
  </si>
  <si>
    <t>FAZENDA SAO MOYSES</t>
  </si>
  <si>
    <t>FAZENDA SANTANA V</t>
  </si>
  <si>
    <t>FAZENDA SANTA ROSA VI</t>
  </si>
  <si>
    <t>FAZENDA ARAGUAIA II</t>
  </si>
  <si>
    <t>FAZENDA FAZENDAUJIW KAATSURA</t>
  </si>
  <si>
    <t>FAZENDA S MAR XIII G A</t>
  </si>
  <si>
    <t>FAZENDA S HELEN VII DR</t>
  </si>
  <si>
    <t>FAZENDA S JUDA T II AG</t>
  </si>
  <si>
    <t>FAZENDA S ADELAI II AG</t>
  </si>
  <si>
    <t>FAZENDA BARREIRO CAPEL</t>
  </si>
  <si>
    <t>FAZENDA S MAZZA II G A</t>
  </si>
  <si>
    <t>FAZENDA VERA CRUZ</t>
  </si>
  <si>
    <t>FAZENDA BEL VIST IV AL</t>
  </si>
  <si>
    <t>FAZENDA PARAISO VII</t>
  </si>
  <si>
    <t>FAZENDA SANTANA VI G A</t>
  </si>
  <si>
    <t>FAZENDA SANTANA VI G B</t>
  </si>
  <si>
    <t>FAZENDA S JOS X G B BO</t>
  </si>
  <si>
    <t>FAZENDA S IZAB III BAR</t>
  </si>
  <si>
    <t>FAZENDA N S MENINA</t>
  </si>
  <si>
    <t>FAZENDA BOM JESUS IV</t>
  </si>
  <si>
    <t>FAZENDA COQUEIROS</t>
  </si>
  <si>
    <t>FAZENDA SAO JORGE II</t>
  </si>
  <si>
    <t>FAZENDA ELDORADO</t>
  </si>
  <si>
    <t>FAZENDA LARANJEIRAS</t>
  </si>
  <si>
    <t>FAZENDA MORADA DO SOL</t>
  </si>
  <si>
    <t>FAZENDA MARITACA</t>
  </si>
  <si>
    <t>FAZENDA JATOBA III</t>
  </si>
  <si>
    <t>FAZENDA JULIANA</t>
  </si>
  <si>
    <t>FAZENDA AGUA LIMPA</t>
  </si>
  <si>
    <t>FAZENDA S TEREZ VI PED</t>
  </si>
  <si>
    <t>FAZENDA BONANZA G B</t>
  </si>
  <si>
    <t>FAZENDA S JOS XIV ITIR</t>
  </si>
  <si>
    <t>FAZENDA DOS CRAVOS</t>
  </si>
  <si>
    <t>FAZENDA PONTEIO</t>
  </si>
  <si>
    <t>FAZENDA HORT FAZENDAL RIPASA</t>
  </si>
  <si>
    <t>FAZENDA FAZENDALORES II G A</t>
  </si>
  <si>
    <t>FAZENDA FAZENDALORES II G B</t>
  </si>
  <si>
    <t>FAZENDA PLANALTO II PE</t>
  </si>
  <si>
    <t>FAZENDA S MARIA XIV RB</t>
  </si>
  <si>
    <t>FAZENDA QUERENCIA V</t>
  </si>
  <si>
    <t>FAZENDA SAN FAZENDAE GALIA</t>
  </si>
  <si>
    <t>FAZENDA FAZENDAAVARAO</t>
  </si>
  <si>
    <t>FAZENDA SANTO ANDRE</t>
  </si>
  <si>
    <t>FAZENDA SANT MARINA II</t>
  </si>
  <si>
    <t>FAZENDA 2 L</t>
  </si>
  <si>
    <t>FAZENDA S CATARINA III</t>
  </si>
  <si>
    <t>FAZENDA LIMEIRA II</t>
  </si>
  <si>
    <t>FAZENDA S JOA XIII PED</t>
  </si>
  <si>
    <t>FAZENDA S HEL VIII G A</t>
  </si>
  <si>
    <t>FAZENDA S HEL VIII G B</t>
  </si>
  <si>
    <t>FAZENDA BORDA  CAMPO</t>
  </si>
  <si>
    <t>FAZENDA S LAURA II</t>
  </si>
  <si>
    <t>FAZENDA BOA VISTA XI</t>
  </si>
  <si>
    <t>FAZENDA SAN CRU III CE</t>
  </si>
  <si>
    <t>FAZENDA S THERE VII NA</t>
  </si>
  <si>
    <t>FAZENDA SAN FAZENDAERNANDO</t>
  </si>
  <si>
    <t>FAZENDA BOA VIST XII P</t>
  </si>
  <si>
    <t>FAZENDA S CRIST IV ARE</t>
  </si>
  <si>
    <t>FAZENDA S FAZENDARAN XI AREA</t>
  </si>
  <si>
    <t>FAZENDA N S APA XIV IA</t>
  </si>
  <si>
    <t>FAZENDA S MIGUE II G A</t>
  </si>
  <si>
    <t>FAZENDA N S CARMO G A</t>
  </si>
  <si>
    <t>FAZENDA N S CARMO G B</t>
  </si>
  <si>
    <t>FAZENDA ONCA QUEIMADA</t>
  </si>
  <si>
    <t>FAZENDA S MAZZA II G B</t>
  </si>
  <si>
    <t>FAZENDA EMBAU</t>
  </si>
  <si>
    <t>FAZENDA IPIRAN II PEDE</t>
  </si>
  <si>
    <t>FAZENDA S FAZENDARAN XII PIR</t>
  </si>
  <si>
    <t>FAZENDA B VIST XIII IT</t>
  </si>
  <si>
    <t>FAZENDA AYEL</t>
  </si>
  <si>
    <t>FAZENDA BARRA GLEBA C</t>
  </si>
  <si>
    <t>FAZENDA LGO AZUL GLB A</t>
  </si>
  <si>
    <t>FAZENDA LGO AZUL GLB B</t>
  </si>
  <si>
    <t>FAZENDA S AN AL GL C</t>
  </si>
  <si>
    <t>FAZENDA REUN VALP GL D</t>
  </si>
  <si>
    <t>FAZENDA ARARIBÁ GLEB B</t>
  </si>
  <si>
    <t>FAZENDA SÃO RAFAEL</t>
  </si>
  <si>
    <t>FAZENDA ST MARIA XVI</t>
  </si>
  <si>
    <t>FAZENDA GLORIA GL B</t>
  </si>
  <si>
    <t>FAZENDA SÃO FRA XIV</t>
  </si>
  <si>
    <t>FAZENDA TIA EST GL A</t>
  </si>
  <si>
    <t>FAZENDA TIA EST GL B</t>
  </si>
  <si>
    <t>FAZENDA SÃO PA S JOÃ</t>
  </si>
  <si>
    <t>FAZENDA S JOAQ GL B</t>
  </si>
  <si>
    <t>FAZENDA ST DA SAUD</t>
  </si>
  <si>
    <t>FAZENDA S LUIZ V ARE</t>
  </si>
  <si>
    <t>FAZENDA SAO MIG GL B</t>
  </si>
  <si>
    <t>FAZENDA PRATINHA</t>
  </si>
  <si>
    <t>FAZENDA AGR PAULETTI</t>
  </si>
  <si>
    <t>FAZENDA CONCORDIA</t>
  </si>
  <si>
    <t>FAZENDA LAGOA IV</t>
  </si>
  <si>
    <t>FAZENDA M LAG II GL</t>
  </si>
  <si>
    <t>FAZENDA VER II GL C</t>
  </si>
  <si>
    <t>FAZENDA B ESP IX ALV</t>
  </si>
  <si>
    <t>FAZENDA S ANT XV ARE</t>
  </si>
  <si>
    <t>FAZENDA SANT TER VII</t>
  </si>
  <si>
    <t>FAZENDA PONTE ALTA</t>
  </si>
  <si>
    <t>FAZENDA PARAISO VIII</t>
  </si>
  <si>
    <t>FAZENDA BEL VISTA VI</t>
  </si>
  <si>
    <t>FAZENDA AGUA DE BORE</t>
  </si>
  <si>
    <t>FAZENDA EST ANDREA</t>
  </si>
  <si>
    <t>FAZENDA SÃO JOSE XV</t>
  </si>
  <si>
    <t>FAZENDA S MARI XVIII</t>
  </si>
  <si>
    <t>FAZENDA MATO DO MEIO</t>
  </si>
  <si>
    <t>FAZENDA S NASCENT II</t>
  </si>
  <si>
    <t>FAZENDA GLEBA III</t>
  </si>
  <si>
    <t>FAZENDA GLORIA III</t>
  </si>
  <si>
    <t>FAZENDA ÁGUA DA PEDRA II</t>
  </si>
  <si>
    <t>FAZENDA SANTA ROSA VIII</t>
  </si>
  <si>
    <t>FAZENDA ROSA DE BAIXO - GLEBA A</t>
  </si>
  <si>
    <t>FAZENDA ROSA DE BAIXO - GLEBA B</t>
  </si>
  <si>
    <t>FAZENDA SÃO FRANCISCO XVII</t>
  </si>
  <si>
    <t>FAZENDA COQUEIRO II</t>
  </si>
  <si>
    <t>FAZENDA KATAPRI II</t>
  </si>
  <si>
    <t>FAZENDA SANTA FÉ III</t>
  </si>
  <si>
    <t>FAZENDA ESTIVA II</t>
  </si>
  <si>
    <t>FAZENDA REMANSO III</t>
  </si>
  <si>
    <t>FAZENDA POUSO ALEGRE</t>
  </si>
  <si>
    <t>FAZENDA SANTA LUIZA</t>
  </si>
  <si>
    <t>FAZENDA IPIRANGA</t>
  </si>
  <si>
    <t>TIPO TRANSPORTE</t>
  </si>
  <si>
    <t xml:space="preserve">AREA </t>
  </si>
  <si>
    <t>MAQUINA</t>
  </si>
  <si>
    <t xml:space="preserve">Próprio </t>
  </si>
  <si>
    <t xml:space="preserve">Terceiro </t>
  </si>
  <si>
    <t>Colheita Florestal</t>
  </si>
  <si>
    <t>Logística Florestal</t>
  </si>
  <si>
    <t>HV</t>
  </si>
  <si>
    <t>FW</t>
  </si>
  <si>
    <t>FE</t>
  </si>
  <si>
    <t>TRAILLER</t>
  </si>
  <si>
    <t>PC</t>
  </si>
  <si>
    <t>MN</t>
  </si>
  <si>
    <t>EH</t>
  </si>
  <si>
    <t>RC</t>
  </si>
  <si>
    <t>Estradas Próprio</t>
  </si>
  <si>
    <t>FAZENDA ALIANÇA</t>
  </si>
  <si>
    <t>FAZENDA ALVORADA IV</t>
  </si>
  <si>
    <t>FAZENDA COCO DOCÊ</t>
  </si>
  <si>
    <t>FAZENDA CONQUISTA IV - G</t>
  </si>
  <si>
    <t>FAZENDA AG BRANCA VI</t>
  </si>
  <si>
    <t>LWART CORVO BRANCO</t>
  </si>
  <si>
    <t>Área</t>
  </si>
  <si>
    <t>CC</t>
  </si>
  <si>
    <t>MODULO 1</t>
  </si>
  <si>
    <t>MODULO 2</t>
  </si>
  <si>
    <t>MODULO 3</t>
  </si>
  <si>
    <t>MODULO 4</t>
  </si>
  <si>
    <t>MODULO 5</t>
  </si>
  <si>
    <t>MODULO 6</t>
  </si>
  <si>
    <t>MODULO 7</t>
  </si>
  <si>
    <t>MODULO 8</t>
  </si>
  <si>
    <t>MODULO 10</t>
  </si>
  <si>
    <t>MODULO 11</t>
  </si>
  <si>
    <t>MODULO 9</t>
  </si>
  <si>
    <t>Máquina</t>
  </si>
  <si>
    <t>CF</t>
  </si>
  <si>
    <t>FOMENTO NOSSA SENHORA DE LOURDES</t>
  </si>
  <si>
    <t>FOMENTO NOSSA SENHORA DE LOURDES G</t>
  </si>
  <si>
    <t>FAZENDA NOSSA SENHORA DE LOURDES</t>
  </si>
  <si>
    <t>FAZENDA NOSSA SENHORA DE FATIMA</t>
  </si>
  <si>
    <t>FAZENDA NOSSA SENHORA APARECI</t>
  </si>
  <si>
    <t>SOLICITANTE</t>
  </si>
  <si>
    <t>MODULO 12</t>
  </si>
  <si>
    <t>MODULO BA</t>
  </si>
  <si>
    <t>MODULO EA SANTOS</t>
  </si>
  <si>
    <t>FAZ. MELHORAMENTOS - CAIEIRAS</t>
  </si>
  <si>
    <t>FAZ. MELHORAMENTOS - BRAGANÇA PAULISTA</t>
  </si>
  <si>
    <t>FAZENDA BOA VISTA DO TURVO</t>
  </si>
  <si>
    <t>FAZENDA CACHOEIRA DOS ÍNDIOS</t>
  </si>
  <si>
    <t> X</t>
  </si>
  <si>
    <t>X</t>
  </si>
  <si>
    <t>MODULO 13</t>
  </si>
  <si>
    <t>MODULO 14</t>
  </si>
  <si>
    <t>MODULO 15</t>
  </si>
  <si>
    <t>BRACELL SP - Viveiro L PTA II</t>
  </si>
  <si>
    <t>FELLER</t>
  </si>
  <si>
    <t>SKIDDER</t>
  </si>
  <si>
    <t>GT</t>
  </si>
  <si>
    <t>SK</t>
  </si>
  <si>
    <t>GARRA TRAÇADORA</t>
  </si>
  <si>
    <t>Centros de Custos Colheita</t>
  </si>
  <si>
    <t>Módulo</t>
  </si>
  <si>
    <t>Local</t>
  </si>
  <si>
    <t>Coordenador</t>
  </si>
  <si>
    <t>Supervisor</t>
  </si>
  <si>
    <t>Apoio</t>
  </si>
  <si>
    <t>Harvester</t>
  </si>
  <si>
    <t>Forwarder</t>
  </si>
  <si>
    <t>Lençóis</t>
  </si>
  <si>
    <t>Rafael Eli</t>
  </si>
  <si>
    <t>Bloqueado</t>
  </si>
  <si>
    <t>Itapeva</t>
  </si>
  <si>
    <t>Itatinga</t>
  </si>
  <si>
    <t>Bauru</t>
  </si>
  <si>
    <t> Bloqueado</t>
  </si>
  <si>
    <t>Lins</t>
  </si>
  <si>
    <t>Campo Grande/MS</t>
  </si>
  <si>
    <t>Angelo Taparo</t>
  </si>
  <si>
    <t>Garça</t>
  </si>
  <si>
    <t>Marilia</t>
  </si>
  <si>
    <t>João Pinheiro/MG</t>
  </si>
  <si>
    <t>-</t>
  </si>
  <si>
    <t>Bloqueado </t>
  </si>
  <si>
    <t>Botucatu</t>
  </si>
  <si>
    <t>Dirceu Novak</t>
  </si>
  <si>
    <r>
      <t> </t>
    </r>
    <r>
      <rPr>
        <sz val="11"/>
        <color rgb="FFFF0000"/>
        <rFont val="Calibri"/>
        <family val="2"/>
      </rPr>
      <t>Bloqueado</t>
    </r>
  </si>
  <si>
    <t>Skidder</t>
  </si>
  <si>
    <t>Garra T</t>
  </si>
  <si>
    <t>Feller</t>
  </si>
  <si>
    <t xml:space="preserve">FROTA </t>
  </si>
  <si>
    <t>PLACA</t>
  </si>
  <si>
    <t>TIPO</t>
  </si>
  <si>
    <t>ESPECIFICAÇÕES</t>
  </si>
  <si>
    <t>ANO</t>
  </si>
  <si>
    <t>CHASSIS</t>
  </si>
  <si>
    <t>Possuem AET:</t>
  </si>
  <si>
    <t>GPC1321</t>
  </si>
  <si>
    <t>3 EIXOS SIMPLES</t>
  </si>
  <si>
    <t>C.20,80M / L.3,00M</t>
  </si>
  <si>
    <t>BTF-01 OTIMIZADO</t>
  </si>
  <si>
    <t>ERW4I36</t>
  </si>
  <si>
    <t>C.20,40M / L.3,00M</t>
  </si>
  <si>
    <t>9ADC1553BBM330293</t>
  </si>
  <si>
    <t>FROTAS CM</t>
  </si>
  <si>
    <t>PLACAS CM</t>
  </si>
  <si>
    <t>MODELO CM</t>
  </si>
  <si>
    <t>CUL7F41</t>
  </si>
  <si>
    <t>2 EIXOS SIMPLES</t>
  </si>
  <si>
    <t>C.18,60M / L.3,20M</t>
  </si>
  <si>
    <t>94BC1882MMV083600</t>
  </si>
  <si>
    <t>CCU2D74</t>
  </si>
  <si>
    <t>SCANIA XT 540</t>
  </si>
  <si>
    <t>FOP6I13</t>
  </si>
  <si>
    <t>94BC1882MMV083601</t>
  </si>
  <si>
    <t>CKU5B23</t>
  </si>
  <si>
    <t>DEI7C03</t>
  </si>
  <si>
    <t>94BC1882MMV083602</t>
  </si>
  <si>
    <t>ENN9C13</t>
  </si>
  <si>
    <t>CUJ5H43</t>
  </si>
  <si>
    <t>94BC1882MMV083603</t>
  </si>
  <si>
    <t>BKU9I81</t>
  </si>
  <si>
    <t>BWI5H04</t>
  </si>
  <si>
    <t>94BC1882MMV083604</t>
  </si>
  <si>
    <t>BYI9E76</t>
  </si>
  <si>
    <t>FAI9A82</t>
  </si>
  <si>
    <t>94BC1882MMV083608</t>
  </si>
  <si>
    <t>DGY5I91</t>
  </si>
  <si>
    <t>FQB1G92</t>
  </si>
  <si>
    <t>94BC1882MMV083609</t>
  </si>
  <si>
    <t>CKU9D22</t>
  </si>
  <si>
    <t>BSZ5A24</t>
  </si>
  <si>
    <t>94BC1882MMV083605</t>
  </si>
  <si>
    <t>COI7E52</t>
  </si>
  <si>
    <t>EFY4H02</t>
  </si>
  <si>
    <t>94BC1882MMV083606</t>
  </si>
  <si>
    <t>ENU6E16</t>
  </si>
  <si>
    <t>BHQ2D81</t>
  </si>
  <si>
    <t>94BC1882MMV083607</t>
  </si>
  <si>
    <t>BYP2A76</t>
  </si>
  <si>
    <t>CUH6G91</t>
  </si>
  <si>
    <t>94BC1882MMV083610</t>
  </si>
  <si>
    <t>DOT0E92</t>
  </si>
  <si>
    <t>BVT0C21</t>
  </si>
  <si>
    <t xml:space="preserve">4 EIXOS SIMPLES </t>
  </si>
  <si>
    <t>C.24,32M / L.3,20M</t>
  </si>
  <si>
    <t>94BC1914MMV083611</t>
  </si>
  <si>
    <t>EDI5C85</t>
  </si>
  <si>
    <t>CQU0I64</t>
  </si>
  <si>
    <t xml:space="preserve">2 EIXOS ESPECIAL </t>
  </si>
  <si>
    <t>C.22,60M / L.3,20M</t>
  </si>
  <si>
    <t>94BC1752MMV083596</t>
  </si>
  <si>
    <t>DWP6E24</t>
  </si>
  <si>
    <t>DBC5G81</t>
  </si>
  <si>
    <t>94BC1752MMV083597</t>
  </si>
  <si>
    <t>EGZ4E03</t>
  </si>
  <si>
    <t>EJW5G93</t>
  </si>
  <si>
    <t>94BC1752MMV083598</t>
  </si>
  <si>
    <t>CUH3A26</t>
  </si>
  <si>
    <t>BSX5J24</t>
  </si>
  <si>
    <t>94BC1752MMV083595</t>
  </si>
  <si>
    <t>DFF1G52</t>
  </si>
  <si>
    <t>DEI6B05</t>
  </si>
  <si>
    <t>94BC1914MMV083612</t>
  </si>
  <si>
    <t>FCQ2B84</t>
  </si>
  <si>
    <t>BMR9I65</t>
  </si>
  <si>
    <t>94BC1914MMV083613</t>
  </si>
  <si>
    <t>BZB2B96</t>
  </si>
  <si>
    <t>BXZ6D43</t>
  </si>
  <si>
    <t>FCZ5H71</t>
  </si>
  <si>
    <t>FCC1A03</t>
  </si>
  <si>
    <t>DPN3F52</t>
  </si>
  <si>
    <t>FJF4I02</t>
  </si>
  <si>
    <t>EFC9J94</t>
  </si>
  <si>
    <t>FPE2J63</t>
  </si>
  <si>
    <t>VOLVO FMX 540</t>
  </si>
  <si>
    <t>DKH9J61</t>
  </si>
  <si>
    <t>CUN4C53</t>
  </si>
  <si>
    <t>DSK6J93</t>
  </si>
  <si>
    <t>BYQ4F73</t>
  </si>
  <si>
    <t>DIK0G32</t>
  </si>
  <si>
    <t>EUE0D74</t>
  </si>
  <si>
    <t>FMZ6I64</t>
  </si>
  <si>
    <t>COLABORADOR</t>
  </si>
  <si>
    <t>MÓDULO</t>
  </si>
  <si>
    <t>CARGO</t>
  </si>
  <si>
    <t>E-mail</t>
  </si>
  <si>
    <t>MARIO FRAIZ COELHO</t>
  </si>
  <si>
    <t>Supervisor Log Flor</t>
  </si>
  <si>
    <t>mmaia@bracell.com</t>
  </si>
  <si>
    <t>JHON FELIPE SENOSKI</t>
  </si>
  <si>
    <t>jsenoski@bracell.com</t>
  </si>
  <si>
    <t>MARCIO AP CAVALHEIRO</t>
  </si>
  <si>
    <t>3 e 4</t>
  </si>
  <si>
    <t>mcavalheiro@bracell.com</t>
  </si>
  <si>
    <t>CASSIO THOMAS DA SILVEIRA</t>
  </si>
  <si>
    <t>5 e 6</t>
  </si>
  <si>
    <t>THIAGO MARIA PROENCA ALMEIDA</t>
  </si>
  <si>
    <t>TECN OP FLOR III</t>
  </si>
  <si>
    <t>tmalmeida@bracell.com</t>
  </si>
  <si>
    <t>371173 / 371174</t>
  </si>
  <si>
    <t>371175 / 371176</t>
  </si>
  <si>
    <t>Carlos Mariano</t>
  </si>
  <si>
    <t>cmariano@bracell.com</t>
  </si>
  <si>
    <t>Kayo Dutra Sanches</t>
  </si>
  <si>
    <t>Luciano Delmar</t>
  </si>
  <si>
    <t>FAZENDA SANTA MARIA II</t>
  </si>
  <si>
    <t>FAZENDA REPRESA GLEBA A</t>
  </si>
  <si>
    <t>FAZENDA QUERENCIA IV</t>
  </si>
  <si>
    <t>FAZENDA SAO GERONIMO I</t>
  </si>
  <si>
    <t>PESADÃO</t>
  </si>
  <si>
    <t>RIACHO</t>
  </si>
  <si>
    <t>FAZENDA SAO GERONIMO II</t>
  </si>
  <si>
    <t>KTHA</t>
  </si>
  <si>
    <t>FAZENDA NOSSA SENHORA DE FATIMA V</t>
  </si>
  <si>
    <t>FAZENDA FLECHA AZUL</t>
  </si>
  <si>
    <t>FAZENDA SANTA MARIA IV</t>
  </si>
  <si>
    <t>FAZENDA PIRACEMA</t>
  </si>
  <si>
    <t>LENÇOIS PAULISTA</t>
  </si>
  <si>
    <t>FAZENDA SANTA ROSA III</t>
  </si>
  <si>
    <t>FAZENDA SANTA RITA III</t>
  </si>
  <si>
    <t>CABRALIA PAULISTA</t>
  </si>
  <si>
    <t>VIVEIRO AGUA CLARA/MS</t>
  </si>
  <si>
    <t>VIVEIRO ESPERA FAZ BETEL</t>
  </si>
  <si>
    <t>VIVEIRO SANTA RITA DO PARDO/MS</t>
  </si>
  <si>
    <t>VIVEIRO DE ESPERA ÁGUA CLARA/M</t>
  </si>
  <si>
    <t>VIVEIRO SANTA RITA RIO PARDO</t>
  </si>
  <si>
    <t>BRACELL SP - Divisão Florestal</t>
  </si>
  <si>
    <t>BRACELL SP - Viveiro</t>
  </si>
  <si>
    <t>BRACELL SP - Viveiro BOREBI</t>
  </si>
  <si>
    <t>BRACELL SP - Divisão Pirajui</t>
  </si>
  <si>
    <t>BRACELL SP - Divisão ITAPEVA</t>
  </si>
  <si>
    <t>BRACELL SP - Div CAPAO BONITO</t>
  </si>
  <si>
    <t>AGUAS DE SANTA BARBA</t>
  </si>
  <si>
    <t>ALVARO DE CARVALHO</t>
  </si>
  <si>
    <t>ALVINLANDIA</t>
  </si>
  <si>
    <t>AVARE</t>
  </si>
  <si>
    <t>BOM SUCESSO ITARARE</t>
  </si>
  <si>
    <t>CAFELANDIA</t>
  </si>
  <si>
    <t>CAPAO BONITO</t>
  </si>
  <si>
    <t>CERQUEIRA CESAR</t>
  </si>
  <si>
    <t>CORUMBATAI</t>
  </si>
  <si>
    <t>DOIS CORREGOS</t>
  </si>
  <si>
    <t>ECHAPORA</t>
  </si>
  <si>
    <t>GALIA</t>
  </si>
  <si>
    <t>GAVIAO PEIXOTO</t>
  </si>
  <si>
    <t>GUAICARA</t>
  </si>
  <si>
    <t>GUAIMBE</t>
  </si>
  <si>
    <t>GUARANTA</t>
  </si>
  <si>
    <t>IEPE</t>
  </si>
  <si>
    <t>ITABERA</t>
  </si>
  <si>
    <t>JULIO MESQUITA</t>
  </si>
  <si>
    <t>LUCIANOPOLIS</t>
  </si>
  <si>
    <t>LUPERCIO</t>
  </si>
  <si>
    <t>MARIANA</t>
  </si>
  <si>
    <t>MARILIA</t>
  </si>
  <si>
    <t>MINEIROS DO TIETE</t>
  </si>
  <si>
    <t>PACHECO</t>
  </si>
  <si>
    <t>POMPEIA</t>
  </si>
  <si>
    <t>PONGAI</t>
  </si>
  <si>
    <t>PRATANIA</t>
  </si>
  <si>
    <t>REGINOPOLIS</t>
  </si>
  <si>
    <t>SAO MANUEL</t>
  </si>
  <si>
    <t>SAO MIGUEL ARCANJO</t>
  </si>
  <si>
    <t>SAO PEDRO DO TURVO</t>
  </si>
  <si>
    <t>RIBEIRAO BONITO</t>
  </si>
  <si>
    <t>GUAREI</t>
  </si>
  <si>
    <t>SARUTAIA</t>
  </si>
  <si>
    <t>PROMISSAO</t>
  </si>
  <si>
    <t>BORACEIA</t>
  </si>
  <si>
    <t>TATUI</t>
  </si>
  <si>
    <t>OCAUCU</t>
  </si>
  <si>
    <t>TAQUARIVAI</t>
  </si>
  <si>
    <t>ASSIS</t>
  </si>
  <si>
    <t>RANCHARIA</t>
  </si>
  <si>
    <t>CAIERAS</t>
  </si>
  <si>
    <t>BRAGANCA PAULISTA</t>
  </si>
  <si>
    <t>BOA ESPERANCA DO SUL</t>
  </si>
  <si>
    <t>ITABIRAPUA PAULISTA</t>
  </si>
  <si>
    <t>JAU</t>
  </si>
  <si>
    <t>LUTECIA</t>
  </si>
  <si>
    <t>PLATINA</t>
  </si>
  <si>
    <t>CAJAMAR</t>
  </si>
  <si>
    <t>PARAPUA</t>
  </si>
  <si>
    <t>ITARARE</t>
  </si>
  <si>
    <t>OLEO</t>
  </si>
  <si>
    <t>RIBEIRÃO BRANCO</t>
  </si>
  <si>
    <t>BARRA DO CHAPEU</t>
  </si>
  <si>
    <t>PRESIDENTE VENCESLAU</t>
  </si>
  <si>
    <t>MARABA PAULISTA</t>
  </si>
  <si>
    <t>ESCRITORIO ADM PIRAJUI</t>
  </si>
  <si>
    <t>BRACELL SP - Matriz</t>
  </si>
  <si>
    <t>MANUTENCAO AUTOMOTIVA LP</t>
  </si>
  <si>
    <t>FAZENDA SANTA FLORA</t>
  </si>
  <si>
    <t>TG</t>
  </si>
  <si>
    <t>FAZENDA SANTO ANTONIO DO ALAMBARI</t>
  </si>
  <si>
    <t>Próprio</t>
  </si>
  <si>
    <t>Rafael Domingues De Almeida</t>
  </si>
  <si>
    <t>Ariosmar Damasceno Sobrinho</t>
  </si>
  <si>
    <t>Robson Correia Lima</t>
  </si>
  <si>
    <t>Fabio Oliveira Bozi</t>
  </si>
  <si>
    <t>Email Supervisor</t>
  </si>
  <si>
    <t>Email Coordenador</t>
  </si>
  <si>
    <t>MÓDULO 01</t>
  </si>
  <si>
    <t>Marcio Jose Ruiz Pires</t>
  </si>
  <si>
    <t>mapires@bracell.com</t>
  </si>
  <si>
    <t>14 99613-5561</t>
  </si>
  <si>
    <t>MÓDULO 02</t>
  </si>
  <si>
    <t>MÓDULO 03</t>
  </si>
  <si>
    <t>rdalmeida@bracell.com</t>
  </si>
  <si>
    <t>14 99707-8086</t>
  </si>
  <si>
    <t>MÓDULO 05</t>
  </si>
  <si>
    <t>Anderson Cleiton Santana</t>
  </si>
  <si>
    <t>acsantana.sp@bracell.com</t>
  </si>
  <si>
    <t>14 99615-4873</t>
  </si>
  <si>
    <t>MÓDULO 06</t>
  </si>
  <si>
    <t>adamasceno@bracell.com</t>
  </si>
  <si>
    <t>73 9996-4466</t>
  </si>
  <si>
    <t>MÓDULO 07</t>
  </si>
  <si>
    <t>rclima@bracell.com</t>
  </si>
  <si>
    <t>14 99626-8618</t>
  </si>
  <si>
    <t>Evandro Worell Schafaschek</t>
  </si>
  <si>
    <t>eworell@bracell.com</t>
  </si>
  <si>
    <t>14 99604-8613</t>
  </si>
  <si>
    <t>ataparo@bracell.com</t>
  </si>
  <si>
    <t>14 99603-4503</t>
  </si>
  <si>
    <t>MÓDULO 09</t>
  </si>
  <si>
    <t>14 99656-4173</t>
  </si>
  <si>
    <t>rcamargo@bracell.com</t>
  </si>
  <si>
    <t>15 99725-9084</t>
  </si>
  <si>
    <t>MÓDULO 10</t>
  </si>
  <si>
    <t>fbozi@bracell.com</t>
  </si>
  <si>
    <t>MÓDULO 11</t>
  </si>
  <si>
    <t>Wesllen Dutra Malaquias</t>
  </si>
  <si>
    <t>wmalaquias@bracell.com</t>
  </si>
  <si>
    <t>14 99884-8489</t>
  </si>
  <si>
    <t>MÓDULO 12</t>
  </si>
  <si>
    <t>dnovak@bracell.com</t>
  </si>
  <si>
    <t>14 99605-0396</t>
  </si>
  <si>
    <t>MÓDULO 13</t>
  </si>
  <si>
    <t>MÓDULO 14</t>
  </si>
  <si>
    <t>MÓDULO 15</t>
  </si>
  <si>
    <t>FAZENDA SAO SEBASTIAO III</t>
  </si>
  <si>
    <t>FAZENDA LUNARDELLI III</t>
  </si>
  <si>
    <t>MODULO DO</t>
  </si>
  <si>
    <t>OFICINA PONSSE</t>
  </si>
  <si>
    <t>OFICINA VS</t>
  </si>
  <si>
    <t>FAZENDA ARAGUARI II</t>
  </si>
  <si>
    <t>FAZENDA SANTO ANTONIO III</t>
  </si>
  <si>
    <t>FAZENDA SANTA ROSA IV</t>
  </si>
  <si>
    <t>FAZENDA SANTA MADALENA I</t>
  </si>
  <si>
    <t>FAZENDA LIBERDADE III</t>
  </si>
  <si>
    <t>FAZENDA SAO SEBASTIAO IV</t>
  </si>
  <si>
    <t>FAZENDA FAZENDA FLECHA AZUL</t>
  </si>
  <si>
    <t>FAZENDA GUANABARA II</t>
  </si>
  <si>
    <t>FAZENDA GUANABARA</t>
  </si>
  <si>
    <t>FAZENDA SÃO SEBASTIAO III</t>
  </si>
  <si>
    <t>FAZENDA RADIANTE SÃO LUIZ</t>
  </si>
  <si>
    <t>RE</t>
  </si>
  <si>
    <t>FAZENDA SANTA TERESA DO LIMOEIRO</t>
  </si>
  <si>
    <t>OFICINA BELLE</t>
  </si>
  <si>
    <t>FAZENDA SÃO FRANCISCO DO PACHECO</t>
  </si>
  <si>
    <t>FAZENDA JFI</t>
  </si>
  <si>
    <t>FAZENDA SÃO BENTO III</t>
  </si>
  <si>
    <t>VRENTAL</t>
  </si>
  <si>
    <t>PAULINIA</t>
  </si>
  <si>
    <t>8 e 10</t>
  </si>
  <si>
    <t xml:space="preserve">1, 7 e 11 </t>
  </si>
  <si>
    <t>371171 / 371177/ 371145</t>
  </si>
  <si>
    <t>371178/ 371145</t>
  </si>
  <si>
    <t>BRACELL LINHA 1</t>
  </si>
  <si>
    <t>FAZENDA SANTA FLORA GLEBA B</t>
  </si>
  <si>
    <t>FAZENDA SÃO CARLOS</t>
  </si>
  <si>
    <t>FAZENDA NOSSA SENHORA DE FATIMA I</t>
  </si>
  <si>
    <t>FAZENDA SANTA FLORA GLEBA A</t>
  </si>
  <si>
    <t>FAZENDA JACUTINGA II</t>
  </si>
  <si>
    <t>CASAGRANDE</t>
  </si>
  <si>
    <t>RECANTO DA CÉLIA</t>
  </si>
  <si>
    <t>FAZENDA AGUA DA BICAL</t>
  </si>
  <si>
    <t>FAZENDA QUEIXADA</t>
  </si>
  <si>
    <t>FAZENDA SANTA MARIANA I</t>
  </si>
  <si>
    <t>FAZENDA DUAS PONTES I</t>
  </si>
  <si>
    <t>OFICINA AUTOMOTIVA BRACELL</t>
  </si>
  <si>
    <t>ITARUMÃ/GO</t>
  </si>
  <si>
    <t xml:space="preserve">FAZENDA SÃO JOÃO BELMONTE </t>
  </si>
  <si>
    <t>FAZENDA JOSEFINA</t>
  </si>
  <si>
    <t>VERÍSSIMO-MG</t>
  </si>
  <si>
    <t>FAZENDA SAO MANOEL III</t>
  </si>
  <si>
    <t>Município Destino</t>
  </si>
  <si>
    <t>FAZENDA SANTA ANTÔNIA</t>
  </si>
  <si>
    <t>FAZENDA TAPERA QUEIMADA</t>
  </si>
  <si>
    <t>FAZENDA SANTA MARIA VI</t>
  </si>
  <si>
    <t xml:space="preserve">Tipo de transporte </t>
  </si>
  <si>
    <t>2 e 3</t>
  </si>
  <si>
    <t>371172/ 371173</t>
  </si>
  <si>
    <t>1 e 4</t>
  </si>
  <si>
    <t>5 e 8</t>
  </si>
  <si>
    <t>371175/ 371178</t>
  </si>
  <si>
    <t>6 e 7</t>
  </si>
  <si>
    <t>371176/ 371177</t>
  </si>
  <si>
    <t>csilveira@bracell.com</t>
  </si>
  <si>
    <t>371171/ 371174</t>
  </si>
  <si>
    <t>371112 MS E 371146 GO</t>
  </si>
  <si>
    <t>ADRIANO</t>
  </si>
  <si>
    <t>rmonzani@bracell.com</t>
  </si>
  <si>
    <t>RICARDO MONZANI/ THIAGO M. P. ALMEIDA</t>
  </si>
  <si>
    <t>A PARTIR DE 20/03/2024</t>
  </si>
  <si>
    <t>FAZENDA PEREIRA E MENDES UNIÃO</t>
  </si>
  <si>
    <t>FAZENDA BURITIS BLOCO II</t>
  </si>
  <si>
    <t>FAZENDA EUROPA</t>
  </si>
  <si>
    <t>FAZENDA PALMEIRAS I</t>
  </si>
  <si>
    <t>FAZENDA SANTA HELENA II</t>
  </si>
  <si>
    <t>FAZENDA SANTA HELENA III</t>
  </si>
  <si>
    <t>FAZENDA YPE II</t>
  </si>
  <si>
    <t>RIBAS DO RIO PARDO/MS</t>
  </si>
  <si>
    <t>FAZENDA REUNIDAS VALPANEMA</t>
  </si>
  <si>
    <t>FAZENDA SANTA TERESA VI</t>
  </si>
  <si>
    <t>Renam</t>
  </si>
  <si>
    <t xml:space="preserve">FAZENDA TURVO I </t>
  </si>
  <si>
    <t>FAZENDA SANTA MARIANA II</t>
  </si>
  <si>
    <t>FAZENDA SANTA TEREZINHA IV</t>
  </si>
  <si>
    <t>FAZENDA CASA ROCHA</t>
  </si>
  <si>
    <t>FAZENDA COCO VERDE</t>
  </si>
  <si>
    <t>PONTO DE ENCONTRO</t>
  </si>
  <si>
    <t>BARRA BONITA</t>
  </si>
  <si>
    <t>FAZENDA STO ANTONIO VII</t>
  </si>
  <si>
    <t>FAZENDA S CATARINA II</t>
  </si>
  <si>
    <t>PICADOR</t>
  </si>
  <si>
    <t>SOTREQ</t>
  </si>
  <si>
    <t>SUMARÉ</t>
  </si>
  <si>
    <t>FAZENDA SANTO ANTÔNIO</t>
  </si>
  <si>
    <t>JOÃO PINHEIRO/MG</t>
  </si>
  <si>
    <t>FAZENDA CACHOEIRINHA II</t>
  </si>
  <si>
    <t>FAZENDA SANTA TEREZINHA</t>
  </si>
  <si>
    <t>FAZENDA CASA ROCHA I</t>
  </si>
  <si>
    <t>FAZENDA SÃO JOÃO IV</t>
  </si>
  <si>
    <t>FAZENDA SALTO DO LONTRA</t>
  </si>
  <si>
    <t>FAZENDA CAMPO VERDE</t>
  </si>
  <si>
    <t>FAZENDA SÃO JOÃO DA ESTIVA</t>
  </si>
  <si>
    <t>FAZENDA NOSSA SENHORA</t>
  </si>
  <si>
    <t>FAZENDA SÃO JOÃO XII</t>
  </si>
  <si>
    <t>FAZENDA SÃO JOÃO DA LAPA</t>
  </si>
  <si>
    <t>FAZENDA NOSSA SENHORA DA ESPERANÇA</t>
  </si>
  <si>
    <t>FAZENDA SANTA MARIA LUCIA</t>
  </si>
  <si>
    <t>FAZENDA CASA DA ROCHA</t>
  </si>
  <si>
    <t>Silvicultura/Estradas</t>
  </si>
  <si>
    <t>FAZENDA LUNARDELLI II</t>
  </si>
  <si>
    <t>FAZENDA SÃO SEBASTIÃO I</t>
  </si>
  <si>
    <t>FAZENDA SANTO ANTÔNIO VI</t>
  </si>
  <si>
    <t>FAZENDA MAGUINOLIA III</t>
  </si>
  <si>
    <t>OBSERVAÇÃO</t>
  </si>
  <si>
    <t>FAZENDA NOSSA SENHORA DE LOURDESS</t>
  </si>
  <si>
    <t>FAZENDA SÃO LUIZ III</t>
  </si>
  <si>
    <t>FAZENDA SÃO JOÃO ESTIVA</t>
  </si>
  <si>
    <t>FAZENDA TIBIRICA</t>
  </si>
  <si>
    <t>FAZENDA SANTA LUIZA III</t>
  </si>
  <si>
    <t>OFICINA CAT</t>
  </si>
  <si>
    <t>FAZENDA LIBERDADE I</t>
  </si>
  <si>
    <t>FAZENDA SANTA ANTONIA</t>
  </si>
  <si>
    <t>FAZENDA PINHEIROS III</t>
  </si>
  <si>
    <t>RIVERSUL</t>
  </si>
  <si>
    <t>FAZENDA SÃO JOAQUIM VII</t>
  </si>
  <si>
    <t>EQUIPAMENTO</t>
  </si>
  <si>
    <t>FAZENDA CONQUIST II</t>
  </si>
  <si>
    <t>FAZENDA STO ANTONIO VI</t>
  </si>
  <si>
    <t>FAZENDA SÃO JOSÉ II</t>
  </si>
  <si>
    <t>FAZENDA SANTO ANTONIO IV</t>
  </si>
  <si>
    <t>FAZENDA SANTA LUIZA DO BRUMADO</t>
  </si>
  <si>
    <t>FAZENDA PRATA I</t>
  </si>
  <si>
    <t>José Rodrigues de Almeida</t>
  </si>
  <si>
    <t>everton_silva@bracell.com</t>
  </si>
  <si>
    <t>FAZENDA AMERICA II</t>
  </si>
  <si>
    <t>FAZENDA PARQUE ECOLOGICO</t>
  </si>
  <si>
    <t>FAZENDA BOA ESPERANÇA II</t>
  </si>
  <si>
    <t>TE</t>
  </si>
  <si>
    <t>RIBEIRÃO DO PINHAL/PR</t>
  </si>
  <si>
    <t>FAZENDA SALT DO LONTRA</t>
  </si>
  <si>
    <t>FAZENDA SET MARIAS</t>
  </si>
  <si>
    <t>FAZENDA SÃO MANOEL III</t>
  </si>
  <si>
    <t>OFICINA GUTIERRES</t>
  </si>
  <si>
    <t>TR</t>
  </si>
  <si>
    <t>OFICINA CRONOS</t>
  </si>
  <si>
    <t>JEQUITAÍ/MG</t>
  </si>
  <si>
    <t>PATIO II</t>
  </si>
  <si>
    <t>MODULO SILVICULTURA</t>
  </si>
  <si>
    <t>SUBSOLADOR</t>
  </si>
  <si>
    <t>FAZENDA SAO FRANCISCO II</t>
  </si>
  <si>
    <t>FAZENDA SANTA TEREZA II</t>
  </si>
  <si>
    <t>FAZENDA SANTA TEREZA VII</t>
  </si>
  <si>
    <t>OFICINA ROSSINI</t>
  </si>
  <si>
    <t>FAZENDA STA MADALENA I</t>
  </si>
  <si>
    <t>FAZENDA ESPERANÇA II</t>
  </si>
  <si>
    <t>FAZENDA SANTA TEREZA IV</t>
  </si>
  <si>
    <t>FAZENDA BOA VISTA</t>
  </si>
  <si>
    <t>FAZENDA SÃO JOÃO</t>
  </si>
  <si>
    <t>FAZENDA S LUZIA VARJÃO</t>
  </si>
  <si>
    <t>FAZENDA SANTA MARIA VIII</t>
  </si>
  <si>
    <t>GERENTE</t>
  </si>
  <si>
    <t>OPERAÇÃO</t>
  </si>
  <si>
    <t>TEAM</t>
  </si>
  <si>
    <t>TECHNICIAN</t>
  </si>
  <si>
    <t>ÁREA</t>
  </si>
  <si>
    <t>DENILSON FERNANDES</t>
  </si>
  <si>
    <t>SUBSOLAGEM NORTE</t>
  </si>
  <si>
    <t>PI1</t>
  </si>
  <si>
    <t>ERICK RONAN MENDES LIMA</t>
  </si>
  <si>
    <t>PI2</t>
  </si>
  <si>
    <t>RAPHAEL VIDEIRA RIBAS</t>
  </si>
  <si>
    <t>SUBSOLAGEM SUL</t>
  </si>
  <si>
    <t>LP1</t>
  </si>
  <si>
    <t>ROGERIO BATISTA</t>
  </si>
  <si>
    <t>LP2</t>
  </si>
  <si>
    <t>PAULO MATEUS VAGULA</t>
  </si>
  <si>
    <t>JULIANO DELGADO</t>
  </si>
  <si>
    <t>ADUBAÇÃO PÓS SAVANNAH</t>
  </si>
  <si>
    <t>APS1</t>
  </si>
  <si>
    <t>À CONTRATAR</t>
  </si>
  <si>
    <t>SAVANNAH</t>
  </si>
  <si>
    <t>SAV1</t>
  </si>
  <si>
    <t>RICARDO LUIZ MORETI</t>
  </si>
  <si>
    <t>SAV2</t>
  </si>
  <si>
    <t>GUILHERME APARECIDO BARBOSA</t>
  </si>
  <si>
    <t>RICHARD SANTOS</t>
  </si>
  <si>
    <t>LIMPA TRILHO</t>
  </si>
  <si>
    <t>LT1</t>
  </si>
  <si>
    <t>ARLINDO LUCAS CAMARGO</t>
  </si>
  <si>
    <t>SUBSOLAGEM CENTRO</t>
  </si>
  <si>
    <t>GA1</t>
  </si>
  <si>
    <t>JOAO VITOR DA SILVA</t>
  </si>
  <si>
    <t>GA2</t>
  </si>
  <si>
    <t>ROBSON DA SILVA SOUZA</t>
  </si>
  <si>
    <t>Eliezer</t>
  </si>
  <si>
    <t>FAZENDA SERRANA</t>
  </si>
  <si>
    <t>Silvicultura</t>
  </si>
  <si>
    <t>FORT AGIUS</t>
  </si>
  <si>
    <t>FAZENDA SÃO JOÃO VI</t>
  </si>
  <si>
    <t>FAZENDA SÃO SEBASTIAO II</t>
  </si>
  <si>
    <t>TP</t>
  </si>
  <si>
    <t>SUPERVISOR ROGÉRIO</t>
  </si>
  <si>
    <t>SUPERVISOR RICHARD</t>
  </si>
  <si>
    <t>FAZENDA FOMENTO TREVO</t>
  </si>
  <si>
    <t>CARREGAMENTO</t>
  </si>
  <si>
    <t>GUAICUI/MG</t>
  </si>
  <si>
    <t>FAZENDA BARRA GLEBA B</t>
  </si>
  <si>
    <t>FAZENDA CARAN E SANTO ANTONIO GLEBA A</t>
  </si>
  <si>
    <t>FAZENDA SANT FLORA</t>
  </si>
  <si>
    <t>MOD 1</t>
  </si>
  <si>
    <t>MOD 2</t>
  </si>
  <si>
    <t>MOD 3</t>
  </si>
  <si>
    <t>MOD 4</t>
  </si>
  <si>
    <t>FAZENDA SANT MARIANA</t>
  </si>
  <si>
    <t>FAZEND YASMIN</t>
  </si>
  <si>
    <t>FAZENDA SANT MADALENA I</t>
  </si>
  <si>
    <t>LPINHEIRO</t>
  </si>
  <si>
    <t>FAZENDA SANTO ANTONIO VII</t>
  </si>
  <si>
    <t>FAZENDA AGUA BRANCA II</t>
  </si>
  <si>
    <t>FERRAZLOG</t>
  </si>
  <si>
    <t>ROLO ARRASTE</t>
  </si>
  <si>
    <t>FAZENDA SANT HELENA</t>
  </si>
  <si>
    <t>FAZENDA SÃO JOÃO VII</t>
  </si>
  <si>
    <t>FAZENDA SANTA CATARINA II</t>
  </si>
  <si>
    <t>FAZENDA SANTA TEREZINHA II</t>
  </si>
  <si>
    <t>FAZENDA ESTIVA  III</t>
  </si>
  <si>
    <t>FAZENDA SÃO FRANCISCO II</t>
  </si>
  <si>
    <t>FERNANDO OLIVEIRA</t>
  </si>
  <si>
    <t>PLANTIO E IRRIGAÇÃO</t>
  </si>
  <si>
    <t>PLT1</t>
  </si>
  <si>
    <t xml:space="preserve">ANTONIO APARECIDO </t>
  </si>
  <si>
    <t>FELIPE BARRETO NUNES</t>
  </si>
  <si>
    <t xml:space="preserve">LUCAS ZANETI </t>
  </si>
  <si>
    <t>VINICIUS GIACOMETTI</t>
  </si>
  <si>
    <t>ADUBAÇÃO CONJUGADA</t>
  </si>
  <si>
    <t>AD1</t>
  </si>
  <si>
    <t>ADRIANO FRANZIN</t>
  </si>
  <si>
    <t>FAZENDA SANT TEREZINHA II</t>
  </si>
  <si>
    <t>BSR 01</t>
  </si>
  <si>
    <t>BSR 05</t>
  </si>
  <si>
    <t>FAZENDA SÃO JOÃO ESTIVA IV</t>
  </si>
  <si>
    <t>FAZENDA BEM VINDA</t>
  </si>
  <si>
    <t>FAZENDA TREVO V</t>
  </si>
  <si>
    <t>GILLIARD LEPINSK</t>
  </si>
  <si>
    <t>MODULO TERCEIRO (CJR)</t>
  </si>
  <si>
    <t>BSR 04</t>
  </si>
  <si>
    <t>MACPLAN</t>
  </si>
  <si>
    <t>BSR 02</t>
  </si>
  <si>
    <t>FAZENDA SANTO ANTONIO IX</t>
  </si>
  <si>
    <t>FAZENDA NOVA AMÉRICA II</t>
  </si>
  <si>
    <t>FAZENDA SANTA MADALENA II</t>
  </si>
  <si>
    <t>BSR 06</t>
  </si>
  <si>
    <t>BSR 03</t>
  </si>
  <si>
    <t>FAZENDA SÃO BERNARDINO</t>
  </si>
  <si>
    <t>MOD 5</t>
  </si>
  <si>
    <t>MOD 6</t>
  </si>
  <si>
    <t>FAZENDA N S APARECIDA IV</t>
  </si>
  <si>
    <t>FAZENDA PALMITAL IV</t>
  </si>
  <si>
    <t>EMERGENCIAL</t>
  </si>
  <si>
    <t>FAZENDA SANTA TEREZINHA 2</t>
  </si>
  <si>
    <t>FAZENDA SÃO JOSÉ DA BELA VISTA</t>
  </si>
  <si>
    <t>FAZENDA SANT ISABEL</t>
  </si>
  <si>
    <t>SUPERVISOR FERNANDO</t>
  </si>
  <si>
    <t>FAZENDA LIBERDADE  III</t>
  </si>
  <si>
    <t>SUPERVISOR VINÍCIUS</t>
  </si>
  <si>
    <t>TRATOR IMPLEMENTO</t>
  </si>
  <si>
    <t>TRATOR IRRIGAÇÃO</t>
  </si>
  <si>
    <t>FAZENDA SAO FRANCISCO III</t>
  </si>
  <si>
    <t>FAZENDA ÁGUA BRANCA II</t>
  </si>
  <si>
    <t>FAZENDA SÃO JOAO VI</t>
  </si>
  <si>
    <t>FAZENDA VELHA GLEBA A</t>
  </si>
  <si>
    <t>FAZENDA VELHA GLEBA B</t>
  </si>
  <si>
    <t>FAZENDA ESTÂNCIA SANTA ISABEL</t>
  </si>
  <si>
    <t>FAZENDA RETIRO SANTO ANTONIO</t>
  </si>
  <si>
    <t>FAZEND SITIO TEREZA</t>
  </si>
  <si>
    <t>FAZENDA SAO PEDRO</t>
  </si>
  <si>
    <t>Motorista</t>
  </si>
  <si>
    <t>FAZENDA SÃO FRANCISCO III</t>
  </si>
  <si>
    <t>FAZEND SANTA CECILIA</t>
  </si>
  <si>
    <t>lauriana@kthatransportes.com.br; faturamento@kthatransportes.com.br</t>
  </si>
  <si>
    <t>valdilessa.silva@riachoflorestal.com.br</t>
  </si>
  <si>
    <t>administrativo@fortagius.com;fretes@fortagius.com</t>
  </si>
  <si>
    <t>diogo.viana@macplan.com.br;lucas.rafael@macplan.com.br</t>
  </si>
  <si>
    <t>julialopesaraujo@hotmail.com</t>
  </si>
  <si>
    <t>OFICINA ITARARE</t>
  </si>
  <si>
    <t>FAZENDA MODELO I</t>
  </si>
  <si>
    <t>BATAGUASSU/MS</t>
  </si>
  <si>
    <t>FAZENDA SANTO ANTONIO VIII</t>
  </si>
  <si>
    <t>Dener Augusto de Araujo</t>
  </si>
  <si>
    <t>Eliel Gomes de Freitas</t>
  </si>
  <si>
    <t>operacional@ferrazflorestal.com.br;financeiro@ferrazflorestal.com.br</t>
  </si>
  <si>
    <t>FAZENDA NOSSA SENHORA DE FATIMA IV</t>
  </si>
  <si>
    <t>FAZENDA MONTE LIBANO</t>
  </si>
  <si>
    <t>OFICINA MASSOCA</t>
  </si>
  <si>
    <t>SUPERVISOR JOÃO PAULO</t>
  </si>
  <si>
    <t>WHP</t>
  </si>
  <si>
    <t>Rogerio Rodrigues dos Santos</t>
  </si>
  <si>
    <t>Data atendimento</t>
  </si>
  <si>
    <t>FAZENDA CAMPO VERDE II</t>
  </si>
  <si>
    <t>FAZENDA SANTA CATARINA</t>
  </si>
  <si>
    <t>FAZENDA ITAGUAÇU</t>
  </si>
  <si>
    <t>Carregamento</t>
  </si>
  <si>
    <t>Savana</t>
  </si>
  <si>
    <t>Subsolador</t>
  </si>
  <si>
    <t>Supervisor/responsável</t>
  </si>
  <si>
    <t>Frente</t>
  </si>
  <si>
    <t>Cidade</t>
  </si>
  <si>
    <t>Operações</t>
  </si>
  <si>
    <t>Contato Supervisor</t>
  </si>
  <si>
    <t>Contato Coordenador</t>
  </si>
  <si>
    <t>Lençóis Paulista/SP</t>
  </si>
  <si>
    <t>CORTE</t>
  </si>
  <si>
    <t>Antônio Gabriel Braga Ribeiro</t>
  </si>
  <si>
    <t>67 8218-1917</t>
  </si>
  <si>
    <t>antonio_ribeiro@bracell.com</t>
  </si>
  <si>
    <t>Itapeva/SP</t>
  </si>
  <si>
    <t>CORTE + BALDEIO</t>
  </si>
  <si>
    <t>15 99821-8791</t>
  </si>
  <si>
    <t>Jose_almeida@bracell.com</t>
  </si>
  <si>
    <t>Itatinga/SP</t>
  </si>
  <si>
    <t>BALDEIO</t>
  </si>
  <si>
    <t>Bauru/SP</t>
  </si>
  <si>
    <t>Daniel Avelino (APOIO)</t>
  </si>
  <si>
    <t>14 99754-1541</t>
  </si>
  <si>
    <t>davelino@bracell.com</t>
  </si>
  <si>
    <t>Lins/SP</t>
  </si>
  <si>
    <t>Flávio Canassa</t>
  </si>
  <si>
    <t>14 99760-9708</t>
  </si>
  <si>
    <t>flavio_canassa@bracell.com</t>
  </si>
  <si>
    <t>Garça/SP</t>
  </si>
  <si>
    <t>Tcharles de Oliveira Queiroz</t>
  </si>
  <si>
    <t xml:space="preserve">Tcharles_queiroz@bracell.com </t>
  </si>
  <si>
    <t>Marilia/SP</t>
  </si>
  <si>
    <t>Everton Gomes da Silva</t>
  </si>
  <si>
    <t>14 99860-9017</t>
  </si>
  <si>
    <t xml:space="preserve">FELLER </t>
  </si>
  <si>
    <t>Carlindo Jose da Silva</t>
  </si>
  <si>
    <t>Carlindo_silva@bracell.com</t>
  </si>
  <si>
    <t>Djalma de Freitas</t>
  </si>
  <si>
    <t>42 9155-3346</t>
  </si>
  <si>
    <t>djalma_ribeiro@bracell.com</t>
  </si>
  <si>
    <t xml:space="preserve">27 99994-3376 </t>
  </si>
  <si>
    <t>Botucatu/SP</t>
  </si>
  <si>
    <t>MÓDULO 16</t>
  </si>
  <si>
    <t>FAZENDA CHAPADA A</t>
  </si>
  <si>
    <t>FAZENDA ÁGUA BRANCA</t>
  </si>
  <si>
    <t>SAVANA</t>
  </si>
  <si>
    <t>BRC 03</t>
  </si>
  <si>
    <t>OFICINA MSU</t>
  </si>
  <si>
    <t>PATIO RIBEIRÃO DO PINHAL</t>
  </si>
  <si>
    <t>FAZENDA JEQUITIBA BRANCO</t>
  </si>
  <si>
    <t>FAZENDA NOSSA SENHORA APARECIDA XV</t>
  </si>
  <si>
    <t>FAZENDA SÃO JOÃO VIII</t>
  </si>
  <si>
    <t>AUTOPROPELIDO</t>
  </si>
  <si>
    <t>ESTAÇÃO ECOLÓGICA</t>
  </si>
  <si>
    <t>FAZENDA SANTA ROSA IX</t>
  </si>
  <si>
    <t>FAZENDA SANTA AMÉRICA</t>
  </si>
  <si>
    <t>FAZENDA JAMAICA II</t>
  </si>
  <si>
    <t>FAZENDA SANTO ANTONIO MG</t>
  </si>
  <si>
    <t>SKID BRACELL</t>
  </si>
  <si>
    <t>FAZEND SANTA TEREZINHA</t>
  </si>
  <si>
    <t>SENAI</t>
  </si>
  <si>
    <t xml:space="preserve">FAZENDA SÃO CARLOS </t>
  </si>
  <si>
    <t>FAZENDA NOSSA SENHORA APARECIDA VII</t>
  </si>
  <si>
    <t>Corumbataí</t>
  </si>
  <si>
    <t xml:space="preserve">FAZENDA SANTA ELISA II </t>
  </si>
  <si>
    <t>FAZENDA SÃO MATIAS SÃO JOÃO</t>
  </si>
  <si>
    <t>Autopropelido</t>
  </si>
  <si>
    <t>BRUNA DOS SANTOS DE OLIVEIRA TRANSP</t>
  </si>
  <si>
    <t>K THA TRANSPORTES PESADOS EIRELI</t>
  </si>
  <si>
    <t>MACPLAN TERRAPLANAGEM E LOCACOES LT</t>
  </si>
  <si>
    <t>CLAYTON ADRIANO CAVALHEIRO 29190748</t>
  </si>
  <si>
    <t>RIACHO FLORESTAL E PARTICIPACOES LT</t>
  </si>
  <si>
    <t>ROSELI CRISTINA BASSETTO RIBEIRO</t>
  </si>
  <si>
    <t>FERRAZLONG LOCACOES E SERVICOS EIRE</t>
  </si>
  <si>
    <t>CASSIANO CASAGRANDE ME</t>
  </si>
  <si>
    <t>FAZENDA FORQUILHA III</t>
  </si>
  <si>
    <t>REFERÊNCIAS DE EQUIPAMENTOS</t>
  </si>
  <si>
    <t>CÓDIGO</t>
  </si>
  <si>
    <t>REFERÊNCIA</t>
  </si>
  <si>
    <t>REFERÊNCIAS DAS TRANSPORTADORAS</t>
  </si>
  <si>
    <t>NOME</t>
  </si>
  <si>
    <t>EMAIL</t>
  </si>
  <si>
    <t>FAZENDA TRÊS IRMÃOS MG</t>
  </si>
  <si>
    <t>FAZENDA SANTA</t>
  </si>
  <si>
    <t>SÃO JOÃO DA LAGOA/MG</t>
  </si>
  <si>
    <t>FAZENDA SÃO FRANCISCO XIII</t>
  </si>
  <si>
    <t>FAZENDA SANTA ROSA XI</t>
  </si>
  <si>
    <t>FAZENDA SANTA LUZIA DO TANGARÁ</t>
  </si>
  <si>
    <t>Guilherme</t>
  </si>
  <si>
    <t>FAZENDA SAO JOSÉ DA BELA VISTA</t>
  </si>
  <si>
    <t>FAZENDA IGATU</t>
  </si>
  <si>
    <t>FAZENDA SANTA CRUZ V</t>
  </si>
  <si>
    <t>Centro de Custo</t>
  </si>
  <si>
    <t>Desc. Centro de Custo</t>
  </si>
  <si>
    <t>OPERAÇÃO HARVESTER MÓDULO 1</t>
  </si>
  <si>
    <t>OPERAÇÃO HARVESTER MÓDULO 2</t>
  </si>
  <si>
    <t>OPERAÇÃO FORWARDER MÓDULO 2</t>
  </si>
  <si>
    <t>OPERAÇÃO FORWARDER MÓDULO 3</t>
  </si>
  <si>
    <t>OPERAÇÃO FORWARDER MÓDULO 5</t>
  </si>
  <si>
    <t>OPERAÇÃO HARVESTER MÓDULO 6</t>
  </si>
  <si>
    <t>OPERAÇÃO HARVESTER MÓDULO 7</t>
  </si>
  <si>
    <t>OPERAÇÃO HARVESTER MÓDULO 9</t>
  </si>
  <si>
    <t>OPERAÇÃO HARVESTER MÓDULO 10</t>
  </si>
  <si>
    <t>OPERAÇÃO FELLER MÓDULO 11</t>
  </si>
  <si>
    <t>OPERAÇÃO SKIDDER MÓDULO 11</t>
  </si>
  <si>
    <t>OPERAÇÃO GARRA TRAÇADORA MÓDULO 11</t>
  </si>
  <si>
    <t>OPERAÇÃO HARVESTER MÓDULO 12</t>
  </si>
  <si>
    <t>OPERAÇÃO HARVESTER MÓDULO 13</t>
  </si>
  <si>
    <t>OPERAÇÃO FORWARDER MÓDULO 13</t>
  </si>
  <si>
    <t>OPERAÇÃO FORWARDER 14</t>
  </si>
  <si>
    <t>OPERAÇÃO HARVESTER 15</t>
  </si>
  <si>
    <t>OPERAÇÃO HARVESTER 16</t>
  </si>
  <si>
    <t>OPERAÇÃO FORWARDER 16</t>
  </si>
  <si>
    <t>OPERAÇÃO HARVESTER MÓDULO RESERVA PONSSE</t>
  </si>
  <si>
    <t>OPERAÇÃO FORWARDER MÓDULO RESERVA PONSSE</t>
  </si>
  <si>
    <t>MODÚLO</t>
  </si>
  <si>
    <t>SUPERVISOR</t>
  </si>
  <si>
    <t>TRANSPORTADORA</t>
  </si>
  <si>
    <t>TRANSPORTADORA PLACIDO</t>
  </si>
  <si>
    <t>FAZENDA SÃO JOÃO INHEMA</t>
  </si>
  <si>
    <t>FAZENDA SANTA CRUZ III</t>
  </si>
  <si>
    <t>PR x PR</t>
  </si>
  <si>
    <t>Equipamento</t>
  </si>
  <si>
    <t>Referencia</t>
  </si>
  <si>
    <t>PR x SP</t>
  </si>
  <si>
    <t>FAZENDA SANTA IZA MG</t>
  </si>
  <si>
    <t>FAZENDA SÍTIO BANDEIRANTES</t>
  </si>
  <si>
    <t>FAZENDA SÃO JOÃO III</t>
  </si>
  <si>
    <t>MODULO</t>
  </si>
  <si>
    <t>CENTRO DE CUSTO</t>
  </si>
  <si>
    <t>MÁQUINA</t>
  </si>
  <si>
    <t>Colheita</t>
  </si>
  <si>
    <t>FAZENDA PACAS DO TABOCAL</t>
  </si>
  <si>
    <t>FAZEND PALMITAL IV</t>
  </si>
  <si>
    <t>diogo@grupocasagrande.net;yhandracaroliny@grupocasagrande.net;analista@grupocasagrande.net</t>
  </si>
  <si>
    <t>whpforest@gmail.com;mariajulia@whpflorestal.com.br;ALINERIBEIRO@WHPFLORESTAL.COM.BR</t>
  </si>
  <si>
    <t>FAZENDA GUARANTÃ</t>
  </si>
  <si>
    <t>BSR 07</t>
  </si>
  <si>
    <t>ENFARDADEIRA</t>
  </si>
  <si>
    <t>FAZENDA PINDORA GLEBA B</t>
  </si>
  <si>
    <t>STJ8J75</t>
  </si>
  <si>
    <t>SUH2B86</t>
  </si>
  <si>
    <t>FAZENDA QUERÊNCIA I</t>
  </si>
  <si>
    <t>FAZENDA SANTA LUCIA I</t>
  </si>
  <si>
    <t>FAZENDA PROJETO ANGOLA KIRONGOZI</t>
  </si>
  <si>
    <t>FAZENDA PRIMAVERA IV</t>
  </si>
  <si>
    <t>FAZENDA POÇO FUNDO</t>
  </si>
  <si>
    <t>FAZENDA SANTA HELENA IV</t>
  </si>
  <si>
    <t>FAZ BARRA GRANDE</t>
  </si>
  <si>
    <t>FAZENDA GRAMADO DE FORA</t>
  </si>
  <si>
    <t>FAZENDA JOÃO ÁLVARO</t>
  </si>
  <si>
    <t>FAZENDA JOAQUIM ALVARO</t>
  </si>
  <si>
    <t>FAZENDA PORTO SEGURO GLEBA A</t>
  </si>
  <si>
    <t>FAZ. BARRA GRANDE</t>
  </si>
  <si>
    <t>FAZ. SÃO CARLOS</t>
  </si>
  <si>
    <t>FAZENDA SANTA LUZIA II</t>
  </si>
  <si>
    <t>FAZENDA BOA VISTA DO ALAMBARI II</t>
  </si>
  <si>
    <t>FAZ. SÃO PAULO</t>
  </si>
  <si>
    <t>FAZENDA SAO JOAO DA LAPA</t>
  </si>
  <si>
    <t>FAZENDA BOA VISTA IX</t>
  </si>
  <si>
    <t>JOAO PAULO ASSIS</t>
  </si>
  <si>
    <t>BORITIZEIRO/MG</t>
  </si>
  <si>
    <t>FAZENDA NOVA ERA MG</t>
  </si>
  <si>
    <t>FAZENDA TRÊS SINOS II</t>
  </si>
  <si>
    <t xml:space="preserve">FAZENDA BOA VISTA III </t>
  </si>
  <si>
    <t>FAZENDA SANTA ADELAIDE</t>
  </si>
  <si>
    <t>FAZENDA BOA VISTA VIII - ITAQUERE</t>
  </si>
  <si>
    <t>FAZENDA SITIO BANDEIRANTES</t>
  </si>
  <si>
    <t>FAZENDA CORREGO DO CAMPO</t>
  </si>
  <si>
    <t>FAZ. GUARANTA</t>
  </si>
  <si>
    <t>FAZENDA SANT CATARINA</t>
  </si>
  <si>
    <t>FAZENDA SÃO FRANCISCO VI</t>
  </si>
  <si>
    <t>FAZEND SÃO DOMINGOS</t>
  </si>
  <si>
    <t>TOMAZINA-PR</t>
  </si>
  <si>
    <t>FAZENDA RODEIO-PR</t>
  </si>
  <si>
    <t>FAZEND SAO FRANCISCO</t>
  </si>
  <si>
    <t>OFICINA NENO VIDROS</t>
  </si>
  <si>
    <t>FAZENDA BOA ESPERANCA VI</t>
  </si>
  <si>
    <t>FAZENDA BOA VISTA XIV</t>
  </si>
  <si>
    <t>FAZENDA BARREIRO RICO II GLEBA C</t>
  </si>
  <si>
    <t>FAZENDA BOA VISTA X</t>
  </si>
  <si>
    <t>FAZEND BOA VISTA XIV</t>
  </si>
  <si>
    <t>FAZENDA JACURUTU MG</t>
  </si>
  <si>
    <t>FAZENDA SÃO JOSÉ DO PAPIREMA</t>
  </si>
  <si>
    <t>FAZENDA NOSSA SENHORA APARECIDA XV-PR</t>
  </si>
  <si>
    <t>FAZ. SÃO PAULO II</t>
  </si>
  <si>
    <t>FAZENDA ESTANCIA SANTA ISABEL</t>
  </si>
  <si>
    <r>
      <t>Escavadeira/</t>
    </r>
    <r>
      <rPr>
        <sz val="11"/>
        <color rgb="FFFF0000"/>
        <rFont val="Calibri"/>
        <family val="2"/>
        <scheme val="minor"/>
      </rPr>
      <t xml:space="preserve">EH </t>
    </r>
  </si>
  <si>
    <r>
      <t>Motoniveladora/</t>
    </r>
    <r>
      <rPr>
        <sz val="11"/>
        <color rgb="FFFF0000"/>
        <rFont val="Calibri"/>
        <family val="2"/>
        <scheme val="minor"/>
      </rPr>
      <t>MN</t>
    </r>
  </si>
  <si>
    <r>
      <t>Pa carregadeira/</t>
    </r>
    <r>
      <rPr>
        <sz val="11"/>
        <color rgb="FFFF0000"/>
        <rFont val="Calibri"/>
        <family val="2"/>
        <scheme val="minor"/>
      </rPr>
      <t>PC</t>
    </r>
  </si>
  <si>
    <r>
      <t>Retroescavadeira/</t>
    </r>
    <r>
      <rPr>
        <sz val="11"/>
        <color rgb="FFFF0000"/>
        <rFont val="Calibri"/>
        <family val="2"/>
        <scheme val="minor"/>
      </rPr>
      <t>RE</t>
    </r>
  </si>
  <si>
    <r>
      <t>Rolo compactador/</t>
    </r>
    <r>
      <rPr>
        <sz val="11"/>
        <color rgb="FFFF0000"/>
        <rFont val="Calibri"/>
        <family val="2"/>
        <scheme val="minor"/>
      </rPr>
      <t>RC</t>
    </r>
  </si>
  <si>
    <r>
      <t>Trator com esteira/</t>
    </r>
    <r>
      <rPr>
        <sz val="11"/>
        <color rgb="FFFF0000"/>
        <rFont val="Calibri"/>
        <family val="2"/>
        <scheme val="minor"/>
      </rPr>
      <t>TE</t>
    </r>
  </si>
  <si>
    <r>
      <t>Trator/</t>
    </r>
    <r>
      <rPr>
        <sz val="11"/>
        <color rgb="FFFF0000"/>
        <rFont val="Calibri"/>
        <family val="2"/>
        <scheme val="minor"/>
      </rPr>
      <t>TR</t>
    </r>
  </si>
  <si>
    <t>Solicitação</t>
  </si>
  <si>
    <t>Programação</t>
  </si>
  <si>
    <t>Fornecedor</t>
  </si>
  <si>
    <t>Base Dados</t>
  </si>
  <si>
    <t>Digitação</t>
  </si>
  <si>
    <t>Conferencia Programação</t>
  </si>
  <si>
    <t>Conferencia Survey</t>
  </si>
  <si>
    <t>Pagamentos</t>
  </si>
  <si>
    <t>Solicitação/Programação/Execução/Pagamento</t>
  </si>
  <si>
    <t>Fórmula</t>
  </si>
  <si>
    <t>Valor Total Frete</t>
  </si>
  <si>
    <t>CTE COMPLEMENTAR</t>
  </si>
  <si>
    <t>Total Tarifa</t>
  </si>
  <si>
    <t>Município Origem</t>
  </si>
  <si>
    <t>Carta Correção</t>
  </si>
  <si>
    <t xml:space="preserve">Km Inicial </t>
  </si>
  <si>
    <t xml:space="preserve">Km Final  </t>
  </si>
  <si>
    <t>Municipio Destino</t>
  </si>
  <si>
    <t>RWD 2I19</t>
  </si>
  <si>
    <t>HTO 5977</t>
  </si>
  <si>
    <t>RWF 8B91</t>
  </si>
  <si>
    <t>REW 3E21</t>
  </si>
  <si>
    <t>QAB 1644</t>
  </si>
  <si>
    <t>RWF 8B76</t>
  </si>
  <si>
    <t>REW 3E23</t>
  </si>
  <si>
    <t>REY 6A22</t>
  </si>
  <si>
    <t>CUJ 2C04</t>
  </si>
  <si>
    <t>GFB 1B73</t>
  </si>
  <si>
    <t>GKH 8H85</t>
  </si>
  <si>
    <t>SUC 5G87</t>
  </si>
  <si>
    <t>ONZ 5F81</t>
  </si>
  <si>
    <t>RWD 2I15</t>
  </si>
  <si>
    <t>QAS 8I69</t>
  </si>
  <si>
    <t>RWD 2C98</t>
  </si>
  <si>
    <t>RWD 2H74</t>
  </si>
  <si>
    <t>QAO 9164</t>
  </si>
  <si>
    <t>QAW 8J50</t>
  </si>
  <si>
    <t>PLX 6H27</t>
  </si>
  <si>
    <t>PTM 6E41</t>
  </si>
  <si>
    <t>QUV 9G77</t>
  </si>
  <si>
    <t>BUP 5A41</t>
  </si>
  <si>
    <t>PVO 2C73</t>
  </si>
  <si>
    <t>Propriedade</t>
  </si>
  <si>
    <t>K-THA</t>
  </si>
  <si>
    <t>Bracell</t>
  </si>
  <si>
    <t>44037/53007</t>
  </si>
  <si>
    <t>FERRAZ LOG</t>
  </si>
  <si>
    <t>QAO9164</t>
  </si>
  <si>
    <t>REW3E23</t>
  </si>
  <si>
    <t>RWD2I19</t>
  </si>
  <si>
    <t>HTO5977</t>
  </si>
  <si>
    <t>JULIO</t>
  </si>
  <si>
    <t>EDISON BEZERRA</t>
  </si>
  <si>
    <t>Terceiro</t>
  </si>
  <si>
    <t>THIAGO</t>
  </si>
  <si>
    <t>DANIEL AVELINO</t>
  </si>
  <si>
    <t>JOSÉ RODRIGUES</t>
  </si>
  <si>
    <t>ELIEL</t>
  </si>
  <si>
    <t>FHV8G28</t>
  </si>
  <si>
    <t>HIJ4E04</t>
  </si>
  <si>
    <t>GBT0A70</t>
  </si>
  <si>
    <t>HEH1E19</t>
  </si>
  <si>
    <t>MARCIO</t>
  </si>
  <si>
    <t>GUILHERME MILANI</t>
  </si>
  <si>
    <t>LUCIANO RAIMUNDO NUNES</t>
  </si>
  <si>
    <t>MATEUS BUONA</t>
  </si>
  <si>
    <t>Denner</t>
  </si>
  <si>
    <t>44036/53006</t>
  </si>
  <si>
    <t>RWD2C98</t>
  </si>
  <si>
    <t>QAB1644</t>
  </si>
  <si>
    <t>ANANIAS</t>
  </si>
  <si>
    <t>JOÃO PEDRO FONSECA SPADOTTO</t>
  </si>
  <si>
    <t>NF 3°</t>
  </si>
  <si>
    <t>Gelson</t>
  </si>
  <si>
    <t>GELSON</t>
  </si>
  <si>
    <t>RWD2I15</t>
  </si>
  <si>
    <t>RWF8B91</t>
  </si>
  <si>
    <t>BTS1G40</t>
  </si>
  <si>
    <t>BKE4599</t>
  </si>
  <si>
    <t>MJO6743</t>
  </si>
  <si>
    <t>EUR7002</t>
  </si>
  <si>
    <t>RODRIGO AMARAL SOUZA</t>
  </si>
  <si>
    <t>MILTON MARCELO GOLVEIA</t>
  </si>
  <si>
    <t>Fernando Jesus</t>
  </si>
  <si>
    <t>RENAN</t>
  </si>
  <si>
    <t>44032/53005</t>
  </si>
  <si>
    <t>PLATAFORMA</t>
  </si>
  <si>
    <t xml:space="preserve">AILTON PEREIRA </t>
  </si>
  <si>
    <t>TIAGO GOMES ARAUJO</t>
  </si>
  <si>
    <t>FABIANO</t>
  </si>
  <si>
    <t>RAFAEL DOMINGUES</t>
  </si>
  <si>
    <t>Denilson</t>
  </si>
  <si>
    <t>MARCOS</t>
  </si>
  <si>
    <t>EDUARDO</t>
  </si>
  <si>
    <t>GILLIARD</t>
  </si>
  <si>
    <t>44013/53003</t>
  </si>
  <si>
    <t>44045/53010</t>
  </si>
  <si>
    <t>44026/53011</t>
  </si>
  <si>
    <t>44039/53008</t>
  </si>
  <si>
    <t>WELIGTON</t>
  </si>
  <si>
    <t xml:space="preserve">ATX0H119 </t>
  </si>
  <si>
    <t>HEH1H19</t>
  </si>
  <si>
    <t>CUB0B23</t>
  </si>
  <si>
    <t>IVO DOS SANTOS</t>
  </si>
  <si>
    <t>UILIAN</t>
  </si>
  <si>
    <t>JOAO VICTOR</t>
  </si>
  <si>
    <t>BAÚ</t>
  </si>
  <si>
    <t>28812 </t>
  </si>
  <si>
    <t>28811 </t>
  </si>
  <si>
    <t>Supervisores</t>
  </si>
  <si>
    <t>gilliard</t>
  </si>
  <si>
    <t>guilherme milani</t>
  </si>
  <si>
    <t>hellyson</t>
  </si>
  <si>
    <t>jessica</t>
  </si>
  <si>
    <t>jhon</t>
  </si>
  <si>
    <t>joao paulo</t>
  </si>
  <si>
    <t>josé rodrigues</t>
  </si>
  <si>
    <t>juliano delgado</t>
  </si>
  <si>
    <t>kayo</t>
  </si>
  <si>
    <t>luis fernando fantti</t>
  </si>
  <si>
    <t>marcio cavalheiro</t>
  </si>
  <si>
    <t>murilo vieira</t>
  </si>
  <si>
    <t>rafael domingues</t>
  </si>
  <si>
    <t>renan</t>
  </si>
  <si>
    <t>richard</t>
  </si>
  <si>
    <t>robson</t>
  </si>
  <si>
    <t>rogerio</t>
  </si>
  <si>
    <t>samuel</t>
  </si>
  <si>
    <t>tales</t>
  </si>
  <si>
    <t>thiago</t>
  </si>
  <si>
    <t>vinicius giacometti</t>
  </si>
  <si>
    <t>Antonio Braga</t>
  </si>
  <si>
    <t>Brenon</t>
  </si>
  <si>
    <t>Carlindo</t>
  </si>
  <si>
    <t>Cassio</t>
  </si>
  <si>
    <t>Daniel Avelino</t>
  </si>
  <si>
    <t>Eliel</t>
  </si>
  <si>
    <t>Elieser</t>
  </si>
  <si>
    <t>Horário Programação Adequada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</si>
</sst>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F400]h:mm:ss\ AM/PM"/>
    <numFmt numFmtId="165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A4D55D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3B8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D6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medium">
        <color rgb="FF9BC2E6"/>
      </left>
      <right style="medium">
        <color rgb="FF9BC2E6"/>
      </right>
      <top style="medium">
        <color rgb="FF9BC2E6"/>
      </top>
      <bottom style="medium">
        <color rgb="FF8EA9DB"/>
      </bottom>
      <diagonal/>
    </border>
    <border>
      <left/>
      <right style="medium">
        <color rgb="FF9BC2E6"/>
      </right>
      <top style="medium">
        <color rgb="FF9BC2E6"/>
      </top>
      <bottom style="medium">
        <color rgb="FF8EA9DB"/>
      </bottom>
      <diagonal/>
    </border>
    <border>
      <left style="medium">
        <color rgb="FF9BC2E6"/>
      </left>
      <right style="medium">
        <color rgb="FF9BC2E6"/>
      </right>
      <top/>
      <bottom style="medium">
        <color rgb="FF9BC2E6"/>
      </bottom>
      <diagonal/>
    </border>
    <border>
      <left/>
      <right style="medium">
        <color rgb="FF9BC2E6"/>
      </right>
      <top style="medium">
        <color rgb="FF9BC2E6"/>
      </top>
      <bottom style="medium">
        <color rgb="FF9BC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theme="1"/>
      </top>
      <bottom style="hair">
        <color theme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8" fillId="0" borderId="0"/>
  </cellStyleXfs>
  <cellXfs count="339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NumberFormat="1" applyAlignment="1">
      <alignment horizontal="center"/>
    </xf>
    <xf numFmtId="0" fontId="8" fillId="7" borderId="3" xfId="0" applyFont="1" applyFill="1" applyBorder="1" applyAlignment="1">
      <alignment vertical="center"/>
    </xf>
    <xf numFmtId="0" fontId="8" fillId="7" borderId="4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2" applyFont="1"/>
    <xf numFmtId="10" fontId="0" fillId="0" borderId="0" xfId="0" applyNumberFormat="1"/>
    <xf numFmtId="0" fontId="5" fillId="0" borderId="0" xfId="0" applyFont="1"/>
    <xf numFmtId="0" fontId="13" fillId="8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1" xfId="3" applyBorder="1"/>
    <xf numFmtId="0" fontId="13" fillId="8" borderId="13" xfId="0" applyFont="1" applyFill="1" applyBorder="1" applyAlignment="1">
      <alignment horizontal="center" vertical="center"/>
    </xf>
    <xf numFmtId="0" fontId="13" fillId="8" borderId="14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2" fillId="0" borderId="0" xfId="3"/>
    <xf numFmtId="0" fontId="0" fillId="0" borderId="0" xfId="0" applyAlignment="1">
      <alignment horizontal="center"/>
    </xf>
    <xf numFmtId="0" fontId="0" fillId="0" borderId="0" xfId="0" applyFont="1"/>
    <xf numFmtId="0" fontId="0" fillId="0" borderId="2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15" fillId="9" borderId="17" xfId="0" applyFont="1" applyFill="1" applyBorder="1" applyAlignment="1">
      <alignment horizontal="center" vertical="center"/>
    </xf>
    <xf numFmtId="0" fontId="15" fillId="9" borderId="10" xfId="0" applyFont="1" applyFill="1" applyBorder="1" applyAlignment="1">
      <alignment horizontal="center" vertical="center"/>
    </xf>
    <xf numFmtId="0" fontId="12" fillId="0" borderId="18" xfId="3" applyBorder="1" applyAlignment="1">
      <alignment vertical="center"/>
    </xf>
    <xf numFmtId="0" fontId="6" fillId="0" borderId="1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7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/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8" fillId="7" borderId="21" xfId="0" applyFont="1" applyFill="1" applyBorder="1" applyAlignment="1">
      <alignment vertical="center"/>
    </xf>
    <xf numFmtId="0" fontId="8" fillId="7" borderId="21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6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4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2" xfId="0" applyFill="1" applyBorder="1"/>
    <xf numFmtId="0" fontId="0" fillId="0" borderId="19" xfId="0" applyFill="1" applyBorder="1"/>
    <xf numFmtId="0" fontId="0" fillId="0" borderId="11" xfId="0" applyFill="1" applyBorder="1"/>
    <xf numFmtId="0" fontId="2" fillId="4" borderId="7" xfId="0" applyFont="1" applyFill="1" applyBorder="1"/>
    <xf numFmtId="0" fontId="2" fillId="4" borderId="7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2" fillId="0" borderId="0" xfId="3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15" fillId="9" borderId="10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/>
    </xf>
    <xf numFmtId="0" fontId="12" fillId="0" borderId="18" xfId="3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5" fillId="9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1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8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2" fillId="0" borderId="1" xfId="3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7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/>
    <xf numFmtId="0" fontId="0" fillId="0" borderId="9" xfId="0" applyFill="1" applyBorder="1"/>
    <xf numFmtId="0" fontId="0" fillId="0" borderId="9" xfId="0" applyFill="1" applyBorder="1" applyAlignment="1">
      <alignment horizontal="center"/>
    </xf>
    <xf numFmtId="0" fontId="6" fillId="12" borderId="17" xfId="0" applyFont="1" applyFill="1" applyBorder="1" applyAlignment="1">
      <alignment vertical="center"/>
    </xf>
    <xf numFmtId="0" fontId="6" fillId="12" borderId="10" xfId="0" applyFont="1" applyFill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left" vertical="center"/>
    </xf>
    <xf numFmtId="0" fontId="3" fillId="3" borderId="24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4" xfId="0" applyFill="1" applyBorder="1"/>
    <xf numFmtId="0" fontId="3" fillId="1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20" fontId="0" fillId="0" borderId="0" xfId="0" applyNumberFormat="1"/>
    <xf numFmtId="4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/>
    <xf numFmtId="0" fontId="3" fillId="14" borderId="1" xfId="0" applyFont="1" applyFill="1" applyBorder="1" applyAlignment="1"/>
    <xf numFmtId="0" fontId="10" fillId="1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25" xfId="0" applyBorder="1" applyAlignment="1"/>
    <xf numFmtId="0" fontId="1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20" fillId="0" borderId="0" xfId="0" applyFont="1" applyBorder="1"/>
    <xf numFmtId="0" fontId="20" fillId="0" borderId="1" xfId="0" applyFont="1" applyBorder="1"/>
    <xf numFmtId="0" fontId="21" fillId="19" borderId="1" xfId="0" applyFont="1" applyFill="1" applyBorder="1" applyAlignment="1">
      <alignment horizontal="center" vertical="center"/>
    </xf>
    <xf numFmtId="14" fontId="21" fillId="19" borderId="1" xfId="0" applyNumberFormat="1" applyFont="1" applyFill="1" applyBorder="1" applyAlignment="1">
      <alignment horizontal="center" vertical="center"/>
    </xf>
    <xf numFmtId="0" fontId="21" fillId="19" borderId="1" xfId="0" applyFont="1" applyFill="1" applyBorder="1" applyAlignment="1">
      <alignment horizontal="center"/>
    </xf>
    <xf numFmtId="49" fontId="21" fillId="19" borderId="1" xfId="0" applyNumberFormat="1" applyFont="1" applyFill="1" applyBorder="1" applyAlignment="1">
      <alignment horizontal="center" vertical="center"/>
    </xf>
    <xf numFmtId="49" fontId="21" fillId="17" borderId="1" xfId="0" applyNumberFormat="1" applyFont="1" applyFill="1" applyBorder="1" applyAlignment="1">
      <alignment horizontal="center" vertical="center"/>
    </xf>
    <xf numFmtId="14" fontId="21" fillId="17" borderId="1" xfId="0" applyNumberFormat="1" applyFont="1" applyFill="1" applyBorder="1" applyAlignment="1">
      <alignment horizontal="center" vertical="center"/>
    </xf>
    <xf numFmtId="0" fontId="21" fillId="17" borderId="1" xfId="0" applyFont="1" applyFill="1" applyBorder="1" applyAlignment="1">
      <alignment horizontal="center" vertical="center"/>
    </xf>
    <xf numFmtId="0" fontId="21" fillId="14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164" fontId="21" fillId="17" borderId="1" xfId="0" applyNumberFormat="1" applyFont="1" applyFill="1" applyBorder="1" applyAlignment="1">
      <alignment horizontal="center" vertical="center"/>
    </xf>
    <xf numFmtId="164" fontId="21" fillId="19" borderId="1" xfId="0" applyNumberFormat="1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21" fillId="17" borderId="1" xfId="0" applyFont="1" applyFill="1" applyBorder="1" applyAlignment="1">
      <alignment horizontal="center"/>
    </xf>
    <xf numFmtId="43" fontId="21" fillId="17" borderId="1" xfId="1" applyFont="1" applyFill="1" applyBorder="1" applyAlignment="1">
      <alignment horizontal="center" vertical="center"/>
    </xf>
    <xf numFmtId="43" fontId="21" fillId="19" borderId="1" xfId="1" applyFont="1" applyFill="1" applyBorder="1" applyAlignment="1">
      <alignment horizontal="center"/>
    </xf>
    <xf numFmtId="43" fontId="21" fillId="17" borderId="1" xfId="1" applyFont="1" applyFill="1" applyBorder="1" applyAlignment="1">
      <alignment horizontal="center"/>
    </xf>
    <xf numFmtId="43" fontId="21" fillId="19" borderId="1" xfId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0" fillId="0" borderId="1" xfId="0" applyFont="1" applyFill="1" applyBorder="1" applyAlignment="1">
      <alignment horizontal="center" vertical="center"/>
    </xf>
    <xf numFmtId="2" fontId="22" fillId="0" borderId="1" xfId="1" applyNumberFormat="1" applyFont="1" applyFill="1" applyBorder="1" applyAlignment="1">
      <alignment horizontal="center"/>
    </xf>
    <xf numFmtId="14" fontId="20" fillId="0" borderId="1" xfId="0" applyNumberFormat="1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2" fontId="20" fillId="0" borderId="1" xfId="0" applyNumberFormat="1" applyFont="1" applyFill="1" applyBorder="1" applyAlignment="1">
      <alignment horizontal="center" vertical="center"/>
    </xf>
    <xf numFmtId="164" fontId="20" fillId="0" borderId="1" xfId="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>
      <alignment horizontal="center"/>
    </xf>
    <xf numFmtId="0" fontId="20" fillId="0" borderId="1" xfId="0" applyFont="1" applyFill="1" applyBorder="1"/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21" borderId="0" xfId="0" applyFont="1" applyFill="1"/>
    <xf numFmtId="0" fontId="20" fillId="0" borderId="0" xfId="0" applyFont="1" applyBorder="1" applyAlignment="1">
      <alignment horizontal="center" vertical="center"/>
    </xf>
    <xf numFmtId="14" fontId="20" fillId="0" borderId="0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49" fontId="20" fillId="0" borderId="0" xfId="0" applyNumberFormat="1" applyFont="1" applyBorder="1" applyAlignment="1">
      <alignment horizontal="center" vertical="center"/>
    </xf>
    <xf numFmtId="43" fontId="20" fillId="0" borderId="0" xfId="1" applyFont="1" applyBorder="1" applyAlignment="1">
      <alignment horizontal="center" vertical="center"/>
    </xf>
    <xf numFmtId="164" fontId="20" fillId="0" borderId="0" xfId="0" applyNumberFormat="1" applyFont="1" applyBorder="1" applyAlignment="1">
      <alignment horizontal="center" vertical="center"/>
    </xf>
    <xf numFmtId="43" fontId="20" fillId="0" borderId="0" xfId="1" applyFont="1" applyBorder="1" applyAlignment="1">
      <alignment horizontal="center"/>
    </xf>
    <xf numFmtId="0" fontId="20" fillId="0" borderId="0" xfId="0" applyFont="1"/>
    <xf numFmtId="0" fontId="20" fillId="10" borderId="0" xfId="0" applyFont="1" applyFill="1" applyBorder="1" applyAlignment="1">
      <alignment horizontal="left" vertical="center"/>
    </xf>
    <xf numFmtId="0" fontId="20" fillId="17" borderId="0" xfId="0" applyFont="1" applyFill="1" applyBorder="1" applyAlignment="1">
      <alignment horizontal="left" vertical="center"/>
    </xf>
    <xf numFmtId="0" fontId="20" fillId="14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" vertical="center"/>
    </xf>
    <xf numFmtId="0" fontId="20" fillId="20" borderId="0" xfId="0" applyFont="1" applyFill="1" applyBorder="1" applyAlignment="1">
      <alignment horizontal="left" vertical="center"/>
    </xf>
    <xf numFmtId="0" fontId="20" fillId="19" borderId="0" xfId="0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center" vertical="center"/>
    </xf>
    <xf numFmtId="43" fontId="0" fillId="0" borderId="0" xfId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43" fontId="0" fillId="0" borderId="0" xfId="1" applyFont="1" applyFill="1" applyBorder="1" applyAlignment="1">
      <alignment horizontal="center"/>
    </xf>
    <xf numFmtId="0" fontId="0" fillId="10" borderId="1" xfId="0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165" fontId="19" fillId="16" borderId="1" xfId="1" applyNumberFormat="1" applyFont="1" applyFill="1" applyBorder="1" applyAlignment="1">
      <alignment horizontal="center" vertical="center"/>
    </xf>
    <xf numFmtId="0" fontId="19" fillId="18" borderId="1" xfId="0" applyFont="1" applyFill="1" applyBorder="1" applyAlignment="1">
      <alignment horizontal="center" vertical="center"/>
    </xf>
    <xf numFmtId="0" fontId="23" fillId="21" borderId="0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</cellXfs>
  <cellStyles count="6">
    <cellStyle name="Hiperlink" xfId="3" builtinId="8"/>
    <cellStyle name="Normal" xfId="0" builtinId="0"/>
    <cellStyle name="Normal 2" xfId="5" xr:uid="{B7BD08E7-7375-4DB4-ACF2-B8A7CF59E227}"/>
    <cellStyle name="Normal 2 2" xfId="4" xr:uid="{AC4DB50D-0CC7-4E0E-91F4-A05F64D3C1BD}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00FFFF"/>
      <color rgb="FFFF9900"/>
      <color rgb="FF00FF00"/>
      <color rgb="FF0D69FF"/>
      <color rgb="FFFF99FF"/>
      <color rgb="FFA4D55D"/>
      <color rgb="FF3B86FF"/>
      <color rgb="FFA1BE12"/>
      <color rgb="FF0047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inel%20de%20movimentacao%20de%20maquin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OVIMENTA&#199;&#213;ES%20E%20NOTAS%202025\BASE_PLANEJAMENTO_GESTAO_MOV_MAQ_1.TRI_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"/>
      <sheetName val="PAINEL"/>
      <sheetName val="Aderencia"/>
      <sheetName val="Distância"/>
      <sheetName val="Município"/>
      <sheetName val="Programação 2024"/>
      <sheetName val="Programação 2025"/>
      <sheetName val="Programação Padrão"/>
      <sheetName val="Painel de movimentacao de maqui"/>
    </sheetNames>
    <sheetDataSet>
      <sheetData sheetId="0">
        <row r="2">
          <cell r="A2">
            <v>2771</v>
          </cell>
          <cell r="B2" t="str">
            <v>Carregamento</v>
          </cell>
          <cell r="C2">
            <v>45627.353472222225</v>
          </cell>
          <cell r="D2" t="str">
            <v>Jefferson Barbosa</v>
          </cell>
          <cell r="E2" t="str">
            <v>Carregador Florestal</v>
          </cell>
          <cell r="F2">
            <v>2</v>
          </cell>
          <cell r="G2" t="str">
            <v>MOD 6</v>
          </cell>
          <cell r="H2" t="str">
            <v>2</v>
          </cell>
          <cell r="I2" t="str">
            <v>3</v>
          </cell>
          <cell r="J2" t="str">
            <v>Agendamento</v>
          </cell>
          <cell r="K2" t="str">
            <v>02/12/2024</v>
          </cell>
          <cell r="L2" t="str">
            <v>7:00</v>
          </cell>
          <cell r="M2" t="str">
            <v>0325-SÃO DOMINGOS</v>
          </cell>
          <cell r="N2" t="str">
            <v>0425-PLANALTO</v>
          </cell>
          <cell r="Q2" t="str">
            <v>externa</v>
          </cell>
          <cell r="R2" t="str">
            <v>Brasil \ SP \ Avaí</v>
          </cell>
          <cell r="S2" t="str">
            <v>Brasil \ SP \ Reginópolis</v>
          </cell>
        </row>
        <row r="3">
          <cell r="A3">
            <v>2776</v>
          </cell>
          <cell r="B3" t="str">
            <v>ESTLOG</v>
          </cell>
          <cell r="C3">
            <v>45627.44027777778</v>
          </cell>
          <cell r="D3" t="str">
            <v xml:space="preserve">Allan Paulo </v>
          </cell>
          <cell r="E3" t="str">
            <v>Escavadeira</v>
          </cell>
          <cell r="F3">
            <v>1</v>
          </cell>
          <cell r="G3" t="str">
            <v>MOD 1</v>
          </cell>
          <cell r="H3" t="str">
            <v>1</v>
          </cell>
          <cell r="I3" t="str">
            <v>2</v>
          </cell>
          <cell r="J3" t="str">
            <v>emergencial</v>
          </cell>
          <cell r="K3" t="str">
            <v>02/12/2024</v>
          </cell>
          <cell r="L3" t="str">
            <v>6:00</v>
          </cell>
          <cell r="M3" t="str">
            <v>0508-SANTA HELENA IV - AGUDOS</v>
          </cell>
          <cell r="N3" t="str">
            <v>0078-SANTA ADELAIDE</v>
          </cell>
          <cell r="Q3" t="str">
            <v>externa</v>
          </cell>
          <cell r="R3" t="str">
            <v>Brasil \ SP \ Agudos</v>
          </cell>
          <cell r="S3" t="str">
            <v>Brasil \ SP \ Agudos</v>
          </cell>
        </row>
        <row r="4">
          <cell r="A4">
            <v>2772</v>
          </cell>
          <cell r="B4" t="str">
            <v>Estradas Silvicultura</v>
          </cell>
          <cell r="C4">
            <v>45627.448611111111</v>
          </cell>
          <cell r="D4" t="str">
            <v>Carlos Nunes</v>
          </cell>
          <cell r="E4" t="str">
            <v>Trator de esteira</v>
          </cell>
          <cell r="F4">
            <v>2</v>
          </cell>
          <cell r="G4" t="str">
            <v>BSR05</v>
          </cell>
          <cell r="H4" t="str">
            <v>1</v>
          </cell>
          <cell r="I4" t="str">
            <v>3</v>
          </cell>
          <cell r="J4" t="str">
            <v>Agendamento</v>
          </cell>
          <cell r="K4" t="str">
            <v>03/12/2024</v>
          </cell>
          <cell r="L4" t="str">
            <v>8:00</v>
          </cell>
          <cell r="M4" t="str">
            <v>0324-SANTA TEREZINHA II</v>
          </cell>
          <cell r="N4" t="str">
            <v>0342-MONTE AZUL</v>
          </cell>
          <cell r="O4" t="str">
            <v>Um prancha só para levar dois trator</v>
          </cell>
          <cell r="Q4" t="str">
            <v>externa</v>
          </cell>
          <cell r="R4" t="str">
            <v>Brasil \ SP \ Gália</v>
          </cell>
          <cell r="S4" t="str">
            <v>Brasil \ SP \ Echaporã</v>
          </cell>
        </row>
        <row r="5">
          <cell r="A5">
            <v>2773</v>
          </cell>
          <cell r="B5" t="str">
            <v>Estradas Silvicultura</v>
          </cell>
          <cell r="C5">
            <v>45627.45</v>
          </cell>
          <cell r="D5" t="str">
            <v>Carlos Nunes</v>
          </cell>
          <cell r="E5" t="str">
            <v>Escavadeira</v>
          </cell>
          <cell r="F5">
            <v>2</v>
          </cell>
          <cell r="G5" t="str">
            <v>BSR05</v>
          </cell>
          <cell r="H5" t="str">
            <v>2</v>
          </cell>
          <cell r="I5" t="str">
            <v>2</v>
          </cell>
          <cell r="J5" t="str">
            <v>Agendamento</v>
          </cell>
          <cell r="K5" t="str">
            <v>03/12/2024</v>
          </cell>
          <cell r="L5" t="str">
            <v>8:00</v>
          </cell>
          <cell r="M5" t="str">
            <v>0324-SANTA TEREZINHA II</v>
          </cell>
          <cell r="N5" t="str">
            <v>0342-MONTE AZUL</v>
          </cell>
          <cell r="Q5" t="str">
            <v>externa</v>
          </cell>
          <cell r="R5" t="str">
            <v>Brasil \ SP \ Gália</v>
          </cell>
          <cell r="S5" t="str">
            <v>Brasil \ SP \ Echaporã</v>
          </cell>
        </row>
        <row r="6">
          <cell r="A6">
            <v>2774</v>
          </cell>
          <cell r="B6" t="str">
            <v>SILV</v>
          </cell>
          <cell r="C6">
            <v>45627.527777777781</v>
          </cell>
          <cell r="D6" t="str">
            <v xml:space="preserve">Richard Anderson Vicente dos Santos </v>
          </cell>
          <cell r="E6" t="str">
            <v>subsolador</v>
          </cell>
          <cell r="F6">
            <v>4</v>
          </cell>
          <cell r="G6" t="str">
            <v>GA2</v>
          </cell>
          <cell r="H6" t="str">
            <v>4</v>
          </cell>
          <cell r="I6" t="str">
            <v>4</v>
          </cell>
          <cell r="J6" t="str">
            <v>Agendamento</v>
          </cell>
          <cell r="K6" t="str">
            <v>03/12/2024</v>
          </cell>
          <cell r="L6" t="str">
            <v>6:00</v>
          </cell>
          <cell r="M6" t="str">
            <v>0265-ITAMARATI</v>
          </cell>
          <cell r="N6" t="str">
            <v>0293-JACUTINGA II</v>
          </cell>
          <cell r="R6" t="str">
            <v>Brasil \ SP \ Paulistânia</v>
          </cell>
          <cell r="S6" t="str">
            <v>Brasil \ SP \ Agudos</v>
          </cell>
        </row>
        <row r="7">
          <cell r="A7">
            <v>2775</v>
          </cell>
          <cell r="B7" t="str">
            <v>Colheita</v>
          </cell>
          <cell r="C7">
            <v>45627.670138888891</v>
          </cell>
          <cell r="D7" t="str">
            <v>37005900</v>
          </cell>
          <cell r="E7" t="str">
            <v>Forwarder</v>
          </cell>
          <cell r="F7">
            <v>5</v>
          </cell>
          <cell r="G7" t="str">
            <v>MOD 3</v>
          </cell>
          <cell r="H7" t="str">
            <v>4</v>
          </cell>
          <cell r="I7" t="str">
            <v>2</v>
          </cell>
          <cell r="J7" t="str">
            <v>Agendamento</v>
          </cell>
          <cell r="K7" t="str">
            <v>03/12/2024</v>
          </cell>
          <cell r="L7" t="str">
            <v>8:00</v>
          </cell>
          <cell r="M7" t="str">
            <v>0486-SANTA CATARINA II - BOTUCATU</v>
          </cell>
          <cell r="N7" t="str">
            <v>0817-FOMENTO - TRÊS SINOS II - GLEBA B</v>
          </cell>
          <cell r="Q7" t="str">
            <v>externa</v>
          </cell>
          <cell r="R7" t="str">
            <v>Brasil \ SP \ Botucatu</v>
          </cell>
          <cell r="S7" t="str">
            <v>Brasil \ SP \ Botucatu</v>
          </cell>
        </row>
        <row r="8">
          <cell r="A8">
            <v>2777</v>
          </cell>
          <cell r="B8" t="str">
            <v>Estradas Silvicultura</v>
          </cell>
          <cell r="C8">
            <v>45627.869444444441</v>
          </cell>
          <cell r="D8" t="str">
            <v>Lucimara da silva</v>
          </cell>
          <cell r="E8" t="str">
            <v>Escavadeira</v>
          </cell>
          <cell r="F8">
            <v>1</v>
          </cell>
          <cell r="G8" t="str">
            <v>BSR03</v>
          </cell>
          <cell r="H8" t="str">
            <v>1</v>
          </cell>
          <cell r="I8" t="str">
            <v>2</v>
          </cell>
          <cell r="J8" t="str">
            <v>Agendamento</v>
          </cell>
          <cell r="K8" t="str">
            <v>02/12/2024</v>
          </cell>
          <cell r="L8" t="str">
            <v>11:00</v>
          </cell>
          <cell r="M8" t="str">
            <v>0265-ITAMARATI</v>
          </cell>
          <cell r="N8" t="str">
            <v>0265-ITAMARATI</v>
          </cell>
          <cell r="O8" t="str">
            <v xml:space="preserve">Mudança interna </v>
          </cell>
          <cell r="Q8" t="str">
            <v>interna</v>
          </cell>
          <cell r="R8" t="str">
            <v>Brasil \ SP \ Paulistânia</v>
          </cell>
          <cell r="S8" t="str">
            <v>Brasil \ SP \ Paulistânia</v>
          </cell>
        </row>
        <row r="9">
          <cell r="A9">
            <v>2778</v>
          </cell>
          <cell r="B9" t="str">
            <v>Estradas Silvicultura</v>
          </cell>
          <cell r="C9">
            <v>45627.87222222222</v>
          </cell>
          <cell r="D9" t="str">
            <v>Lucimara</v>
          </cell>
          <cell r="E9" t="str">
            <v>Escavadeira</v>
          </cell>
          <cell r="F9">
            <v>3</v>
          </cell>
          <cell r="G9" t="str">
            <v>BSR03</v>
          </cell>
          <cell r="H9" t="str">
            <v>3</v>
          </cell>
          <cell r="I9" t="str">
            <v>2</v>
          </cell>
          <cell r="J9" t="str">
            <v>Agendamento</v>
          </cell>
          <cell r="K9" t="str">
            <v>10/12/2024</v>
          </cell>
          <cell r="L9" t="str">
            <v>7:00</v>
          </cell>
          <cell r="M9" t="str">
            <v>0265-ITAMARATI</v>
          </cell>
          <cell r="N9" t="str">
            <v>0263-SANTA LUZIA DO TANGARÁ</v>
          </cell>
          <cell r="Q9" t="str">
            <v>externa</v>
          </cell>
          <cell r="R9" t="str">
            <v>Brasil \ SP \ Paulistânia</v>
          </cell>
          <cell r="S9" t="str">
            <v>Brasil \ SP \ Duartina</v>
          </cell>
        </row>
        <row r="10">
          <cell r="A10">
            <v>2779</v>
          </cell>
          <cell r="B10" t="str">
            <v>Silvicultura</v>
          </cell>
          <cell r="C10">
            <v>45628.122916666667</v>
          </cell>
          <cell r="D10" t="str">
            <v>João Victor</v>
          </cell>
          <cell r="E10" t="str">
            <v>subsolador</v>
          </cell>
          <cell r="F10">
            <v>2</v>
          </cell>
          <cell r="G10" t="str">
            <v>GA1</v>
          </cell>
          <cell r="H10" t="str">
            <v>2</v>
          </cell>
          <cell r="I10" t="str">
            <v>4</v>
          </cell>
          <cell r="J10" t="str">
            <v>Agendamento</v>
          </cell>
          <cell r="K10" t="str">
            <v>03/12/2024</v>
          </cell>
          <cell r="L10" t="str">
            <v>9:00</v>
          </cell>
          <cell r="M10" t="str">
            <v>0057-CABREÚVA</v>
          </cell>
          <cell r="N10" t="str">
            <v>1080-SANTA FLORA - GLEBA B</v>
          </cell>
          <cell r="Q10" t="str">
            <v>interna</v>
          </cell>
          <cell r="R10" t="str">
            <v>Brasil \ SP \ Agudos</v>
          </cell>
          <cell r="S10" t="str">
            <v>Brasil \ SP \ Agudos</v>
          </cell>
        </row>
        <row r="11">
          <cell r="A11">
            <v>2781</v>
          </cell>
          <cell r="B11" t="str">
            <v>Estradas Silvicultura</v>
          </cell>
          <cell r="C11">
            <v>45628.424305555556</v>
          </cell>
          <cell r="D11" t="str">
            <v xml:space="preserve">Paulo Sergio barroso da Silva Junior </v>
          </cell>
          <cell r="E11" t="str">
            <v>Pá Carregadeira</v>
          </cell>
          <cell r="F11">
            <v>1</v>
          </cell>
          <cell r="G11" t="str">
            <v>BSR06</v>
          </cell>
          <cell r="H11" t="str">
            <v>1</v>
          </cell>
          <cell r="I11" t="str">
            <v>3</v>
          </cell>
          <cell r="J11" t="str">
            <v>Agendamento</v>
          </cell>
          <cell r="K11" t="str">
            <v>04/12/2024</v>
          </cell>
          <cell r="L11" t="str">
            <v>7:20</v>
          </cell>
          <cell r="M11" t="str">
            <v>2427-BOA VISTA XIV</v>
          </cell>
          <cell r="N11" t="str">
            <v>0412-SÍTIO TEREZA</v>
          </cell>
          <cell r="Q11" t="str">
            <v>interna</v>
          </cell>
          <cell r="R11" t="str">
            <v>Brasil \ SP \ Júlio Mesquita</v>
          </cell>
          <cell r="S11" t="str">
            <v>Brasil \ SP \ Cafelândia</v>
          </cell>
        </row>
        <row r="12">
          <cell r="A12">
            <v>2782</v>
          </cell>
          <cell r="B12" t="str">
            <v>Estradas Silvicultura</v>
          </cell>
          <cell r="C12">
            <v>45628.427777777775</v>
          </cell>
          <cell r="D12" t="str">
            <v xml:space="preserve">Paulo Sergio barroso da Silva Junior </v>
          </cell>
          <cell r="E12" t="str">
            <v>Motoniveladora</v>
          </cell>
          <cell r="F12">
            <v>1</v>
          </cell>
          <cell r="G12" t="str">
            <v>BSR06</v>
          </cell>
          <cell r="H12" t="str">
            <v>1</v>
          </cell>
          <cell r="I12" t="str">
            <v>3</v>
          </cell>
          <cell r="J12" t="str">
            <v>Agendamento</v>
          </cell>
          <cell r="K12" t="str">
            <v>04/12/2024</v>
          </cell>
          <cell r="L12" t="str">
            <v>7:20</v>
          </cell>
          <cell r="M12" t="str">
            <v>2427-BOA VISTA XIV</v>
          </cell>
          <cell r="N12" t="str">
            <v>0412-SÍTIO TEREZA</v>
          </cell>
          <cell r="Q12" t="str">
            <v>interna</v>
          </cell>
          <cell r="R12" t="str">
            <v>Brasil \ SP \ Júlio Mesquita</v>
          </cell>
          <cell r="S12" t="str">
            <v>Brasil \ SP \ Cafelândia</v>
          </cell>
        </row>
        <row r="13">
          <cell r="A13">
            <v>2783</v>
          </cell>
          <cell r="B13" t="str">
            <v>Colheita</v>
          </cell>
          <cell r="C13">
            <v>45628.488194444442</v>
          </cell>
          <cell r="D13" t="str">
            <v xml:space="preserve">Igor Darwin </v>
          </cell>
          <cell r="E13" t="str">
            <v>Harvester</v>
          </cell>
          <cell r="F13">
            <v>2</v>
          </cell>
          <cell r="G13" t="str">
            <v>MOD 12</v>
          </cell>
          <cell r="H13" t="str">
            <v>2</v>
          </cell>
          <cell r="I13" t="str">
            <v>2</v>
          </cell>
          <cell r="J13" t="str">
            <v>Agendamento</v>
          </cell>
          <cell r="K13" t="str">
            <v>03/12/2024</v>
          </cell>
          <cell r="L13" t="str">
            <v>7:30</v>
          </cell>
          <cell r="M13" t="str">
            <v>0457-JAMAICA II - PIRAJUÍ</v>
          </cell>
          <cell r="N13" t="str">
            <v>0459-SANTA VITÓRIA</v>
          </cell>
          <cell r="Q13" t="str">
            <v>externa</v>
          </cell>
          <cell r="R13" t="str">
            <v>Brasil \ SP \ Pirajuí</v>
          </cell>
          <cell r="S13" t="str">
            <v>Brasil \ SP \ Guarantã</v>
          </cell>
        </row>
        <row r="14">
          <cell r="A14">
            <v>2784</v>
          </cell>
          <cell r="B14" t="str">
            <v>CAR</v>
          </cell>
          <cell r="C14">
            <v>45628.503472222219</v>
          </cell>
          <cell r="D14" t="str">
            <v>Itamar Magela Severiano</v>
          </cell>
          <cell r="E14" t="str">
            <v>Carregador Florestal</v>
          </cell>
          <cell r="F14">
            <v>1</v>
          </cell>
          <cell r="G14" t="str">
            <v>MOD 11</v>
          </cell>
          <cell r="H14" t="str">
            <v>1</v>
          </cell>
          <cell r="I14" t="str">
            <v>2</v>
          </cell>
          <cell r="J14" t="str">
            <v>emergencial</v>
          </cell>
          <cell r="K14" t="str">
            <v>02/12/2024</v>
          </cell>
          <cell r="L14" t="str">
            <v>15:06</v>
          </cell>
          <cell r="M14" t="str">
            <v>5004-SANTO ANTÔNIO</v>
          </cell>
          <cell r="N14" t="str">
            <v>5004-SANTO ANTÔNIO</v>
          </cell>
          <cell r="O14" t="str">
            <v>Movimentação interna CF 050</v>
          </cell>
          <cell r="P14" t="str">
            <v>Apoio Transporte</v>
          </cell>
          <cell r="R14" t="str">
            <v>Brasil \ MG \ João Pinheiro</v>
          </cell>
          <cell r="S14" t="str">
            <v>Brasil \ MG \ João Pinheiro</v>
          </cell>
        </row>
        <row r="15">
          <cell r="A15">
            <v>2785</v>
          </cell>
          <cell r="B15" t="str">
            <v>Silvicultura</v>
          </cell>
          <cell r="C15">
            <v>45628.521527777775</v>
          </cell>
          <cell r="D15" t="str">
            <v xml:space="preserve">Luan marques </v>
          </cell>
          <cell r="E15" t="str">
            <v>tratorpneu</v>
          </cell>
          <cell r="F15">
            <v>2</v>
          </cell>
          <cell r="G15" t="str">
            <v>AUT2</v>
          </cell>
          <cell r="H15" t="str">
            <v>2</v>
          </cell>
          <cell r="I15" t="str">
            <v>2</v>
          </cell>
          <cell r="J15" t="str">
            <v>Agendamento</v>
          </cell>
          <cell r="K15" t="str">
            <v>04/12/2024</v>
          </cell>
          <cell r="L15" t="str">
            <v>6:30</v>
          </cell>
          <cell r="M15" t="str">
            <v>2075-QUERÊNCIA IV</v>
          </cell>
          <cell r="N15" t="str">
            <v>0001-MAMEDINA</v>
          </cell>
          <cell r="Q15" t="str">
            <v>externa</v>
          </cell>
          <cell r="R15" t="str">
            <v>Brasil \ SP \ Agudos</v>
          </cell>
          <cell r="S15" t="str">
            <v>Brasil \ SP \ Agudos</v>
          </cell>
        </row>
        <row r="16">
          <cell r="A16">
            <v>2786</v>
          </cell>
          <cell r="B16" t="str">
            <v>Silvicultura</v>
          </cell>
          <cell r="C16">
            <v>45628.55</v>
          </cell>
          <cell r="D16" t="str">
            <v xml:space="preserve">João Paulo de Assis </v>
          </cell>
          <cell r="E16" t="str">
            <v>subsolador</v>
          </cell>
          <cell r="F16">
            <v>3</v>
          </cell>
          <cell r="G16" t="str">
            <v>LP1</v>
          </cell>
          <cell r="H16" t="str">
            <v>3</v>
          </cell>
          <cell r="I16" t="str">
            <v>4</v>
          </cell>
          <cell r="J16" t="str">
            <v>Agendamento</v>
          </cell>
          <cell r="K16" t="str">
            <v>04/12/2024</v>
          </cell>
          <cell r="L16" t="str">
            <v>7:00</v>
          </cell>
          <cell r="M16" t="str">
            <v>0277-SANTA MARIA IV</v>
          </cell>
          <cell r="N16" t="str">
            <v>0617-MAGNÓLIA II</v>
          </cell>
          <cell r="Q16" t="str">
            <v>externa</v>
          </cell>
          <cell r="R16" t="str">
            <v>Brasil \ SP \ Cabrália Paulista</v>
          </cell>
          <cell r="S16" t="str">
            <v>Brasil \ SP \ São Miguel Arcanjo</v>
          </cell>
        </row>
        <row r="17">
          <cell r="A17">
            <v>2787</v>
          </cell>
          <cell r="B17" t="str">
            <v>Carregamento</v>
          </cell>
          <cell r="C17">
            <v>45628.630555555559</v>
          </cell>
          <cell r="D17" t="str">
            <v xml:space="preserve">Vitor Hugo </v>
          </cell>
          <cell r="E17" t="str">
            <v>Carregador Florestal</v>
          </cell>
          <cell r="F17">
            <v>1</v>
          </cell>
          <cell r="G17" t="str">
            <v>MOD 1</v>
          </cell>
          <cell r="H17" t="str">
            <v>1</v>
          </cell>
          <cell r="I17" t="str">
            <v>2</v>
          </cell>
          <cell r="J17" t="str">
            <v>emergencial</v>
          </cell>
          <cell r="K17" t="str">
            <v>02/12/2024</v>
          </cell>
          <cell r="L17" t="str">
            <v>13:00</v>
          </cell>
          <cell r="M17" t="str">
            <v>0487-MORRO DE OURO</v>
          </cell>
          <cell r="N17" t="str">
            <v>0487-MORRO DE OURO</v>
          </cell>
          <cell r="Q17" t="str">
            <v>interna</v>
          </cell>
          <cell r="R17" t="str">
            <v>Brasil \ SP \ Botucatu</v>
          </cell>
          <cell r="S17" t="str">
            <v>Brasil \ SP \ Botucatu</v>
          </cell>
        </row>
        <row r="18">
          <cell r="A18">
            <v>2788</v>
          </cell>
          <cell r="B18" t="str">
            <v>Carregamento</v>
          </cell>
          <cell r="C18">
            <v>45628.657638888886</v>
          </cell>
          <cell r="D18" t="str">
            <v xml:space="preserve">Everton Geremias Luchini </v>
          </cell>
          <cell r="E18" t="str">
            <v>Carregador Florestal</v>
          </cell>
          <cell r="F18">
            <v>1</v>
          </cell>
          <cell r="G18" t="str">
            <v>MOD 5</v>
          </cell>
          <cell r="H18" t="str">
            <v>1</v>
          </cell>
          <cell r="I18" t="str">
            <v>3</v>
          </cell>
          <cell r="J18" t="str">
            <v>emergencial</v>
          </cell>
          <cell r="K18" t="str">
            <v>03/12/2024</v>
          </cell>
          <cell r="L18" t="str">
            <v>12:00</v>
          </cell>
          <cell r="M18" t="str">
            <v>0479-PINHEIRO</v>
          </cell>
          <cell r="N18" t="str">
            <v>2081-FLECHA AZUL</v>
          </cell>
          <cell r="O18" t="str">
            <v>Ok</v>
          </cell>
          <cell r="Q18" t="str">
            <v>externa</v>
          </cell>
          <cell r="R18" t="str">
            <v>Brasil \ SP \ Botucatu</v>
          </cell>
          <cell r="S18" t="str">
            <v>Brasil \ SP \ Boa Esperança do Sul</v>
          </cell>
        </row>
        <row r="19">
          <cell r="A19">
            <v>2789</v>
          </cell>
          <cell r="B19" t="str">
            <v>Carregamento</v>
          </cell>
          <cell r="C19">
            <v>45628.65902777778</v>
          </cell>
          <cell r="D19" t="str">
            <v xml:space="preserve">Everton Geremias Luchini </v>
          </cell>
          <cell r="E19" t="str">
            <v>Carregador Florestal</v>
          </cell>
          <cell r="F19">
            <v>2</v>
          </cell>
          <cell r="G19" t="str">
            <v>MOD 5</v>
          </cell>
          <cell r="H19" t="str">
            <v>1</v>
          </cell>
          <cell r="I19" t="str">
            <v>4</v>
          </cell>
          <cell r="J19" t="str">
            <v>Agendamento</v>
          </cell>
          <cell r="K19" t="str">
            <v>04/12/2024</v>
          </cell>
          <cell r="L19" t="str">
            <v>6:00</v>
          </cell>
          <cell r="M19" t="str">
            <v>0479-PINHEIRO</v>
          </cell>
          <cell r="N19" t="str">
            <v>2081-FLECHA AZUL</v>
          </cell>
          <cell r="O19" t="str">
            <v>Ok</v>
          </cell>
          <cell r="Q19" t="str">
            <v>externa</v>
          </cell>
          <cell r="R19" t="str">
            <v>Brasil \ SP \ Botucatu</v>
          </cell>
          <cell r="S19" t="str">
            <v>Brasil \ SP \ Boa Esperança do Sul</v>
          </cell>
        </row>
        <row r="20">
          <cell r="A20">
            <v>2790</v>
          </cell>
          <cell r="B20" t="str">
            <v>Carregamento</v>
          </cell>
          <cell r="C20">
            <v>45628.660416666666</v>
          </cell>
          <cell r="D20" t="str">
            <v xml:space="preserve">Everton Geremias Luchini </v>
          </cell>
          <cell r="E20" t="str">
            <v>Motoniveladora</v>
          </cell>
          <cell r="F20">
            <v>1</v>
          </cell>
          <cell r="G20" t="str">
            <v>MOD 1</v>
          </cell>
          <cell r="H20" t="str">
            <v>1</v>
          </cell>
          <cell r="I20" t="str">
            <v>2</v>
          </cell>
          <cell r="J20" t="str">
            <v>Agendamento</v>
          </cell>
          <cell r="K20" t="str">
            <v>04/12/2024</v>
          </cell>
          <cell r="L20" t="str">
            <v>6:00</v>
          </cell>
          <cell r="M20" t="str">
            <v>0479-PINHEIRO</v>
          </cell>
          <cell r="N20" t="str">
            <v>2081-FLECHA AZUL</v>
          </cell>
          <cell r="O20" t="str">
            <v>Ok</v>
          </cell>
          <cell r="Q20" t="str">
            <v>externa</v>
          </cell>
          <cell r="R20" t="str">
            <v>Brasil \ SP \ Botucatu</v>
          </cell>
          <cell r="S20" t="str">
            <v>Brasil \ SP \ Boa Esperança do Sul</v>
          </cell>
        </row>
        <row r="21">
          <cell r="A21">
            <v>2791</v>
          </cell>
          <cell r="B21" t="str">
            <v>Estradas Silvicultura</v>
          </cell>
          <cell r="C21">
            <v>45628.694444444445</v>
          </cell>
          <cell r="D21" t="str">
            <v xml:space="preserve">Rogério </v>
          </cell>
          <cell r="E21" t="str">
            <v>Motoniveladora</v>
          </cell>
          <cell r="F21">
            <v>1</v>
          </cell>
          <cell r="G21" t="str">
            <v>BSR04</v>
          </cell>
          <cell r="H21" t="str">
            <v>1</v>
          </cell>
          <cell r="I21" t="str">
            <v>3</v>
          </cell>
          <cell r="J21" t="str">
            <v>emergencial</v>
          </cell>
          <cell r="K21" t="str">
            <v>03/12/2024</v>
          </cell>
          <cell r="L21" t="str">
            <v>11:00</v>
          </cell>
          <cell r="M21" t="str">
            <v>1119-RODEIO</v>
          </cell>
          <cell r="N21" t="str">
            <v>0162-SANTA AMÉRICA</v>
          </cell>
          <cell r="O21" t="str">
            <v xml:space="preserve">Tomazina PR. </v>
          </cell>
          <cell r="Q21" t="str">
            <v>interna</v>
          </cell>
          <cell r="R21" t="str">
            <v>Brasil \ PR \ Tomazina</v>
          </cell>
          <cell r="S21" t="str">
            <v>Brasil \ SP \ Presidente Alves</v>
          </cell>
        </row>
        <row r="22">
          <cell r="A22">
            <v>2792</v>
          </cell>
          <cell r="B22" t="str">
            <v>Colheita</v>
          </cell>
          <cell r="C22">
            <v>45628.722222222219</v>
          </cell>
          <cell r="D22" t="str">
            <v>37005900</v>
          </cell>
          <cell r="E22" t="str">
            <v>Forwarder</v>
          </cell>
          <cell r="F22">
            <v>8</v>
          </cell>
          <cell r="G22" t="str">
            <v>MOD 3</v>
          </cell>
          <cell r="H22" t="str">
            <v>4</v>
          </cell>
          <cell r="I22" t="str">
            <v>2</v>
          </cell>
          <cell r="J22" t="str">
            <v>Agendamento</v>
          </cell>
          <cell r="K22" t="str">
            <v>04/12/2024</v>
          </cell>
          <cell r="L22" t="str">
            <v>7:00</v>
          </cell>
          <cell r="M22" t="str">
            <v>0486-SANTA CATARINA II - BOTUCATU</v>
          </cell>
          <cell r="N22" t="str">
            <v>0817-FOMENTO - TRÊS SINOS II - GLEBA B</v>
          </cell>
          <cell r="Q22" t="str">
            <v>externa</v>
          </cell>
          <cell r="R22" t="str">
            <v>Brasil \ SP \ Botucatu</v>
          </cell>
          <cell r="S22" t="str">
            <v>Brasil \ SP \ Botucatu</v>
          </cell>
        </row>
        <row r="23">
          <cell r="A23">
            <v>2793</v>
          </cell>
          <cell r="B23" t="str">
            <v>Colheita</v>
          </cell>
          <cell r="C23">
            <v>45628.724305555559</v>
          </cell>
          <cell r="D23" t="str">
            <v>37005900</v>
          </cell>
          <cell r="E23" t="str">
            <v>Trailler</v>
          </cell>
          <cell r="F23">
            <v>1</v>
          </cell>
          <cell r="G23" t="str">
            <v>MOD 3</v>
          </cell>
          <cell r="H23" t="str">
            <v>1</v>
          </cell>
          <cell r="I23" t="str">
            <v>1</v>
          </cell>
          <cell r="J23" t="str">
            <v>Agendamento</v>
          </cell>
          <cell r="K23" t="str">
            <v>04/12/2024</v>
          </cell>
          <cell r="L23" t="str">
            <v>8:00</v>
          </cell>
          <cell r="M23" t="str">
            <v>0486-SANTA CATARINA II - BOTUCATU</v>
          </cell>
          <cell r="N23" t="str">
            <v>0817-FOMENTO - TRÊS SINOS II - GLEBA B</v>
          </cell>
          <cell r="Q23" t="str">
            <v>externa</v>
          </cell>
          <cell r="R23" t="str">
            <v>Brasil \ SP \ Botucatu</v>
          </cell>
          <cell r="S23" t="str">
            <v>Brasil \ SP \ Botucatu</v>
          </cell>
        </row>
        <row r="24">
          <cell r="A24">
            <v>2794</v>
          </cell>
          <cell r="B24" t="str">
            <v>Estradas Silvicultura</v>
          </cell>
          <cell r="C24">
            <v>45628.779166666667</v>
          </cell>
          <cell r="D24" t="str">
            <v xml:space="preserve">Willian ferreira </v>
          </cell>
          <cell r="E24" t="str">
            <v>Pá Carregadeira</v>
          </cell>
          <cell r="F24">
            <v>1</v>
          </cell>
          <cell r="G24" t="str">
            <v>BSR02</v>
          </cell>
          <cell r="H24" t="str">
            <v>1</v>
          </cell>
          <cell r="I24" t="str">
            <v>2</v>
          </cell>
          <cell r="J24" t="str">
            <v>Agendamento</v>
          </cell>
          <cell r="K24" t="str">
            <v>04/12/2024</v>
          </cell>
          <cell r="L24" t="str">
            <v>7:00</v>
          </cell>
          <cell r="M24" t="str">
            <v>BRLP</v>
          </cell>
          <cell r="N24" t="str">
            <v>0677-QUATRO MARIAS - GLEBA B</v>
          </cell>
          <cell r="Q24" t="str">
            <v>externa</v>
          </cell>
          <cell r="R24" t="str">
            <v>Brasil \ SP \ Lençóis Paulista</v>
          </cell>
          <cell r="S24" t="str">
            <v>Brasil \ SP \ Ribeirão Bonito</v>
          </cell>
        </row>
        <row r="25">
          <cell r="A25">
            <v>2797</v>
          </cell>
          <cell r="B25" t="str">
            <v>Estradas Logística</v>
          </cell>
          <cell r="C25">
            <v>45628.806944444441</v>
          </cell>
          <cell r="D25" t="str">
            <v xml:space="preserve">Wendel Patrick </v>
          </cell>
          <cell r="E25" t="str">
            <v>Pá Carregadeira</v>
          </cell>
          <cell r="F25">
            <v>1</v>
          </cell>
          <cell r="G25" t="str">
            <v>MOD 5</v>
          </cell>
          <cell r="H25" t="str">
            <v>1</v>
          </cell>
          <cell r="I25" t="str">
            <v>2</v>
          </cell>
          <cell r="J25" t="str">
            <v>emergencial</v>
          </cell>
          <cell r="K25" t="str">
            <v>03/12/2024</v>
          </cell>
          <cell r="L25" t="str">
            <v>8:00</v>
          </cell>
          <cell r="M25" t="str">
            <v>0351-SANTA MARIANA II</v>
          </cell>
          <cell r="N25" t="str">
            <v>2081-FLECHA AZUL</v>
          </cell>
          <cell r="P25" t="str">
            <v>Apoio Transporte</v>
          </cell>
          <cell r="Q25" t="str">
            <v>interna</v>
          </cell>
          <cell r="R25" t="str">
            <v>Brasil \ SP \ Marília</v>
          </cell>
          <cell r="S25" t="str">
            <v>Brasil \ SP \ Boa Esperança do Sul</v>
          </cell>
        </row>
        <row r="26">
          <cell r="A26">
            <v>2798</v>
          </cell>
          <cell r="B26" t="str">
            <v>Estradas Silvicultura</v>
          </cell>
          <cell r="C26">
            <v>45628.856944444444</v>
          </cell>
          <cell r="D26" t="str">
            <v xml:space="preserve">Lucimara da silva </v>
          </cell>
          <cell r="E26" t="str">
            <v>Trator de esteira</v>
          </cell>
          <cell r="F26">
            <v>1</v>
          </cell>
          <cell r="G26" t="str">
            <v>BSR03</v>
          </cell>
          <cell r="H26" t="str">
            <v>1</v>
          </cell>
          <cell r="I26" t="str">
            <v>2</v>
          </cell>
          <cell r="J26" t="str">
            <v>emergencial</v>
          </cell>
          <cell r="K26" t="str">
            <v>03/12/2024</v>
          </cell>
          <cell r="L26" t="str">
            <v>8:00</v>
          </cell>
          <cell r="M26" t="str">
            <v>0265-ITAMARATI</v>
          </cell>
          <cell r="N26" t="str">
            <v>0263-SANTA LUZIA DO TANGARÁ</v>
          </cell>
          <cell r="Q26" t="str">
            <v>externa</v>
          </cell>
          <cell r="R26" t="str">
            <v>Brasil \ SP \ Paulistânia</v>
          </cell>
          <cell r="S26" t="str">
            <v>Brasil \ SP \ Duartina</v>
          </cell>
        </row>
        <row r="27">
          <cell r="A27">
            <v>2799</v>
          </cell>
          <cell r="B27" t="str">
            <v>Estradas Logística</v>
          </cell>
          <cell r="C27">
            <v>45628.865972222222</v>
          </cell>
          <cell r="D27" t="str">
            <v>Marcelo Calandria Bencici</v>
          </cell>
          <cell r="E27" t="str">
            <v>Escavadeira</v>
          </cell>
          <cell r="F27">
            <v>1</v>
          </cell>
          <cell r="G27" t="str">
            <v>MOD 4</v>
          </cell>
          <cell r="H27" t="str">
            <v>1</v>
          </cell>
          <cell r="I27" t="str">
            <v>2</v>
          </cell>
          <cell r="J27" t="str">
            <v>Agendamento</v>
          </cell>
          <cell r="K27" t="str">
            <v>04/12/2024</v>
          </cell>
          <cell r="L27" t="str">
            <v>8:00</v>
          </cell>
          <cell r="M27" t="str">
            <v>0332-SANTA BRANCA</v>
          </cell>
          <cell r="N27" t="str">
            <v>0308-ÁGUA BRANCA II</v>
          </cell>
          <cell r="Q27" t="str">
            <v>externa</v>
          </cell>
          <cell r="R27" t="str">
            <v>Brasil \ SP \ Echaporã</v>
          </cell>
          <cell r="S27" t="str">
            <v>Brasil \ SP \ Guarantã</v>
          </cell>
        </row>
        <row r="28">
          <cell r="A28">
            <v>2800</v>
          </cell>
          <cell r="B28" t="str">
            <v>Carregamento</v>
          </cell>
          <cell r="C28">
            <v>45628.866666666669</v>
          </cell>
          <cell r="D28" t="str">
            <v xml:space="preserve">Samuel de Sousa Duarte </v>
          </cell>
          <cell r="E28" t="str">
            <v>Carregador Florestal</v>
          </cell>
          <cell r="F28">
            <v>2</v>
          </cell>
          <cell r="G28" t="str">
            <v>MOD 7</v>
          </cell>
          <cell r="H28" t="str">
            <v>2</v>
          </cell>
          <cell r="I28" t="str">
            <v>3</v>
          </cell>
          <cell r="J28" t="str">
            <v>emergencial</v>
          </cell>
          <cell r="K28" t="str">
            <v>02/12/2024</v>
          </cell>
          <cell r="L28" t="str">
            <v>20:00</v>
          </cell>
          <cell r="M28" t="str">
            <v>0130-SANTA ROSA</v>
          </cell>
          <cell r="N28" t="str">
            <v>0140-CAMAPUÃ</v>
          </cell>
          <cell r="Q28" t="str">
            <v>externa</v>
          </cell>
          <cell r="R28" t="str">
            <v>Brasil \ SP \ Reginópolis</v>
          </cell>
          <cell r="S28" t="str">
            <v>Brasil \ SP \ Reginópolis</v>
          </cell>
        </row>
        <row r="29">
          <cell r="A29">
            <v>2801</v>
          </cell>
          <cell r="B29" t="str">
            <v>Estradas Silvicultura</v>
          </cell>
          <cell r="C29">
            <v>45628.886805555558</v>
          </cell>
          <cell r="D29" t="str">
            <v xml:space="preserve">Paulo Sergio barroso da Silva Junior </v>
          </cell>
          <cell r="E29" t="str">
            <v>Pá Carregadeira</v>
          </cell>
          <cell r="F29">
            <v>1</v>
          </cell>
          <cell r="G29" t="str">
            <v>BSR06</v>
          </cell>
          <cell r="H29" t="str">
            <v>1</v>
          </cell>
          <cell r="I29" t="str">
            <v>3</v>
          </cell>
          <cell r="J29" t="str">
            <v>Cancelamento</v>
          </cell>
          <cell r="K29" t="str">
            <v>04/12/2024</v>
          </cell>
          <cell r="L29" t="str">
            <v>7:20</v>
          </cell>
          <cell r="M29" t="str">
            <v>2427-BOA VISTA XIV</v>
          </cell>
          <cell r="N29" t="str">
            <v>0412-SÍTIO TEREZA</v>
          </cell>
          <cell r="Q29" t="str">
            <v>externa</v>
          </cell>
          <cell r="R29" t="str">
            <v>Brasil \ SP \ Júlio Mesquita</v>
          </cell>
          <cell r="S29" t="str">
            <v>Brasil \ SP \ Cafelândia</v>
          </cell>
        </row>
        <row r="30">
          <cell r="A30">
            <v>2802</v>
          </cell>
          <cell r="B30" t="str">
            <v>Estradas Silvicultura</v>
          </cell>
          <cell r="C30">
            <v>45628.888194444444</v>
          </cell>
          <cell r="D30" t="str">
            <v xml:space="preserve">Paulo Sergio barroso da Silva Junior </v>
          </cell>
          <cell r="E30" t="str">
            <v>Motoniveladora</v>
          </cell>
          <cell r="F30">
            <v>1</v>
          </cell>
          <cell r="G30" t="str">
            <v>BSR06</v>
          </cell>
          <cell r="H30" t="str">
            <v>1</v>
          </cell>
          <cell r="I30" t="str">
            <v>3</v>
          </cell>
          <cell r="J30" t="str">
            <v>Cancelamento</v>
          </cell>
          <cell r="K30" t="str">
            <v>04/12/2024</v>
          </cell>
          <cell r="L30" t="str">
            <v>7:20</v>
          </cell>
          <cell r="M30" t="str">
            <v>2427-BOA VISTA XIV</v>
          </cell>
          <cell r="N30" t="str">
            <v>0412-SÍTIO TEREZA</v>
          </cell>
          <cell r="Q30" t="str">
            <v>externa</v>
          </cell>
          <cell r="R30" t="str">
            <v>Brasil \ SP \ Júlio Mesquita</v>
          </cell>
          <cell r="S30" t="str">
            <v>Brasil \ SP \ Cafelândia</v>
          </cell>
        </row>
        <row r="31">
          <cell r="A31">
            <v>2804</v>
          </cell>
          <cell r="B31" t="str">
            <v>Carregamento</v>
          </cell>
          <cell r="C31">
            <v>45628.92083333333</v>
          </cell>
          <cell r="D31" t="str">
            <v xml:space="preserve">Vitor Hugo </v>
          </cell>
          <cell r="E31" t="str">
            <v>Carregador Florestal</v>
          </cell>
          <cell r="F31">
            <v>3</v>
          </cell>
          <cell r="G31" t="str">
            <v>MOD 4</v>
          </cell>
          <cell r="H31" t="str">
            <v>3</v>
          </cell>
          <cell r="I31" t="str">
            <v>2</v>
          </cell>
          <cell r="J31" t="str">
            <v>Agendamento</v>
          </cell>
          <cell r="K31" t="str">
            <v>04/12/2024</v>
          </cell>
          <cell r="L31" t="str">
            <v>14:00</v>
          </cell>
          <cell r="M31" t="str">
            <v>0001-MAMEDINA</v>
          </cell>
          <cell r="N31" t="str">
            <v>0484-SÃO BERNARDINO</v>
          </cell>
          <cell r="Q31" t="str">
            <v>externa</v>
          </cell>
          <cell r="R31" t="str">
            <v>Brasil \ SP \ Agudos</v>
          </cell>
          <cell r="S31" t="str">
            <v>Brasil \ SP \ Botucatu</v>
          </cell>
        </row>
        <row r="32">
          <cell r="A32">
            <v>2805</v>
          </cell>
          <cell r="B32" t="str">
            <v>Carregamento</v>
          </cell>
          <cell r="C32">
            <v>45628.922222222223</v>
          </cell>
          <cell r="D32" t="str">
            <v xml:space="preserve">Vitor Hugo </v>
          </cell>
          <cell r="E32" t="str">
            <v>Pá Carregadeira</v>
          </cell>
          <cell r="F32">
            <v>1</v>
          </cell>
          <cell r="G32" t="str">
            <v>MOD 4</v>
          </cell>
          <cell r="H32" t="str">
            <v>1</v>
          </cell>
          <cell r="I32" t="str">
            <v>2</v>
          </cell>
          <cell r="J32" t="str">
            <v>Agendamento</v>
          </cell>
          <cell r="K32" t="str">
            <v>04/12/2024</v>
          </cell>
          <cell r="L32" t="str">
            <v>14:00</v>
          </cell>
          <cell r="M32" t="str">
            <v>0001-MAMEDINA</v>
          </cell>
          <cell r="N32" t="str">
            <v>0484-SÃO BERNARDINO</v>
          </cell>
          <cell r="Q32" t="str">
            <v>externa</v>
          </cell>
          <cell r="R32" t="str">
            <v>Brasil \ SP \ Agudos</v>
          </cell>
          <cell r="S32" t="str">
            <v>Brasil \ SP \ Botucatu</v>
          </cell>
        </row>
        <row r="33">
          <cell r="A33">
            <v>2806</v>
          </cell>
          <cell r="B33" t="str">
            <v>Colheita</v>
          </cell>
          <cell r="C33">
            <v>45629.021527777775</v>
          </cell>
          <cell r="D33" t="str">
            <v xml:space="preserve">Edgar da Silva Gois </v>
          </cell>
          <cell r="E33" t="str">
            <v>Trailler</v>
          </cell>
          <cell r="F33">
            <v>1</v>
          </cell>
          <cell r="G33" t="str">
            <v>MOD 7</v>
          </cell>
          <cell r="H33" t="str">
            <v>1</v>
          </cell>
          <cell r="I33" t="str">
            <v>1</v>
          </cell>
          <cell r="J33" t="str">
            <v>Agendamento</v>
          </cell>
          <cell r="K33" t="str">
            <v>04/12/2024</v>
          </cell>
          <cell r="L33" t="str">
            <v>7:32</v>
          </cell>
          <cell r="M33" t="str">
            <v>0347-VALE VERDE</v>
          </cell>
          <cell r="N33" t="str">
            <v>0347-VALE VERDE</v>
          </cell>
          <cell r="Q33" t="str">
            <v>interna</v>
          </cell>
          <cell r="R33" t="str">
            <v>Brasil \ SP \ Santa Cruz do Rio Pardo</v>
          </cell>
          <cell r="S33" t="str">
            <v>Brasil \ SP \ Santa Cruz do Rio Pardo</v>
          </cell>
        </row>
        <row r="34">
          <cell r="A34">
            <v>2812</v>
          </cell>
          <cell r="B34" t="str">
            <v>Colheita</v>
          </cell>
          <cell r="C34">
            <v>45629.406944444447</v>
          </cell>
          <cell r="D34" t="str">
            <v xml:space="preserve">Fabiano Lee Van Carvalho Tavares </v>
          </cell>
          <cell r="E34" t="str">
            <v>Harvester</v>
          </cell>
          <cell r="F34">
            <v>16</v>
          </cell>
          <cell r="G34" t="str">
            <v>MOD 6</v>
          </cell>
          <cell r="H34" t="str">
            <v>6</v>
          </cell>
          <cell r="I34" t="str">
            <v>1</v>
          </cell>
          <cell r="J34" t="str">
            <v>Cancelamento</v>
          </cell>
          <cell r="K34" t="str">
            <v>04/12/2024</v>
          </cell>
          <cell r="L34" t="str">
            <v>6:00</v>
          </cell>
          <cell r="M34" t="str">
            <v>0422-EBENÉZIA</v>
          </cell>
          <cell r="N34" t="str">
            <v>0390-TORRÃO DE OURO</v>
          </cell>
          <cell r="Q34" t="str">
            <v>externa</v>
          </cell>
          <cell r="R34" t="str">
            <v>Brasil \ SP \ Lins</v>
          </cell>
          <cell r="S34" t="str">
            <v>Brasil \ SP \ Cafelândia</v>
          </cell>
        </row>
        <row r="35">
          <cell r="A35">
            <v>2807</v>
          </cell>
          <cell r="B35" t="str">
            <v>Colheita</v>
          </cell>
          <cell r="C35">
            <v>45629.406944444447</v>
          </cell>
          <cell r="D35" t="str">
            <v xml:space="preserve">Fabiano Lee Van Carvalho Tavares </v>
          </cell>
          <cell r="E35" t="str">
            <v>Harvester</v>
          </cell>
          <cell r="F35">
            <v>10</v>
          </cell>
          <cell r="G35" t="str">
            <v>MOD 6</v>
          </cell>
          <cell r="H35" t="str">
            <v>6</v>
          </cell>
          <cell r="I35" t="str">
            <v>1</v>
          </cell>
          <cell r="J35" t="str">
            <v>emergencial</v>
          </cell>
          <cell r="K35" t="str">
            <v>04/12/2024</v>
          </cell>
          <cell r="L35" t="str">
            <v>6:00</v>
          </cell>
          <cell r="M35" t="str">
            <v>0422-EBENÉZIA</v>
          </cell>
          <cell r="N35" t="str">
            <v>0390-TORRÃO DE OURO</v>
          </cell>
          <cell r="Q35" t="str">
            <v>externa</v>
          </cell>
          <cell r="R35" t="str">
            <v>Brasil \ SP \ Lins</v>
          </cell>
          <cell r="S35" t="str">
            <v>Brasil \ SP \ Cafelândia</v>
          </cell>
        </row>
        <row r="36">
          <cell r="A36">
            <v>2808</v>
          </cell>
          <cell r="B36" t="str">
            <v>Estradas Logística</v>
          </cell>
          <cell r="C36">
            <v>45629.487500000003</v>
          </cell>
          <cell r="D36" t="str">
            <v xml:space="preserve">Fabiano Lee Van Carvalho Tavares </v>
          </cell>
          <cell r="E36" t="str">
            <v>Motoniveladora</v>
          </cell>
          <cell r="F36">
            <v>1</v>
          </cell>
          <cell r="G36" t="str">
            <v>MOD 4</v>
          </cell>
          <cell r="H36" t="str">
            <v>1</v>
          </cell>
          <cell r="I36" t="str">
            <v>1</v>
          </cell>
          <cell r="J36" t="str">
            <v>Agendamento</v>
          </cell>
          <cell r="K36" t="str">
            <v>05/12/2024</v>
          </cell>
          <cell r="L36" t="str">
            <v>8:43</v>
          </cell>
          <cell r="M36" t="str">
            <v>0394-SÃO JOÃO DO INHEMA</v>
          </cell>
          <cell r="N36" t="str">
            <v>0422-EBENÉZIA</v>
          </cell>
          <cell r="O36" t="str">
            <v>Classificar custo por modulo 06</v>
          </cell>
          <cell r="Q36" t="str">
            <v>externa</v>
          </cell>
          <cell r="R36" t="str">
            <v>Brasil \ SP \ Júlio Mesquita</v>
          </cell>
          <cell r="S36" t="str">
            <v>Brasil \ SP \ Lins</v>
          </cell>
        </row>
        <row r="37">
          <cell r="A37">
            <v>2809</v>
          </cell>
          <cell r="B37" t="str">
            <v>Estradas Silvicultura</v>
          </cell>
          <cell r="C37">
            <v>45629.60833333333</v>
          </cell>
          <cell r="D37" t="str">
            <v xml:space="preserve">Paulo Sergio barroso da Silva Junior </v>
          </cell>
          <cell r="E37" t="str">
            <v>Escavadeira</v>
          </cell>
          <cell r="F37">
            <v>1</v>
          </cell>
          <cell r="G37" t="str">
            <v>BSR06</v>
          </cell>
          <cell r="H37" t="str">
            <v>1</v>
          </cell>
          <cell r="I37" t="str">
            <v>3</v>
          </cell>
          <cell r="J37" t="str">
            <v>emergencial</v>
          </cell>
          <cell r="K37" t="str">
            <v>04/12/2024</v>
          </cell>
          <cell r="L37" t="str">
            <v>6:00</v>
          </cell>
          <cell r="M37" t="str">
            <v>0324-SANTA TEREZINHA II</v>
          </cell>
          <cell r="N37" t="str">
            <v>2427-BOA VISTA XIV</v>
          </cell>
          <cell r="O37" t="str">
            <v xml:space="preserve">Condicoes climaticas </v>
          </cell>
          <cell r="Q37" t="str">
            <v>interna</v>
          </cell>
          <cell r="R37" t="str">
            <v>Brasil \ SP \ Gália</v>
          </cell>
          <cell r="S37" t="str">
            <v>Brasil \ SP \ Júlio Mesquita</v>
          </cell>
        </row>
        <row r="38">
          <cell r="A38">
            <v>2810</v>
          </cell>
          <cell r="B38" t="str">
            <v>Estradas Logística</v>
          </cell>
          <cell r="C38">
            <v>45629.631944444445</v>
          </cell>
          <cell r="D38" t="str">
            <v xml:space="preserve">Vandeni Felix </v>
          </cell>
          <cell r="E38" t="str">
            <v>Retroescavadeira</v>
          </cell>
          <cell r="F38">
            <v>1</v>
          </cell>
          <cell r="G38" t="str">
            <v>MOD 3</v>
          </cell>
          <cell r="H38" t="str">
            <v>1</v>
          </cell>
          <cell r="I38" t="str">
            <v>3</v>
          </cell>
          <cell r="J38" t="str">
            <v>Agendamento</v>
          </cell>
          <cell r="K38" t="str">
            <v>05/12/2024</v>
          </cell>
          <cell r="L38" t="str">
            <v>6:00</v>
          </cell>
          <cell r="M38" t="str">
            <v>2081-FLECHA AZUL</v>
          </cell>
          <cell r="N38" t="str">
            <v>0140-CAMAPUÃ</v>
          </cell>
          <cell r="Q38" t="str">
            <v>externa</v>
          </cell>
          <cell r="R38" t="str">
            <v>Brasil \ SP \ Boa Esperança do Sul</v>
          </cell>
          <cell r="S38" t="str">
            <v>Brasil \ SP \ Reginópolis</v>
          </cell>
        </row>
        <row r="39">
          <cell r="A39">
            <v>2811</v>
          </cell>
          <cell r="B39" t="str">
            <v>Carregamento</v>
          </cell>
          <cell r="C39">
            <v>45629.647916666669</v>
          </cell>
          <cell r="D39" t="str">
            <v xml:space="preserve">Wanderley Rodrigues da Silva Junior </v>
          </cell>
          <cell r="E39" t="str">
            <v>Carregador Florestal</v>
          </cell>
          <cell r="F39">
            <v>4</v>
          </cell>
          <cell r="G39" t="str">
            <v>MOD 10</v>
          </cell>
          <cell r="H39" t="str">
            <v>1</v>
          </cell>
          <cell r="I39" t="str">
            <v>2</v>
          </cell>
          <cell r="J39" t="str">
            <v>emergencial</v>
          </cell>
          <cell r="K39" t="str">
            <v>03/12/2024</v>
          </cell>
          <cell r="L39" t="str">
            <v>19:00</v>
          </cell>
          <cell r="M39" t="str">
            <v>1115-NOSSA SENHORA APARECIDA XV</v>
          </cell>
          <cell r="N39" t="str">
            <v>1115-NOSSA SENHORA APARECIDA XV</v>
          </cell>
          <cell r="Q39" t="str">
            <v>interna</v>
          </cell>
          <cell r="R39" t="str">
            <v>Brasil \ PR \ Ribeirão do Pinhal</v>
          </cell>
          <cell r="S39" t="str">
            <v>Brasil \ PR \ Ribeirão do Pinhal</v>
          </cell>
        </row>
        <row r="40">
          <cell r="A40">
            <v>2813</v>
          </cell>
          <cell r="B40" t="str">
            <v>Estradas Silvicultura</v>
          </cell>
          <cell r="C40">
            <v>45629.713888888888</v>
          </cell>
          <cell r="D40" t="str">
            <v xml:space="preserve">Giovani Oliveira de Mello </v>
          </cell>
          <cell r="E40" t="str">
            <v>Motoniveladora</v>
          </cell>
          <cell r="F40">
            <v>1</v>
          </cell>
          <cell r="G40" t="str">
            <v>BSR06</v>
          </cell>
          <cell r="H40" t="str">
            <v>1</v>
          </cell>
          <cell r="I40" t="str">
            <v>2</v>
          </cell>
          <cell r="J40" t="str">
            <v>Agendamento</v>
          </cell>
          <cell r="K40" t="str">
            <v>05/12/2024</v>
          </cell>
          <cell r="L40" t="str">
            <v>14:00</v>
          </cell>
          <cell r="M40" t="str">
            <v>0224-SANTA HELENA III</v>
          </cell>
          <cell r="N40" t="str">
            <v>0412-SÍTIO TEREZA</v>
          </cell>
          <cell r="Q40" t="str">
            <v>interna</v>
          </cell>
          <cell r="R40" t="str">
            <v>Brasil \ SP \ Júlio Mesquita</v>
          </cell>
          <cell r="S40" t="str">
            <v>Brasil \ SP \ Cafelândia</v>
          </cell>
        </row>
        <row r="41">
          <cell r="A41">
            <v>2814</v>
          </cell>
          <cell r="B41" t="str">
            <v>Estradas Silvicultura</v>
          </cell>
          <cell r="C41">
            <v>45629.718055555553</v>
          </cell>
          <cell r="D41" t="str">
            <v xml:space="preserve">Giovani Oliveira de Mello </v>
          </cell>
          <cell r="E41" t="str">
            <v>Pá Carregadeira</v>
          </cell>
          <cell r="F41">
            <v>1</v>
          </cell>
          <cell r="G41" t="str">
            <v>BSR06</v>
          </cell>
          <cell r="H41" t="str">
            <v>1</v>
          </cell>
          <cell r="I41" t="str">
            <v>2</v>
          </cell>
          <cell r="J41" t="str">
            <v>Agendamento</v>
          </cell>
          <cell r="K41" t="str">
            <v>05/12/2024</v>
          </cell>
          <cell r="L41" t="str">
            <v>14:00</v>
          </cell>
          <cell r="M41" t="str">
            <v>0224-SANTA HELENA III</v>
          </cell>
          <cell r="N41" t="str">
            <v>0412-SÍTIO TEREZA</v>
          </cell>
          <cell r="Q41" t="str">
            <v>interna</v>
          </cell>
          <cell r="R41" t="str">
            <v>Brasil \ SP \ Júlio Mesquita</v>
          </cell>
          <cell r="S41" t="str">
            <v>Brasil \ SP \ Cafelândia</v>
          </cell>
        </row>
        <row r="42">
          <cell r="A42">
            <v>2815</v>
          </cell>
          <cell r="B42" t="str">
            <v>Estradas Silvicultura</v>
          </cell>
          <cell r="C42">
            <v>45629.720833333333</v>
          </cell>
          <cell r="D42" t="str">
            <v xml:space="preserve">Giovani Oliveira de Mello </v>
          </cell>
          <cell r="E42" t="str">
            <v>Escavadeira</v>
          </cell>
          <cell r="F42">
            <v>1</v>
          </cell>
          <cell r="G42" t="str">
            <v>BSR06</v>
          </cell>
          <cell r="H42" t="str">
            <v>1</v>
          </cell>
          <cell r="I42" t="str">
            <v>2</v>
          </cell>
          <cell r="J42" t="str">
            <v>Agendamento</v>
          </cell>
          <cell r="K42" t="str">
            <v>05/12/2024</v>
          </cell>
          <cell r="L42" t="str">
            <v>14:00</v>
          </cell>
          <cell r="M42" t="str">
            <v>0224-SANTA HELENA III</v>
          </cell>
          <cell r="N42" t="str">
            <v>0412-SÍTIO TEREZA</v>
          </cell>
          <cell r="Q42" t="str">
            <v>interna</v>
          </cell>
          <cell r="R42" t="str">
            <v>Brasil \ SP \ Júlio Mesquita</v>
          </cell>
          <cell r="S42" t="str">
            <v>Brasil \ SP \ Cafelândia</v>
          </cell>
        </row>
        <row r="43">
          <cell r="A43">
            <v>2816</v>
          </cell>
          <cell r="B43" t="str">
            <v>Estradas Silvicultura</v>
          </cell>
          <cell r="C43">
            <v>45629.738888888889</v>
          </cell>
          <cell r="D43" t="str">
            <v>Carlos Nunes</v>
          </cell>
          <cell r="E43" t="str">
            <v>Trator de esteira</v>
          </cell>
          <cell r="F43">
            <v>2</v>
          </cell>
          <cell r="G43" t="str">
            <v>BSR05</v>
          </cell>
          <cell r="H43" t="str">
            <v>1</v>
          </cell>
          <cell r="I43" t="str">
            <v>3</v>
          </cell>
          <cell r="J43" t="str">
            <v>emergencial</v>
          </cell>
          <cell r="K43" t="str">
            <v>04/12/2024</v>
          </cell>
          <cell r="L43" t="str">
            <v>6:00</v>
          </cell>
          <cell r="M43" t="str">
            <v>0324-SANTA TEREZINHA II</v>
          </cell>
          <cell r="N43" t="str">
            <v>0371-MANGA LARGA</v>
          </cell>
          <cell r="O43" t="str">
            <v>Um prancha só para dois trator</v>
          </cell>
          <cell r="Q43" t="str">
            <v>externa</v>
          </cell>
          <cell r="R43" t="str">
            <v>Brasil \ SP \ Gália</v>
          </cell>
          <cell r="S43" t="str">
            <v>Brasil \ SP \ Getulina</v>
          </cell>
        </row>
        <row r="44">
          <cell r="A44">
            <v>2817</v>
          </cell>
          <cell r="B44" t="str">
            <v>Estradas Silvicultura</v>
          </cell>
          <cell r="C44">
            <v>45629.741666666669</v>
          </cell>
          <cell r="D44" t="str">
            <v>Carlos Nunes</v>
          </cell>
          <cell r="E44" t="str">
            <v>Escavadeira</v>
          </cell>
          <cell r="F44">
            <v>1</v>
          </cell>
          <cell r="G44" t="str">
            <v>BSR05</v>
          </cell>
          <cell r="H44" t="str">
            <v>1</v>
          </cell>
          <cell r="I44" t="str">
            <v>2</v>
          </cell>
          <cell r="J44" t="str">
            <v>emergencial</v>
          </cell>
          <cell r="K44" t="str">
            <v>04/12/2024</v>
          </cell>
          <cell r="L44" t="str">
            <v>6:00</v>
          </cell>
          <cell r="M44" t="str">
            <v>0324-SANTA TEREZINHA II</v>
          </cell>
          <cell r="N44" t="str">
            <v>0371-MANGA LARGA</v>
          </cell>
          <cell r="Q44" t="str">
            <v>externa</v>
          </cell>
          <cell r="R44" t="str">
            <v>Brasil \ SP \ Gália</v>
          </cell>
          <cell r="S44" t="str">
            <v>Brasil \ SP \ Getulina</v>
          </cell>
        </row>
        <row r="45">
          <cell r="A45">
            <v>2818</v>
          </cell>
          <cell r="B45" t="str">
            <v>Desenvolvimento Operacional</v>
          </cell>
          <cell r="C45">
            <v>45629.745138888888</v>
          </cell>
          <cell r="D45" t="str">
            <v xml:space="preserve">Eder Aparecido Nunes </v>
          </cell>
          <cell r="E45" t="str">
            <v>Harvester</v>
          </cell>
          <cell r="F45">
            <v>2</v>
          </cell>
          <cell r="G45" t="str">
            <v>MOD 01</v>
          </cell>
          <cell r="H45" t="str">
            <v>1</v>
          </cell>
          <cell r="I45" t="str">
            <v>2</v>
          </cell>
          <cell r="J45" t="str">
            <v>Agendamento</v>
          </cell>
          <cell r="K45" t="str">
            <v>06/12/2024</v>
          </cell>
          <cell r="L45" t="str">
            <v>7:00</v>
          </cell>
          <cell r="M45" t="str">
            <v>0029-SOSSEGO I</v>
          </cell>
          <cell r="N45" t="str">
            <v>0011-RECREIO</v>
          </cell>
          <cell r="Q45" t="str">
            <v>externa</v>
          </cell>
          <cell r="R45" t="str">
            <v>Brasil \ SP \ Avaí</v>
          </cell>
          <cell r="S45" t="str">
            <v>Brasil \ SP \ Avaí</v>
          </cell>
        </row>
        <row r="46">
          <cell r="A46">
            <v>2819</v>
          </cell>
          <cell r="B46" t="str">
            <v>Desenvolvimento Operacional</v>
          </cell>
          <cell r="C46">
            <v>45629.747916666667</v>
          </cell>
          <cell r="D46" t="str">
            <v xml:space="preserve">Eder Aparecido Nunes </v>
          </cell>
          <cell r="E46" t="str">
            <v>Forwarder</v>
          </cell>
          <cell r="F46">
            <v>2</v>
          </cell>
          <cell r="G46" t="str">
            <v>MOD 01</v>
          </cell>
          <cell r="H46" t="str">
            <v>1</v>
          </cell>
          <cell r="I46" t="str">
            <v>2</v>
          </cell>
          <cell r="J46" t="str">
            <v>Agendamento</v>
          </cell>
          <cell r="K46" t="str">
            <v>06/12/2024</v>
          </cell>
          <cell r="L46" t="str">
            <v>9:00</v>
          </cell>
          <cell r="M46" t="str">
            <v>0029-SOSSEGO I</v>
          </cell>
          <cell r="N46" t="str">
            <v>0030-SOSSEGO II</v>
          </cell>
          <cell r="Q46" t="str">
            <v>interna</v>
          </cell>
          <cell r="R46" t="str">
            <v>Brasil \ SP \ Avaí</v>
          </cell>
          <cell r="S46" t="str">
            <v>Brasil \ SP \ Avaí</v>
          </cell>
        </row>
        <row r="47">
          <cell r="A47">
            <v>2820</v>
          </cell>
          <cell r="B47" t="str">
            <v>Estradas Silvicultura</v>
          </cell>
          <cell r="C47">
            <v>45629.756944444445</v>
          </cell>
          <cell r="D47" t="str">
            <v xml:space="preserve">Willian ferreira </v>
          </cell>
          <cell r="E47" t="str">
            <v>Pá Carregadeira</v>
          </cell>
          <cell r="F47">
            <v>1</v>
          </cell>
          <cell r="G47" t="str">
            <v>BSR02</v>
          </cell>
          <cell r="H47" t="str">
            <v>1</v>
          </cell>
          <cell r="I47" t="str">
            <v>2</v>
          </cell>
          <cell r="J47" t="str">
            <v>Cancelamento</v>
          </cell>
          <cell r="K47" t="str">
            <v>04/12/2024</v>
          </cell>
          <cell r="L47" t="str">
            <v>7:00</v>
          </cell>
          <cell r="M47" t="str">
            <v>BRLP</v>
          </cell>
          <cell r="N47" t="str">
            <v>0677-QUATRO MARIAS - GLEBA B</v>
          </cell>
          <cell r="Q47" t="str">
            <v>externa</v>
          </cell>
          <cell r="R47" t="str">
            <v>Brasil \ SP \ Lençóis Paulista</v>
          </cell>
          <cell r="S47" t="str">
            <v>Brasil \ SP \ Ribeirão Bonito</v>
          </cell>
        </row>
        <row r="48">
          <cell r="A48">
            <v>2821</v>
          </cell>
          <cell r="B48" t="str">
            <v>Estradas Silvicultura</v>
          </cell>
          <cell r="C48">
            <v>45629.758333333331</v>
          </cell>
          <cell r="D48" t="str">
            <v xml:space="preserve">Willian ferreira </v>
          </cell>
          <cell r="E48" t="str">
            <v>Pá Carregadeira</v>
          </cell>
          <cell r="F48">
            <v>1</v>
          </cell>
          <cell r="G48" t="str">
            <v>BSR02</v>
          </cell>
          <cell r="H48" t="str">
            <v>1</v>
          </cell>
          <cell r="I48" t="str">
            <v>2</v>
          </cell>
          <cell r="J48" t="str">
            <v>Agendamento</v>
          </cell>
          <cell r="K48" t="str">
            <v>05/12/2024</v>
          </cell>
          <cell r="L48" t="str">
            <v>7:00</v>
          </cell>
          <cell r="M48" t="str">
            <v>BRLP</v>
          </cell>
          <cell r="N48" t="str">
            <v>0677-QUATRO MARIAS - GLEBA B</v>
          </cell>
          <cell r="Q48" t="str">
            <v>externa</v>
          </cell>
          <cell r="R48" t="str">
            <v>Brasil \ SP \ Lençóis Paulista</v>
          </cell>
          <cell r="S48" t="str">
            <v>Brasil \ SP \ Ribeirão Bonito</v>
          </cell>
        </row>
        <row r="49">
          <cell r="A49">
            <v>2822</v>
          </cell>
          <cell r="B49" t="str">
            <v>Colheita</v>
          </cell>
          <cell r="C49">
            <v>45629.868750000001</v>
          </cell>
          <cell r="D49" t="str">
            <v>37005900</v>
          </cell>
          <cell r="E49" t="str">
            <v>Forwarder</v>
          </cell>
          <cell r="F49">
            <v>1</v>
          </cell>
          <cell r="G49" t="str">
            <v>MOD 3</v>
          </cell>
          <cell r="H49" t="str">
            <v>1</v>
          </cell>
          <cell r="I49" t="str">
            <v>2</v>
          </cell>
          <cell r="J49" t="str">
            <v>Agendamento</v>
          </cell>
          <cell r="K49" t="str">
            <v>05/12/2024</v>
          </cell>
          <cell r="L49" t="str">
            <v>8:00</v>
          </cell>
          <cell r="M49" t="str">
            <v>0486-SANTA CATARINA II - BOTUCATU</v>
          </cell>
          <cell r="N49" t="str">
            <v>0817-FOMENTO - TRÊS SINOS II - GLEBA B</v>
          </cell>
          <cell r="Q49" t="str">
            <v>externa</v>
          </cell>
          <cell r="R49" t="str">
            <v>Brasil \ SP \ Botucatu</v>
          </cell>
          <cell r="S49" t="str">
            <v>Brasil \ SP \ Botucatu</v>
          </cell>
        </row>
        <row r="50">
          <cell r="A50">
            <v>2823</v>
          </cell>
          <cell r="B50" t="str">
            <v>Silvicultura</v>
          </cell>
          <cell r="C50">
            <v>45630.397222222222</v>
          </cell>
          <cell r="D50" t="str">
            <v>Luan marques</v>
          </cell>
          <cell r="E50" t="str">
            <v>tratorpneu</v>
          </cell>
          <cell r="F50">
            <v>2</v>
          </cell>
          <cell r="G50" t="str">
            <v>AUT2</v>
          </cell>
          <cell r="H50" t="str">
            <v>2</v>
          </cell>
          <cell r="I50" t="str">
            <v>2</v>
          </cell>
          <cell r="J50" t="str">
            <v>emergencial</v>
          </cell>
          <cell r="K50" t="str">
            <v>05/12/2024</v>
          </cell>
          <cell r="L50" t="str">
            <v>7:00</v>
          </cell>
          <cell r="M50" t="str">
            <v>2075-QUERÊNCIA IV</v>
          </cell>
          <cell r="N50" t="str">
            <v>0001-MAMEDINA</v>
          </cell>
          <cell r="Q50" t="str">
            <v>externa</v>
          </cell>
          <cell r="R50" t="str">
            <v>Brasil \ SP \ Agudos</v>
          </cell>
          <cell r="S50" t="str">
            <v>Brasil \ SP \ Agudos</v>
          </cell>
        </row>
        <row r="51">
          <cell r="A51">
            <v>2827</v>
          </cell>
          <cell r="B51" t="str">
            <v>CAR</v>
          </cell>
          <cell r="C51">
            <v>45630.441666666666</v>
          </cell>
          <cell r="D51" t="str">
            <v>Itamar Magela Severiano</v>
          </cell>
          <cell r="E51" t="str">
            <v>Carregador Florestal</v>
          </cell>
          <cell r="F51">
            <v>2</v>
          </cell>
          <cell r="G51" t="str">
            <v>MOD 11</v>
          </cell>
          <cell r="H51" t="str">
            <v>1</v>
          </cell>
          <cell r="I51" t="str">
            <v>2</v>
          </cell>
          <cell r="J51" t="str">
            <v>emergencial</v>
          </cell>
          <cell r="K51" t="str">
            <v>04/12/2024</v>
          </cell>
          <cell r="L51" t="str">
            <v>15:00</v>
          </cell>
          <cell r="M51" t="str">
            <v>5004-SANTO ANTÔNIO</v>
          </cell>
          <cell r="N51" t="str">
            <v>5004-SANTO ANTÔNIO</v>
          </cell>
          <cell r="O51" t="str">
            <v>Movimentacao interna pegar EF 50 talhao 22 e levar pro 74, e pegar EF52</v>
          </cell>
          <cell r="P51" t="str">
            <v>Apoio Transporte</v>
          </cell>
          <cell r="R51" t="str">
            <v>Brasil \ MG \ João Pinheiro</v>
          </cell>
          <cell r="S51" t="str">
            <v>Brasil \ MG \ João Pinheiro</v>
          </cell>
        </row>
        <row r="52">
          <cell r="A52">
            <v>2824</v>
          </cell>
          <cell r="B52" t="str">
            <v>Estradas Silvicultura</v>
          </cell>
          <cell r="C52">
            <v>45630.442361111112</v>
          </cell>
          <cell r="D52" t="str">
            <v xml:space="preserve">Regina de Cassia da silveira Pereira </v>
          </cell>
          <cell r="E52" t="str">
            <v>Escavadeira</v>
          </cell>
          <cell r="F52">
            <v>2</v>
          </cell>
          <cell r="G52" t="str">
            <v>BSR03</v>
          </cell>
          <cell r="H52" t="str">
            <v>2</v>
          </cell>
          <cell r="I52" t="str">
            <v>2</v>
          </cell>
          <cell r="J52" t="str">
            <v>Agendamento</v>
          </cell>
          <cell r="K52" t="str">
            <v>05/12/2024</v>
          </cell>
          <cell r="L52" t="str">
            <v>9:00</v>
          </cell>
          <cell r="M52" t="str">
            <v>0263-SANTA LUZIA DO TANGARÁ</v>
          </cell>
          <cell r="N52" t="str">
            <v>0308-ÁGUA BRANCA II</v>
          </cell>
          <cell r="Q52" t="str">
            <v>externa</v>
          </cell>
          <cell r="R52" t="str">
            <v>Brasil \ SP \ Duartina</v>
          </cell>
          <cell r="S52" t="str">
            <v>Brasil \ SP \ Guarantã</v>
          </cell>
        </row>
        <row r="53">
          <cell r="A53">
            <v>2825</v>
          </cell>
          <cell r="B53" t="str">
            <v>Estradas Silvicultura</v>
          </cell>
          <cell r="C53">
            <v>45630.446527777778</v>
          </cell>
          <cell r="D53" t="str">
            <v xml:space="preserve">Regina de Cassia da silveira Pereira </v>
          </cell>
          <cell r="E53" t="str">
            <v>Trator de esteira</v>
          </cell>
          <cell r="F53">
            <v>1</v>
          </cell>
          <cell r="G53" t="str">
            <v>BSR03</v>
          </cell>
          <cell r="H53" t="str">
            <v>1</v>
          </cell>
          <cell r="I53" t="str">
            <v>2</v>
          </cell>
          <cell r="J53" t="str">
            <v>Agendamento</v>
          </cell>
          <cell r="K53" t="str">
            <v>05/12/2024</v>
          </cell>
          <cell r="L53" t="str">
            <v>9:00</v>
          </cell>
          <cell r="M53" t="str">
            <v>0263-SANTA LUZIA DO TANGARÁ</v>
          </cell>
          <cell r="N53" t="str">
            <v>0308-ÁGUA BRANCA II</v>
          </cell>
          <cell r="Q53" t="str">
            <v>externa</v>
          </cell>
          <cell r="R53" t="str">
            <v>Brasil \ SP \ Duartina</v>
          </cell>
          <cell r="S53" t="str">
            <v>Brasil \ SP \ Guarantã</v>
          </cell>
        </row>
        <row r="54">
          <cell r="A54">
            <v>2826</v>
          </cell>
          <cell r="B54" t="str">
            <v>Colheita</v>
          </cell>
          <cell r="C54">
            <v>45630.446527777778</v>
          </cell>
          <cell r="D54" t="str">
            <v xml:space="preserve">Tcharles de Oliveira queiros </v>
          </cell>
          <cell r="E54" t="str">
            <v>Trailler</v>
          </cell>
          <cell r="F54">
            <v>1</v>
          </cell>
          <cell r="G54" t="str">
            <v>MOD 9</v>
          </cell>
          <cell r="H54" t="str">
            <v>1</v>
          </cell>
          <cell r="I54" t="str">
            <v>2</v>
          </cell>
          <cell r="J54" t="str">
            <v>Agendamento</v>
          </cell>
          <cell r="K54" t="str">
            <v>06/12/2024</v>
          </cell>
          <cell r="L54" t="str">
            <v>8:00</v>
          </cell>
          <cell r="M54" t="str">
            <v>0030-SOSSEGO II</v>
          </cell>
          <cell r="N54" t="str">
            <v>0030-SOSSEGO II</v>
          </cell>
          <cell r="Q54" t="str">
            <v>interna</v>
          </cell>
          <cell r="R54" t="str">
            <v>Brasil \ SP \ Avaí</v>
          </cell>
          <cell r="S54" t="str">
            <v>Brasil \ SP \ Avaí</v>
          </cell>
        </row>
        <row r="55">
          <cell r="A55">
            <v>2828</v>
          </cell>
          <cell r="B55" t="str">
            <v>Estradas Logística</v>
          </cell>
          <cell r="C55">
            <v>45630.452777777777</v>
          </cell>
          <cell r="D55" t="str">
            <v xml:space="preserve">Nilson Ferreira Camilo </v>
          </cell>
          <cell r="E55" t="str">
            <v>Motoniveladora</v>
          </cell>
          <cell r="F55">
            <v>1</v>
          </cell>
          <cell r="G55" t="str">
            <v>MOD 5</v>
          </cell>
          <cell r="H55" t="str">
            <v>1</v>
          </cell>
          <cell r="I55" t="str">
            <v>2</v>
          </cell>
          <cell r="J55" t="str">
            <v>emergencial</v>
          </cell>
          <cell r="K55" t="str">
            <v>04/12/2024</v>
          </cell>
          <cell r="L55" t="str">
            <v>7:53</v>
          </cell>
          <cell r="M55" t="str">
            <v>0351-SANTA MARIANA II</v>
          </cell>
          <cell r="N55" t="str">
            <v>0422-EBENÉZIA</v>
          </cell>
          <cell r="O55" t="str">
            <v>Precisamos urgentimente de uma prancha pois faz Ebenezua esta bolqueada</v>
          </cell>
          <cell r="Q55" t="str">
            <v>externa</v>
          </cell>
          <cell r="R55" t="str">
            <v>Brasil \ SP \ Marília</v>
          </cell>
          <cell r="S55" t="str">
            <v>Brasil \ SP \ Lins</v>
          </cell>
        </row>
        <row r="56">
          <cell r="A56">
            <v>2851</v>
          </cell>
          <cell r="B56" t="str">
            <v>Carregamento</v>
          </cell>
          <cell r="C56">
            <v>45630.565972222219</v>
          </cell>
          <cell r="D56" t="str">
            <v>Jhon Felipe senoski</v>
          </cell>
          <cell r="E56" t="str">
            <v>Carregador Florestal</v>
          </cell>
          <cell r="F56">
            <v>2</v>
          </cell>
          <cell r="G56" t="str">
            <v>MOD 2</v>
          </cell>
          <cell r="H56" t="str">
            <v>1</v>
          </cell>
          <cell r="I56" t="str">
            <v>3</v>
          </cell>
          <cell r="J56" t="str">
            <v>Agendamento</v>
          </cell>
          <cell r="K56" t="str">
            <v>06/12/2024</v>
          </cell>
          <cell r="L56" t="str">
            <v>18:25</v>
          </cell>
          <cell r="M56" t="str">
            <v>0489-PINHEIRO II - ITATINGA</v>
          </cell>
          <cell r="N56" t="str">
            <v>0486-SANTA CATARINA II - BOTUCATU</v>
          </cell>
          <cell r="Q56" t="str">
            <v>externa</v>
          </cell>
          <cell r="R56" t="str">
            <v>Brasil \ SP \ Itatinga</v>
          </cell>
          <cell r="S56" t="str">
            <v>Brasil \ SP \ Botucatu</v>
          </cell>
        </row>
        <row r="57">
          <cell r="A57">
            <v>2829</v>
          </cell>
          <cell r="B57" t="str">
            <v>Colheita</v>
          </cell>
          <cell r="C57">
            <v>45630.649305555555</v>
          </cell>
          <cell r="D57" t="str">
            <v>Andre ryuji narimatu nosse</v>
          </cell>
          <cell r="E57" t="str">
            <v>Forwarder</v>
          </cell>
          <cell r="F57">
            <v>5</v>
          </cell>
          <cell r="G57" t="str">
            <v>MOD 5</v>
          </cell>
          <cell r="H57" t="str">
            <v>5</v>
          </cell>
          <cell r="I57" t="str">
            <v>2</v>
          </cell>
          <cell r="J57" t="str">
            <v>Agendamento</v>
          </cell>
          <cell r="K57" t="str">
            <v>06/12/2024</v>
          </cell>
          <cell r="L57" t="str">
            <v>7:00</v>
          </cell>
          <cell r="M57" t="str">
            <v>0137-BARRA GRANDE</v>
          </cell>
          <cell r="N57" t="str">
            <v>2006-DOIS IRMÃOS</v>
          </cell>
          <cell r="Q57" t="str">
            <v>externa</v>
          </cell>
          <cell r="R57" t="str">
            <v>Brasil \ SP \ Bauru</v>
          </cell>
          <cell r="S57" t="str">
            <v>Brasil \ SP \ Bariri</v>
          </cell>
        </row>
        <row r="58">
          <cell r="A58">
            <v>2879</v>
          </cell>
          <cell r="B58" t="str">
            <v>Colheita</v>
          </cell>
          <cell r="C58">
            <v>45630.649305555555</v>
          </cell>
          <cell r="D58" t="str">
            <v>Andre ryuji narimatu nosse</v>
          </cell>
          <cell r="E58" t="str">
            <v>Forwarder</v>
          </cell>
          <cell r="F58">
            <v>5</v>
          </cell>
          <cell r="G58" t="str">
            <v>MOD 5</v>
          </cell>
          <cell r="H58" t="str">
            <v>5</v>
          </cell>
          <cell r="I58" t="str">
            <v>2</v>
          </cell>
          <cell r="J58" t="str">
            <v>Cancelamento</v>
          </cell>
          <cell r="K58" t="str">
            <v>06/12/2024</v>
          </cell>
          <cell r="L58" t="str">
            <v>7:00</v>
          </cell>
          <cell r="M58" t="str">
            <v>0137-BARRA GRANDE</v>
          </cell>
          <cell r="N58" t="str">
            <v>2006-DOIS IRMÃOS</v>
          </cell>
          <cell r="O58" t="str">
            <v>Cancelar programaçao</v>
          </cell>
          <cell r="Q58" t="str">
            <v>externa</v>
          </cell>
          <cell r="R58" t="str">
            <v>Brasil \ SP \ Bauru</v>
          </cell>
          <cell r="S58" t="str">
            <v>Brasil \ SP \ Bariri</v>
          </cell>
        </row>
        <row r="59">
          <cell r="A59">
            <v>2878</v>
          </cell>
          <cell r="B59" t="str">
            <v>Colheita</v>
          </cell>
          <cell r="C59">
            <v>45630.662499999999</v>
          </cell>
          <cell r="D59" t="str">
            <v>Andre ryuji narimatu nosse</v>
          </cell>
          <cell r="E59" t="str">
            <v>Forwarder</v>
          </cell>
          <cell r="F59">
            <v>5</v>
          </cell>
          <cell r="G59" t="str">
            <v>MOD 5</v>
          </cell>
          <cell r="H59" t="str">
            <v>5</v>
          </cell>
          <cell r="I59" t="str">
            <v>2</v>
          </cell>
          <cell r="J59" t="str">
            <v>Cancelamento</v>
          </cell>
          <cell r="K59" t="str">
            <v>07/12/2024</v>
          </cell>
          <cell r="L59" t="str">
            <v>7:00</v>
          </cell>
          <cell r="M59" t="str">
            <v>2006-DOIS IRMÃOS</v>
          </cell>
          <cell r="N59" t="str">
            <v>0073-SANTA LUZIA</v>
          </cell>
          <cell r="O59" t="str">
            <v>Cancelar programaçao</v>
          </cell>
          <cell r="Q59" t="str">
            <v>externa</v>
          </cell>
          <cell r="R59" t="str">
            <v>Brasil \ SP \ Bariri</v>
          </cell>
          <cell r="S59" t="str">
            <v>Brasil \ SP \ Paulistânia</v>
          </cell>
        </row>
        <row r="60">
          <cell r="A60">
            <v>2830</v>
          </cell>
          <cell r="B60" t="str">
            <v>Colheita</v>
          </cell>
          <cell r="C60">
            <v>45630.662499999999</v>
          </cell>
          <cell r="D60" t="str">
            <v>Andre ryuji narimatu nosse</v>
          </cell>
          <cell r="E60" t="str">
            <v>Forwarder</v>
          </cell>
          <cell r="F60">
            <v>5</v>
          </cell>
          <cell r="G60" t="str">
            <v>MOD 5</v>
          </cell>
          <cell r="H60" t="str">
            <v>5</v>
          </cell>
          <cell r="I60" t="str">
            <v>2</v>
          </cell>
          <cell r="J60" t="str">
            <v>Agendamento</v>
          </cell>
          <cell r="K60" t="str">
            <v>07/12/2024</v>
          </cell>
          <cell r="L60" t="str">
            <v>7:00</v>
          </cell>
          <cell r="M60" t="str">
            <v>2006-DOIS IRMÃOS</v>
          </cell>
          <cell r="N60" t="str">
            <v>0073-SANTA LUZIA</v>
          </cell>
          <cell r="Q60" t="str">
            <v>externa</v>
          </cell>
          <cell r="R60" t="str">
            <v>Brasil \ SP \ Bariri</v>
          </cell>
          <cell r="S60" t="str">
            <v>Brasil \ SP \ Paulistânia</v>
          </cell>
        </row>
        <row r="61">
          <cell r="A61">
            <v>2831</v>
          </cell>
          <cell r="B61" t="str">
            <v>Colheita</v>
          </cell>
          <cell r="C61">
            <v>45630.663888888892</v>
          </cell>
          <cell r="D61" t="str">
            <v>Andre ryuji narimatu nosse</v>
          </cell>
          <cell r="E61" t="str">
            <v>Trailler</v>
          </cell>
          <cell r="F61">
            <v>1</v>
          </cell>
          <cell r="G61" t="str">
            <v>MOD 5</v>
          </cell>
          <cell r="H61" t="str">
            <v>1</v>
          </cell>
          <cell r="I61" t="str">
            <v>2</v>
          </cell>
          <cell r="J61" t="str">
            <v>Agendamento</v>
          </cell>
          <cell r="K61" t="str">
            <v>07/12/2024</v>
          </cell>
          <cell r="L61" t="str">
            <v>7:00</v>
          </cell>
          <cell r="M61" t="str">
            <v>0137-BARRA GRANDE</v>
          </cell>
          <cell r="N61" t="str">
            <v>0073-SANTA LUZIA</v>
          </cell>
          <cell r="Q61" t="str">
            <v>externa</v>
          </cell>
          <cell r="R61" t="str">
            <v>Brasil \ SP \ Bauru</v>
          </cell>
          <cell r="S61" t="str">
            <v>Brasil \ SP \ Paulistânia</v>
          </cell>
        </row>
        <row r="62">
          <cell r="A62">
            <v>2880</v>
          </cell>
          <cell r="B62" t="str">
            <v>Colheita</v>
          </cell>
          <cell r="C62">
            <v>45630.664583333331</v>
          </cell>
          <cell r="D62" t="str">
            <v>Andre ryuji narimatu nosse</v>
          </cell>
          <cell r="E62" t="str">
            <v>Forwarder</v>
          </cell>
          <cell r="F62">
            <v>2</v>
          </cell>
          <cell r="G62" t="str">
            <v>MOD 5</v>
          </cell>
          <cell r="H62" t="str">
            <v>2</v>
          </cell>
          <cell r="I62" t="str">
            <v>2</v>
          </cell>
          <cell r="J62" t="str">
            <v>Cancelamento</v>
          </cell>
          <cell r="K62" t="str">
            <v>07/12/2024</v>
          </cell>
          <cell r="L62" t="str">
            <v>7:00</v>
          </cell>
          <cell r="M62" t="str">
            <v>0666-TAKANO</v>
          </cell>
          <cell r="N62" t="str">
            <v>0592-ÁGUA DO MACACO</v>
          </cell>
          <cell r="O62" t="str">
            <v>Cancelar programaçao</v>
          </cell>
          <cell r="Q62" t="str">
            <v>externa</v>
          </cell>
          <cell r="R62" t="str">
            <v>Brasil \ SP \ Arealva</v>
          </cell>
          <cell r="S62" t="str">
            <v>Brasil \ SP \ Paulistânia</v>
          </cell>
        </row>
        <row r="63">
          <cell r="A63">
            <v>2832</v>
          </cell>
          <cell r="B63" t="str">
            <v>Colheita</v>
          </cell>
          <cell r="C63">
            <v>45630.664583333331</v>
          </cell>
          <cell r="D63" t="str">
            <v>Andre ryuji narimatu nosse</v>
          </cell>
          <cell r="E63" t="str">
            <v>Forwarder</v>
          </cell>
          <cell r="F63">
            <v>2</v>
          </cell>
          <cell r="G63" t="str">
            <v>MOD 5</v>
          </cell>
          <cell r="H63" t="str">
            <v>2</v>
          </cell>
          <cell r="I63" t="str">
            <v>2</v>
          </cell>
          <cell r="J63" t="str">
            <v>Agendamento</v>
          </cell>
          <cell r="K63" t="str">
            <v>07/12/2024</v>
          </cell>
          <cell r="L63" t="str">
            <v>7:00</v>
          </cell>
          <cell r="M63" t="str">
            <v>0666-TAKANO</v>
          </cell>
          <cell r="N63" t="str">
            <v>0592-ÁGUA DO MACACO</v>
          </cell>
          <cell r="Q63" t="str">
            <v>externa</v>
          </cell>
          <cell r="R63" t="str">
            <v>Brasil \ SP \ Arealva</v>
          </cell>
          <cell r="S63" t="str">
            <v>Brasil \ SP \ Paulistânia</v>
          </cell>
        </row>
        <row r="64">
          <cell r="A64">
            <v>2833</v>
          </cell>
          <cell r="B64" t="str">
            <v>Colheita</v>
          </cell>
          <cell r="C64">
            <v>45630.664583333331</v>
          </cell>
          <cell r="D64" t="str">
            <v>Andre ryuji narimatu nosse</v>
          </cell>
          <cell r="E64" t="str">
            <v>Forwarder</v>
          </cell>
          <cell r="F64">
            <v>2</v>
          </cell>
          <cell r="G64" t="str">
            <v>MOD 5</v>
          </cell>
          <cell r="H64" t="str">
            <v>2</v>
          </cell>
          <cell r="I64" t="str">
            <v>2</v>
          </cell>
          <cell r="J64" t="str">
            <v>Cancelamento</v>
          </cell>
          <cell r="K64" t="str">
            <v>07/12/2024</v>
          </cell>
          <cell r="L64" t="str">
            <v>7:00</v>
          </cell>
          <cell r="M64" t="str">
            <v>0666-TAKANO</v>
          </cell>
          <cell r="N64" t="str">
            <v>0073-SANTA LUZIA</v>
          </cell>
          <cell r="Q64" t="str">
            <v>externa</v>
          </cell>
          <cell r="R64" t="str">
            <v>Brasil \ SP \ Arealva</v>
          </cell>
          <cell r="S64" t="str">
            <v>Brasil \ SP \ Paulistânia</v>
          </cell>
        </row>
        <row r="65">
          <cell r="A65">
            <v>2834</v>
          </cell>
          <cell r="B65" t="str">
            <v>Colheita</v>
          </cell>
          <cell r="C65">
            <v>45630.669444444444</v>
          </cell>
          <cell r="D65" t="str">
            <v>Andre ryuji narimatu nosse</v>
          </cell>
          <cell r="E65" t="str">
            <v>Forwarder</v>
          </cell>
          <cell r="F65">
            <v>2</v>
          </cell>
          <cell r="G65" t="str">
            <v>MOD 5</v>
          </cell>
          <cell r="H65" t="str">
            <v>2</v>
          </cell>
          <cell r="I65" t="str">
            <v>2</v>
          </cell>
          <cell r="J65" t="str">
            <v>Agendamento</v>
          </cell>
          <cell r="K65" t="str">
            <v>08/12/2024</v>
          </cell>
          <cell r="L65" t="str">
            <v>6:00</v>
          </cell>
          <cell r="M65" t="str">
            <v>0666-TAKANO</v>
          </cell>
          <cell r="N65" t="str">
            <v>0592-ÁGUA DO MACACO</v>
          </cell>
          <cell r="Q65" t="str">
            <v>externa</v>
          </cell>
          <cell r="R65" t="str">
            <v>Brasil \ SP \ Arealva</v>
          </cell>
          <cell r="S65" t="str">
            <v>Brasil \ SP \ Paulistânia</v>
          </cell>
        </row>
        <row r="66">
          <cell r="A66">
            <v>2835</v>
          </cell>
          <cell r="B66" t="str">
            <v>Colheita</v>
          </cell>
          <cell r="C66">
            <v>45630.69027777778</v>
          </cell>
          <cell r="D66" t="str">
            <v xml:space="preserve">Tcharles de Oliveira queiros </v>
          </cell>
          <cell r="E66" t="str">
            <v>Harvester</v>
          </cell>
          <cell r="F66">
            <v>8</v>
          </cell>
          <cell r="G66" t="str">
            <v>MOD 9</v>
          </cell>
          <cell r="H66" t="str">
            <v>2</v>
          </cell>
          <cell r="I66" t="str">
            <v>3</v>
          </cell>
          <cell r="J66" t="str">
            <v>Agendamento</v>
          </cell>
          <cell r="K66" t="str">
            <v>06/12/2024</v>
          </cell>
          <cell r="L66" t="str">
            <v>2:30</v>
          </cell>
          <cell r="M66" t="str">
            <v>0030-SOSSEGO II</v>
          </cell>
          <cell r="N66" t="str">
            <v>0011-RECREIO</v>
          </cell>
          <cell r="Q66" t="str">
            <v>externa</v>
          </cell>
          <cell r="R66" t="str">
            <v>Brasil \ SP \ Avaí</v>
          </cell>
          <cell r="S66" t="str">
            <v>Brasil \ SP \ Avaí</v>
          </cell>
        </row>
        <row r="67">
          <cell r="A67">
            <v>2836</v>
          </cell>
          <cell r="B67" t="str">
            <v>Colheita</v>
          </cell>
          <cell r="C67">
            <v>45630.690972222219</v>
          </cell>
          <cell r="D67" t="str">
            <v xml:space="preserve">Tcharles de Oliveira queiros </v>
          </cell>
          <cell r="E67" t="str">
            <v>Harvester</v>
          </cell>
          <cell r="F67">
            <v>8</v>
          </cell>
          <cell r="G67" t="str">
            <v>MOD 9</v>
          </cell>
          <cell r="H67" t="str">
            <v>2</v>
          </cell>
          <cell r="I67" t="str">
            <v>3</v>
          </cell>
          <cell r="J67" t="str">
            <v>Agendamento</v>
          </cell>
          <cell r="K67" t="str">
            <v>07/12/2024</v>
          </cell>
          <cell r="L67" t="str">
            <v>2:30</v>
          </cell>
          <cell r="M67" t="str">
            <v>0030-SOSSEGO II</v>
          </cell>
          <cell r="N67" t="str">
            <v>0011-RECREIO</v>
          </cell>
          <cell r="Q67" t="str">
            <v>externa</v>
          </cell>
          <cell r="R67" t="str">
            <v>Brasil \ SP \ Avaí</v>
          </cell>
          <cell r="S67" t="str">
            <v>Brasil \ SP \ Avaí</v>
          </cell>
        </row>
        <row r="68">
          <cell r="A68">
            <v>2857</v>
          </cell>
          <cell r="B68" t="str">
            <v>Colheita</v>
          </cell>
          <cell r="C68">
            <v>45630.691666666666</v>
          </cell>
          <cell r="D68" t="str">
            <v xml:space="preserve">Tcharles </v>
          </cell>
          <cell r="E68" t="str">
            <v>Trailler</v>
          </cell>
          <cell r="F68">
            <v>1</v>
          </cell>
          <cell r="G68" t="str">
            <v>MOD 9</v>
          </cell>
          <cell r="H68" t="str">
            <v>1</v>
          </cell>
          <cell r="I68" t="str">
            <v>1</v>
          </cell>
          <cell r="J68" t="str">
            <v>Agendamento</v>
          </cell>
          <cell r="K68" t="str">
            <v>07/12/2024</v>
          </cell>
          <cell r="L68" t="str">
            <v>8:00</v>
          </cell>
          <cell r="M68" t="str">
            <v>0030-SOSSEGO II</v>
          </cell>
          <cell r="N68" t="str">
            <v>0011-RECREIO</v>
          </cell>
          <cell r="Q68" t="str">
            <v>externa</v>
          </cell>
          <cell r="R68" t="str">
            <v>Brasil \ SP \ Avaí</v>
          </cell>
          <cell r="S68" t="str">
            <v>Brasil \ SP \ Avaí</v>
          </cell>
        </row>
        <row r="69">
          <cell r="A69">
            <v>2837</v>
          </cell>
          <cell r="B69" t="str">
            <v>Colheita</v>
          </cell>
          <cell r="C69">
            <v>45630.691666666666</v>
          </cell>
          <cell r="D69" t="str">
            <v xml:space="preserve">Fagner Martins Turibio </v>
          </cell>
          <cell r="E69" t="str">
            <v>Forwarder</v>
          </cell>
          <cell r="F69">
            <v>1</v>
          </cell>
          <cell r="G69" t="str">
            <v>MOD 13</v>
          </cell>
          <cell r="H69" t="str">
            <v>1</v>
          </cell>
          <cell r="I69" t="str">
            <v>3</v>
          </cell>
          <cell r="J69" t="str">
            <v>Agendamento</v>
          </cell>
          <cell r="K69" t="str">
            <v>06/12/2024</v>
          </cell>
          <cell r="L69" t="str">
            <v>7:30</v>
          </cell>
          <cell r="M69" t="str">
            <v>5001-ÁGUA SANTA</v>
          </cell>
          <cell r="N69" t="str">
            <v>5014-NOVA ERA</v>
          </cell>
          <cell r="O69" t="str">
            <v>Fazenda Origem é da Base em Joao Pinheiros MG para fazenda Nova Era</v>
          </cell>
          <cell r="Q69" t="str">
            <v>externa</v>
          </cell>
          <cell r="R69" t="str">
            <v>Brasil \ MG \ João Pinheiro</v>
          </cell>
          <cell r="S69" t="str">
            <v>Brasil \ MG \ Buritizeiro</v>
          </cell>
        </row>
        <row r="70">
          <cell r="A70">
            <v>2838</v>
          </cell>
          <cell r="B70" t="str">
            <v>Colheita</v>
          </cell>
          <cell r="C70">
            <v>45630.701388888891</v>
          </cell>
          <cell r="D70" t="str">
            <v xml:space="preserve">Fabiano Tavares </v>
          </cell>
          <cell r="E70" t="str">
            <v>Trailler</v>
          </cell>
          <cell r="F70">
            <v>0</v>
          </cell>
          <cell r="G70" t="str">
            <v>MOD 6</v>
          </cell>
          <cell r="H70" t="str">
            <v>1</v>
          </cell>
          <cell r="I70" t="str">
            <v>1</v>
          </cell>
          <cell r="J70" t="str">
            <v>emergencial</v>
          </cell>
          <cell r="K70" t="str">
            <v>05/12/2024</v>
          </cell>
          <cell r="L70" t="str">
            <v>10:30</v>
          </cell>
          <cell r="M70" t="str">
            <v>0422-EBENÉZIA</v>
          </cell>
          <cell r="N70" t="str">
            <v>0390-TORRÃO DE OURO</v>
          </cell>
          <cell r="Q70" t="str">
            <v>externa</v>
          </cell>
          <cell r="R70" t="str">
            <v>Brasil \ SP \ Lins</v>
          </cell>
          <cell r="S70" t="str">
            <v>Brasil \ SP \ Cafelândia</v>
          </cell>
        </row>
        <row r="71">
          <cell r="A71">
            <v>2839</v>
          </cell>
          <cell r="B71" t="str">
            <v>Estradas Silvicultura</v>
          </cell>
          <cell r="C71">
            <v>45630.702777777777</v>
          </cell>
          <cell r="D71" t="str">
            <v xml:space="preserve">Clesio Prates Nascimento </v>
          </cell>
          <cell r="E71" t="str">
            <v>Escavadeira</v>
          </cell>
          <cell r="F71">
            <v>2</v>
          </cell>
          <cell r="G71" t="str">
            <v>BSR01</v>
          </cell>
          <cell r="H71" t="str">
            <v>1</v>
          </cell>
          <cell r="I71" t="str">
            <v>4</v>
          </cell>
          <cell r="J71" t="str">
            <v>Agendamento</v>
          </cell>
          <cell r="K71" t="str">
            <v>06/12/2024</v>
          </cell>
          <cell r="L71" t="str">
            <v>6:00</v>
          </cell>
          <cell r="M71" t="str">
            <v>2081-FLECHA AZUL</v>
          </cell>
          <cell r="N71" t="str">
            <v>0317-RADIANTE DO SÃO LUIZ</v>
          </cell>
          <cell r="Q71" t="str">
            <v>externa</v>
          </cell>
          <cell r="R71" t="str">
            <v>Brasil \ SP \ Boa Esperança do Sul</v>
          </cell>
          <cell r="S71" t="str">
            <v>Brasil \ SP \ Getulina</v>
          </cell>
        </row>
        <row r="72">
          <cell r="A72">
            <v>2840</v>
          </cell>
          <cell r="B72" t="str">
            <v>Estradas Silvicultura</v>
          </cell>
          <cell r="C72">
            <v>45630.70416666667</v>
          </cell>
          <cell r="D72" t="str">
            <v xml:space="preserve">Clesio Prates Nascimento </v>
          </cell>
          <cell r="E72" t="str">
            <v>Trator</v>
          </cell>
          <cell r="F72">
            <v>1</v>
          </cell>
          <cell r="G72" t="str">
            <v>BSR01</v>
          </cell>
          <cell r="H72" t="str">
            <v>1</v>
          </cell>
          <cell r="I72" t="str">
            <v>3</v>
          </cell>
          <cell r="J72" t="str">
            <v>Agendamento</v>
          </cell>
          <cell r="K72" t="str">
            <v>06/12/2024</v>
          </cell>
          <cell r="L72" t="str">
            <v>6:00</v>
          </cell>
          <cell r="M72" t="str">
            <v>2081-FLECHA AZUL</v>
          </cell>
          <cell r="N72" t="str">
            <v>0317-RADIANTE DO SÃO LUIZ</v>
          </cell>
          <cell r="Q72" t="str">
            <v>externa</v>
          </cell>
          <cell r="R72" t="str">
            <v>Brasil \ SP \ Boa Esperança do Sul</v>
          </cell>
          <cell r="S72" t="str">
            <v>Brasil \ SP \ Getulina</v>
          </cell>
        </row>
        <row r="73">
          <cell r="A73">
            <v>2841</v>
          </cell>
          <cell r="B73" t="str">
            <v>Estradas Silvicultura</v>
          </cell>
          <cell r="C73">
            <v>45630.70416666667</v>
          </cell>
          <cell r="D73" t="str">
            <v xml:space="preserve">Giovani Oliveira de Mello </v>
          </cell>
          <cell r="E73" t="str">
            <v>Motoniveladora</v>
          </cell>
          <cell r="F73">
            <v>1</v>
          </cell>
          <cell r="G73" t="str">
            <v>BSR06</v>
          </cell>
          <cell r="H73" t="str">
            <v>1</v>
          </cell>
          <cell r="I73" t="str">
            <v>2</v>
          </cell>
          <cell r="J73" t="str">
            <v>Cancelamento</v>
          </cell>
          <cell r="K73" t="str">
            <v>05/12/2024</v>
          </cell>
          <cell r="L73" t="str">
            <v>14:00</v>
          </cell>
          <cell r="M73" t="str">
            <v>2427-BOA VISTA XIV</v>
          </cell>
          <cell r="N73" t="str">
            <v>0412-SÍTIO TEREZA</v>
          </cell>
          <cell r="O73" t="str">
            <v>Cancelamento por motivo de condição climática</v>
          </cell>
          <cell r="Q73" t="str">
            <v>interna</v>
          </cell>
          <cell r="R73" t="str">
            <v>Brasil \ SP \ Júlio Mesquita</v>
          </cell>
          <cell r="S73" t="str">
            <v>Brasil \ SP \ Cafelândia</v>
          </cell>
        </row>
        <row r="74">
          <cell r="A74">
            <v>2842</v>
          </cell>
          <cell r="B74" t="str">
            <v>Estradas Silvicultura</v>
          </cell>
          <cell r="C74">
            <v>45630.706944444442</v>
          </cell>
          <cell r="D74" t="str">
            <v xml:space="preserve">Giovani Oliveira de Mello </v>
          </cell>
          <cell r="E74" t="str">
            <v>Pá Carregadeira</v>
          </cell>
          <cell r="F74">
            <v>1</v>
          </cell>
          <cell r="G74" t="str">
            <v>BSR06</v>
          </cell>
          <cell r="H74" t="str">
            <v>1</v>
          </cell>
          <cell r="I74" t="str">
            <v>2</v>
          </cell>
          <cell r="J74" t="str">
            <v>Cancelamento</v>
          </cell>
          <cell r="K74" t="str">
            <v>05/12/2024</v>
          </cell>
          <cell r="L74" t="str">
            <v>14:00</v>
          </cell>
          <cell r="M74" t="str">
            <v>2427-BOA VISTA XIV</v>
          </cell>
          <cell r="N74" t="str">
            <v>0412-SÍTIO TEREZA</v>
          </cell>
          <cell r="O74" t="str">
            <v>Cancelamento por motivo de condições climáticas</v>
          </cell>
          <cell r="Q74" t="str">
            <v>interna</v>
          </cell>
          <cell r="R74" t="str">
            <v>Brasil \ SP \ Júlio Mesquita</v>
          </cell>
          <cell r="S74" t="str">
            <v>Brasil \ SP \ Cafelândia</v>
          </cell>
        </row>
        <row r="75">
          <cell r="A75">
            <v>2843</v>
          </cell>
          <cell r="B75" t="str">
            <v>Estradas Silvicultura</v>
          </cell>
          <cell r="C75">
            <v>45630.71597222222</v>
          </cell>
          <cell r="D75" t="str">
            <v xml:space="preserve">Giovani Oliveira de Mello </v>
          </cell>
          <cell r="E75" t="str">
            <v>Escavadeira</v>
          </cell>
          <cell r="F75">
            <v>1</v>
          </cell>
          <cell r="G75" t="str">
            <v>BSR06</v>
          </cell>
          <cell r="H75" t="str">
            <v>1</v>
          </cell>
          <cell r="I75" t="str">
            <v>2</v>
          </cell>
          <cell r="J75" t="str">
            <v>Cancelamento</v>
          </cell>
          <cell r="K75" t="str">
            <v>05/12/2024</v>
          </cell>
          <cell r="L75" t="str">
            <v>14:00</v>
          </cell>
          <cell r="M75" t="str">
            <v>2427-BOA VISTA XIV</v>
          </cell>
          <cell r="N75" t="str">
            <v>0412-SÍTIO TEREZA</v>
          </cell>
          <cell r="O75" t="str">
            <v>Cancelamento por condoções climaticas</v>
          </cell>
          <cell r="Q75" t="str">
            <v>interna</v>
          </cell>
          <cell r="R75" t="str">
            <v>Brasil \ SP \ Júlio Mesquita</v>
          </cell>
          <cell r="S75" t="str">
            <v>Brasil \ SP \ Cafelândia</v>
          </cell>
        </row>
        <row r="76">
          <cell r="A76">
            <v>2844</v>
          </cell>
          <cell r="B76" t="str">
            <v>Estradas Silvicultura</v>
          </cell>
          <cell r="C76">
            <v>45630.746527777781</v>
          </cell>
          <cell r="D76" t="str">
            <v xml:space="preserve">Giovani Oliveira de Mello </v>
          </cell>
          <cell r="E76" t="str">
            <v>Motoniveladora</v>
          </cell>
          <cell r="F76">
            <v>1</v>
          </cell>
          <cell r="G76" t="str">
            <v>BSR06</v>
          </cell>
          <cell r="H76" t="str">
            <v>1</v>
          </cell>
          <cell r="I76" t="str">
            <v>2</v>
          </cell>
          <cell r="J76" t="str">
            <v>emergencial</v>
          </cell>
          <cell r="K76" t="str">
            <v>05/12/2024</v>
          </cell>
          <cell r="L76" t="str">
            <v>14:00</v>
          </cell>
          <cell r="M76" t="str">
            <v>2427-BOA VISTA XIV</v>
          </cell>
          <cell r="N76" t="str">
            <v>0219-SANTA MARIA III</v>
          </cell>
          <cell r="O76" t="str">
            <v>Mudança por condições climáticas</v>
          </cell>
          <cell r="Q76" t="str">
            <v>interna</v>
          </cell>
          <cell r="R76" t="str">
            <v>Brasil \ SP \ Júlio Mesquita</v>
          </cell>
          <cell r="S76" t="str">
            <v>Brasil \ SP \ Pirajuí</v>
          </cell>
        </row>
        <row r="77">
          <cell r="A77">
            <v>2845</v>
          </cell>
          <cell r="B77" t="str">
            <v>Estradas Silvicultura</v>
          </cell>
          <cell r="C77">
            <v>45630.752083333333</v>
          </cell>
          <cell r="D77" t="str">
            <v xml:space="preserve">Giovani Oliveira de Mello </v>
          </cell>
          <cell r="E77" t="str">
            <v>Pá Carregadeira</v>
          </cell>
          <cell r="F77">
            <v>1</v>
          </cell>
          <cell r="G77" t="str">
            <v>BSR06</v>
          </cell>
          <cell r="H77" t="str">
            <v>1</v>
          </cell>
          <cell r="I77" t="str">
            <v>2</v>
          </cell>
          <cell r="J77" t="str">
            <v>emergencial</v>
          </cell>
          <cell r="K77" t="str">
            <v>05/12/2024</v>
          </cell>
          <cell r="L77" t="str">
            <v>14:00</v>
          </cell>
          <cell r="M77" t="str">
            <v>2427-BOA VISTA XIV</v>
          </cell>
          <cell r="N77" t="str">
            <v>0219-SANTA MARIA III</v>
          </cell>
          <cell r="O77" t="str">
            <v>Mudança de fazenda por condições climaticas</v>
          </cell>
          <cell r="Q77" t="str">
            <v>interna</v>
          </cell>
          <cell r="R77" t="str">
            <v>Brasil \ SP \ Júlio Mesquita</v>
          </cell>
          <cell r="S77" t="str">
            <v>Brasil \ SP \ Pirajuí</v>
          </cell>
        </row>
        <row r="78">
          <cell r="A78">
            <v>2846</v>
          </cell>
          <cell r="B78" t="str">
            <v>SILV</v>
          </cell>
          <cell r="C78">
            <v>45630.76458333333</v>
          </cell>
          <cell r="D78" t="str">
            <v xml:space="preserve">Richard Anderson Vicente dos Santos </v>
          </cell>
          <cell r="E78" t="str">
            <v>tratorpneu</v>
          </cell>
          <cell r="F78">
            <v>1</v>
          </cell>
          <cell r="G78" t="str">
            <v>LT1</v>
          </cell>
          <cell r="H78" t="str">
            <v>1</v>
          </cell>
          <cell r="I78" t="str">
            <v>2</v>
          </cell>
          <cell r="J78" t="str">
            <v>Agendamento</v>
          </cell>
          <cell r="K78" t="str">
            <v>06/12/2024</v>
          </cell>
          <cell r="L78" t="str">
            <v>7:00</v>
          </cell>
          <cell r="M78" t="str">
            <v>0265-ITAMARATI</v>
          </cell>
          <cell r="N78" t="str">
            <v>0001-MAMEDINA</v>
          </cell>
          <cell r="R78" t="str">
            <v>Brasil \ SP \ Paulistânia</v>
          </cell>
          <cell r="S78" t="str">
            <v>Brasil \ SP \ Agudos</v>
          </cell>
        </row>
        <row r="79">
          <cell r="A79">
            <v>2847</v>
          </cell>
          <cell r="B79" t="str">
            <v>Estradas Silvicultura</v>
          </cell>
          <cell r="C79">
            <v>45630.795138888891</v>
          </cell>
          <cell r="D79" t="str">
            <v xml:space="preserve">Willian ferreira </v>
          </cell>
          <cell r="E79" t="str">
            <v>Pá Carregadeira</v>
          </cell>
          <cell r="F79">
            <v>1</v>
          </cell>
          <cell r="G79" t="str">
            <v>BSR02</v>
          </cell>
          <cell r="H79" t="str">
            <v>1</v>
          </cell>
          <cell r="I79" t="str">
            <v>2</v>
          </cell>
          <cell r="J79" t="str">
            <v>Cancelamento</v>
          </cell>
          <cell r="K79" t="str">
            <v>05/12/2024</v>
          </cell>
          <cell r="L79" t="str">
            <v>7:00</v>
          </cell>
          <cell r="M79" t="str">
            <v>BRLP</v>
          </cell>
          <cell r="N79" t="str">
            <v>0677-QUATRO MARIAS - GLEBA B</v>
          </cell>
          <cell r="Q79" t="str">
            <v>externa</v>
          </cell>
          <cell r="R79" t="str">
            <v>Brasil \ SP \ Lençóis Paulista</v>
          </cell>
          <cell r="S79" t="str">
            <v>Brasil \ SP \ Ribeirão Bonito</v>
          </cell>
        </row>
        <row r="80">
          <cell r="A80">
            <v>2848</v>
          </cell>
          <cell r="B80" t="str">
            <v>Colheita</v>
          </cell>
          <cell r="C80">
            <v>45630.806944444441</v>
          </cell>
          <cell r="D80" t="str">
            <v xml:space="preserve">Daniel de Oliveira Avelino </v>
          </cell>
          <cell r="E80" t="str">
            <v>Forwarder</v>
          </cell>
          <cell r="F80">
            <v>2</v>
          </cell>
          <cell r="G80" t="str">
            <v>MOD 14</v>
          </cell>
          <cell r="H80" t="str">
            <v>2</v>
          </cell>
          <cell r="I80" t="str">
            <v>2</v>
          </cell>
          <cell r="J80" t="str">
            <v>emergencial</v>
          </cell>
          <cell r="K80" t="str">
            <v>05/12/2024</v>
          </cell>
          <cell r="L80" t="str">
            <v>10:00</v>
          </cell>
          <cell r="M80" t="str">
            <v>0367-SANTA CATARINA</v>
          </cell>
          <cell r="N80" t="str">
            <v>0394-SÃO JOÃO DO INHEMA</v>
          </cell>
          <cell r="P80" t="str">
            <v>Finalizacao de fazenda</v>
          </cell>
          <cell r="Q80" t="str">
            <v>externa</v>
          </cell>
          <cell r="R80" t="str">
            <v>Brasil \ SP \ Getulina</v>
          </cell>
          <cell r="S80" t="str">
            <v>Brasil \ SP \ Júlio Mesquita</v>
          </cell>
        </row>
        <row r="81">
          <cell r="A81">
            <v>2849</v>
          </cell>
          <cell r="B81" t="str">
            <v>Colheita</v>
          </cell>
          <cell r="C81">
            <v>45630.806944444441</v>
          </cell>
          <cell r="D81" t="str">
            <v xml:space="preserve">Daniel de Oliveira Avelino </v>
          </cell>
          <cell r="E81" t="str">
            <v>Trailler</v>
          </cell>
          <cell r="F81">
            <v>1</v>
          </cell>
          <cell r="G81" t="str">
            <v>MOD 14</v>
          </cell>
          <cell r="H81" t="str">
            <v>1</v>
          </cell>
          <cell r="I81" t="str">
            <v>2</v>
          </cell>
          <cell r="J81" t="str">
            <v>emergencial</v>
          </cell>
          <cell r="K81" t="str">
            <v>05/12/2024</v>
          </cell>
          <cell r="L81" t="str">
            <v>10:00</v>
          </cell>
          <cell r="M81" t="str">
            <v>0367-SANTA CATARINA</v>
          </cell>
          <cell r="N81" t="str">
            <v>0394-SÃO JOÃO DO INHEMA</v>
          </cell>
          <cell r="P81" t="str">
            <v>Finalizacao de fazenda</v>
          </cell>
          <cell r="Q81" t="str">
            <v>externa</v>
          </cell>
          <cell r="R81" t="str">
            <v>Brasil \ SP \ Getulina</v>
          </cell>
          <cell r="S81" t="str">
            <v>Brasil \ SP \ Júlio Mesquita</v>
          </cell>
        </row>
        <row r="82">
          <cell r="A82">
            <v>2850</v>
          </cell>
          <cell r="B82" t="str">
            <v>Colheita</v>
          </cell>
          <cell r="C82">
            <v>45630.806944444441</v>
          </cell>
          <cell r="D82" t="str">
            <v xml:space="preserve">Daniel de Oliveira Avelino </v>
          </cell>
          <cell r="E82" t="str">
            <v>Forwarder</v>
          </cell>
          <cell r="F82">
            <v>1</v>
          </cell>
          <cell r="G82" t="str">
            <v>MOD 14</v>
          </cell>
          <cell r="H82" t="str">
            <v>1</v>
          </cell>
          <cell r="I82" t="str">
            <v>2</v>
          </cell>
          <cell r="J82" t="str">
            <v>Agendamento</v>
          </cell>
          <cell r="K82" t="str">
            <v>06/12/2024</v>
          </cell>
          <cell r="L82" t="str">
            <v>10:00</v>
          </cell>
          <cell r="M82" t="str">
            <v>0367-SANTA CATARINA</v>
          </cell>
          <cell r="N82" t="str">
            <v>0394-SÃO JOÃO DO INHEMA</v>
          </cell>
          <cell r="Q82" t="str">
            <v>externa</v>
          </cell>
          <cell r="R82" t="str">
            <v>Brasil \ SP \ Getulina</v>
          </cell>
          <cell r="S82" t="str">
            <v>Brasil \ SP \ Júlio Mesquita</v>
          </cell>
        </row>
        <row r="83">
          <cell r="A83">
            <v>2853</v>
          </cell>
          <cell r="B83" t="str">
            <v>Silvicultura</v>
          </cell>
          <cell r="C83">
            <v>45630.811805555553</v>
          </cell>
          <cell r="D83" t="str">
            <v xml:space="preserve">Vinicius Guilhem Giacometti </v>
          </cell>
          <cell r="E83" t="str">
            <v>adubadeiraconjug</v>
          </cell>
          <cell r="F83">
            <v>3</v>
          </cell>
          <cell r="G83" t="str">
            <v>ADH2</v>
          </cell>
          <cell r="H83" t="str">
            <v>2</v>
          </cell>
          <cell r="I83" t="str">
            <v>4</v>
          </cell>
          <cell r="J83" t="str">
            <v>Agendamento</v>
          </cell>
          <cell r="K83" t="str">
            <v>06/12/2024</v>
          </cell>
          <cell r="L83" t="str">
            <v>6:00</v>
          </cell>
          <cell r="M83" t="str">
            <v>0102-PROMISSÃO</v>
          </cell>
          <cell r="N83" t="str">
            <v>0067-SANTA MARIA II</v>
          </cell>
          <cell r="Q83" t="str">
            <v>interna</v>
          </cell>
          <cell r="R83" t="str">
            <v>Brasil \ SP \ Bauru</v>
          </cell>
          <cell r="S83" t="str">
            <v>Brasil \ SP \ Agudos</v>
          </cell>
        </row>
        <row r="84">
          <cell r="A84">
            <v>2852</v>
          </cell>
          <cell r="B84" t="str">
            <v>Carregamento</v>
          </cell>
          <cell r="C84">
            <v>45630.89166666667</v>
          </cell>
          <cell r="D84" t="str">
            <v xml:space="preserve">Jhon felipe senoski </v>
          </cell>
          <cell r="E84" t="str">
            <v>Carregador Florestal</v>
          </cell>
          <cell r="F84">
            <v>1</v>
          </cell>
          <cell r="G84" t="str">
            <v>MOD 3</v>
          </cell>
          <cell r="H84" t="str">
            <v>1</v>
          </cell>
          <cell r="I84" t="str">
            <v>3</v>
          </cell>
          <cell r="J84" t="str">
            <v>Agendamento</v>
          </cell>
          <cell r="K84" t="str">
            <v>06/12/2024</v>
          </cell>
          <cell r="L84" t="str">
            <v>18:26</v>
          </cell>
          <cell r="M84" t="str">
            <v>0476-JEQUITIBÁ</v>
          </cell>
          <cell r="N84" t="str">
            <v>0425-PLANALTO</v>
          </cell>
          <cell r="Q84" t="str">
            <v>externa</v>
          </cell>
          <cell r="R84" t="str">
            <v>Brasil \ SP \ Itatinga</v>
          </cell>
          <cell r="S84" t="str">
            <v>Brasil \ SP \ Reginópolis</v>
          </cell>
        </row>
        <row r="85">
          <cell r="A85">
            <v>2854</v>
          </cell>
          <cell r="B85" t="str">
            <v>Estradas Logística</v>
          </cell>
          <cell r="C85">
            <v>45630.905555555553</v>
          </cell>
          <cell r="D85" t="str">
            <v xml:space="preserve">Leonardo Santos </v>
          </cell>
          <cell r="E85" t="str">
            <v>Retroescavadeira</v>
          </cell>
          <cell r="F85">
            <v>1</v>
          </cell>
          <cell r="G85" t="str">
            <v>MOD 2</v>
          </cell>
          <cell r="H85" t="str">
            <v>1</v>
          </cell>
          <cell r="I85" t="str">
            <v>2</v>
          </cell>
          <cell r="J85" t="str">
            <v>Agendamento</v>
          </cell>
          <cell r="K85" t="str">
            <v>07/12/2024</v>
          </cell>
          <cell r="L85" t="str">
            <v>7:00</v>
          </cell>
          <cell r="M85" t="str">
            <v>0347-VALE VERDE</v>
          </cell>
          <cell r="N85" t="str">
            <v>1106-ALVORADA VIII</v>
          </cell>
          <cell r="Q85" t="str">
            <v>externa</v>
          </cell>
          <cell r="R85" t="str">
            <v>Brasil \ SP \ Santa Cruz do Rio Pardo</v>
          </cell>
          <cell r="S85" t="str">
            <v>Brasil \ SP \ Itapetininga</v>
          </cell>
        </row>
        <row r="86">
          <cell r="A86">
            <v>2855</v>
          </cell>
          <cell r="B86" t="str">
            <v>Estradas Silvicultura</v>
          </cell>
          <cell r="C86">
            <v>45630.929861111108</v>
          </cell>
          <cell r="D86" t="str">
            <v xml:space="preserve">Willian ferreira </v>
          </cell>
          <cell r="E86" t="str">
            <v>Pá Carregadeira</v>
          </cell>
          <cell r="F86">
            <v>1</v>
          </cell>
          <cell r="G86" t="str">
            <v>BSR02</v>
          </cell>
          <cell r="H86" t="str">
            <v>1</v>
          </cell>
          <cell r="I86" t="str">
            <v>2</v>
          </cell>
          <cell r="J86" t="str">
            <v>Agendamento</v>
          </cell>
          <cell r="K86" t="str">
            <v>06/12/2024</v>
          </cell>
          <cell r="L86" t="str">
            <v>7:00</v>
          </cell>
          <cell r="M86" t="str">
            <v>BRLP</v>
          </cell>
          <cell r="N86" t="str">
            <v>0405-NOSSA SENHORA DE FÁTIMA IV</v>
          </cell>
          <cell r="Q86" t="str">
            <v>externa</v>
          </cell>
          <cell r="R86" t="str">
            <v>Brasil \ SP \ Lençóis Paulista</v>
          </cell>
          <cell r="S86" t="str">
            <v>Brasil \ SP \ São Pedro</v>
          </cell>
        </row>
        <row r="87">
          <cell r="A87">
            <v>2856</v>
          </cell>
          <cell r="B87" t="str">
            <v>Colheita</v>
          </cell>
          <cell r="C87">
            <v>45631.064583333333</v>
          </cell>
          <cell r="D87" t="str">
            <v>37005900</v>
          </cell>
          <cell r="E87" t="str">
            <v>Forwarder</v>
          </cell>
          <cell r="F87">
            <v>4</v>
          </cell>
          <cell r="G87" t="str">
            <v>MOD 3</v>
          </cell>
          <cell r="H87" t="str">
            <v>2</v>
          </cell>
          <cell r="I87" t="str">
            <v>2</v>
          </cell>
          <cell r="J87" t="str">
            <v>Agendamento</v>
          </cell>
          <cell r="K87" t="str">
            <v>06/12/2024</v>
          </cell>
          <cell r="L87" t="str">
            <v>7:00</v>
          </cell>
          <cell r="M87" t="str">
            <v>0819-FOMENTO - TRÊS SINOS II - GLEBA C</v>
          </cell>
          <cell r="N87" t="str">
            <v>0438-BOA VISTA VIII - ITAQUERÊ</v>
          </cell>
          <cell r="Q87" t="str">
            <v>externa</v>
          </cell>
          <cell r="R87" t="str">
            <v>Brasil \ SP \ Botucatu</v>
          </cell>
          <cell r="S87" t="str">
            <v>Brasil \ SP \ Anhembi</v>
          </cell>
        </row>
        <row r="88">
          <cell r="A88">
            <v>2858</v>
          </cell>
          <cell r="B88" t="str">
            <v>Silvicultura</v>
          </cell>
          <cell r="C88">
            <v>45631.475694444445</v>
          </cell>
          <cell r="D88" t="str">
            <v xml:space="preserve">Guilherme Aparecido Barbosa </v>
          </cell>
          <cell r="E88" t="str">
            <v>tratoresteira</v>
          </cell>
          <cell r="F88">
            <v>3</v>
          </cell>
          <cell r="G88" t="str">
            <v>SAV2</v>
          </cell>
          <cell r="H88" t="str">
            <v>3</v>
          </cell>
          <cell r="I88" t="str">
            <v>4</v>
          </cell>
          <cell r="J88" t="str">
            <v>Agendamento</v>
          </cell>
          <cell r="K88" t="str">
            <v>06/12/2024</v>
          </cell>
          <cell r="L88" t="str">
            <v>7:25</v>
          </cell>
          <cell r="M88" t="str">
            <v>0482-QUERÊNCIA II - BOTUCATU</v>
          </cell>
          <cell r="N88" t="str">
            <v>0486-SANTA CATARINA II - BOTUCATU</v>
          </cell>
          <cell r="Q88" t="str">
            <v>interna</v>
          </cell>
          <cell r="R88" t="str">
            <v>Brasil \ SP \ Botucatu</v>
          </cell>
          <cell r="S88" t="str">
            <v>Brasil \ SP \ Botucatu</v>
          </cell>
        </row>
        <row r="89">
          <cell r="A89">
            <v>2859</v>
          </cell>
          <cell r="B89" t="str">
            <v>Desenvolvimento Operacional</v>
          </cell>
          <cell r="C89">
            <v>45631.554166666669</v>
          </cell>
          <cell r="D89" t="str">
            <v xml:space="preserve">Eder Aparecido Nunes </v>
          </cell>
          <cell r="E89" t="str">
            <v>Trailler</v>
          </cell>
          <cell r="F89">
            <v>1</v>
          </cell>
          <cell r="G89" t="str">
            <v>MOD 01</v>
          </cell>
          <cell r="H89" t="str">
            <v>1</v>
          </cell>
          <cell r="I89" t="str">
            <v>2</v>
          </cell>
          <cell r="J89" t="str">
            <v>Agendamento</v>
          </cell>
          <cell r="K89" t="str">
            <v>06/12/2024</v>
          </cell>
          <cell r="L89" t="str">
            <v>11:30</v>
          </cell>
          <cell r="M89" t="str">
            <v>0029-SOSSEGO I</v>
          </cell>
          <cell r="N89" t="str">
            <v>0011-RECREIO</v>
          </cell>
          <cell r="Q89" t="str">
            <v>externa</v>
          </cell>
          <cell r="R89" t="str">
            <v>Brasil \ SP \ Avaí</v>
          </cell>
          <cell r="S89" t="str">
            <v>Brasil \ SP \ Avaí</v>
          </cell>
        </row>
        <row r="90">
          <cell r="A90">
            <v>2860</v>
          </cell>
          <cell r="B90" t="str">
            <v>CAR</v>
          </cell>
          <cell r="C90">
            <v>45631.557638888888</v>
          </cell>
          <cell r="D90" t="str">
            <v xml:space="preserve">Itamar Magela severiano </v>
          </cell>
          <cell r="E90" t="str">
            <v>Carregador Florestal</v>
          </cell>
          <cell r="F90">
            <v>1</v>
          </cell>
          <cell r="G90" t="str">
            <v>MOD 11</v>
          </cell>
          <cell r="H90" t="str">
            <v>1</v>
          </cell>
          <cell r="I90" t="str">
            <v>2</v>
          </cell>
          <cell r="J90" t="str">
            <v>Agendamento</v>
          </cell>
          <cell r="K90" t="str">
            <v>06/12/2024</v>
          </cell>
          <cell r="L90" t="str">
            <v>15:24</v>
          </cell>
          <cell r="M90" t="str">
            <v>5004-SANTO ANTÔNIO</v>
          </cell>
          <cell r="N90" t="str">
            <v>5004-SANTO ANTÔNIO</v>
          </cell>
          <cell r="R90" t="str">
            <v>Brasil \ MG \ João Pinheiro</v>
          </cell>
          <cell r="S90" t="str">
            <v>Brasil \ MG \ João Pinheiro</v>
          </cell>
        </row>
        <row r="91">
          <cell r="A91">
            <v>2861</v>
          </cell>
          <cell r="B91" t="str">
            <v>Desenvolvimento Operacional</v>
          </cell>
          <cell r="C91">
            <v>45631.563888888886</v>
          </cell>
          <cell r="D91" t="str">
            <v xml:space="preserve">Eder Aparecido Nunes </v>
          </cell>
          <cell r="E91" t="str">
            <v>Forwarder</v>
          </cell>
          <cell r="F91">
            <v>2</v>
          </cell>
          <cell r="G91" t="str">
            <v>MOD 01</v>
          </cell>
          <cell r="H91" t="str">
            <v>1</v>
          </cell>
          <cell r="I91" t="str">
            <v>2</v>
          </cell>
          <cell r="J91" t="str">
            <v>Agendamento</v>
          </cell>
          <cell r="K91" t="str">
            <v>09/12/2024</v>
          </cell>
          <cell r="L91" t="str">
            <v>15:00</v>
          </cell>
          <cell r="M91" t="str">
            <v>0030-SOSSEGO II</v>
          </cell>
          <cell r="N91" t="str">
            <v>0011-RECREIO</v>
          </cell>
          <cell r="Q91" t="str">
            <v>externa</v>
          </cell>
          <cell r="R91" t="str">
            <v>Brasil \ SP \ Avaí</v>
          </cell>
          <cell r="S91" t="str">
            <v>Brasil \ SP \ Avaí</v>
          </cell>
        </row>
        <row r="92">
          <cell r="A92">
            <v>2862</v>
          </cell>
          <cell r="B92" t="str">
            <v>Estradas Silvicultura</v>
          </cell>
          <cell r="C92">
            <v>45631.587500000001</v>
          </cell>
          <cell r="D92" t="str">
            <v>Carlos Nunes</v>
          </cell>
          <cell r="E92" t="str">
            <v>Escavadeira</v>
          </cell>
          <cell r="F92">
            <v>2</v>
          </cell>
          <cell r="G92" t="str">
            <v>BSR05</v>
          </cell>
          <cell r="H92" t="str">
            <v>2</v>
          </cell>
          <cell r="I92" t="str">
            <v>2</v>
          </cell>
          <cell r="J92" t="str">
            <v>emergencial</v>
          </cell>
          <cell r="K92" t="str">
            <v>06/12/2024</v>
          </cell>
          <cell r="L92" t="str">
            <v>11:00</v>
          </cell>
          <cell r="M92" t="str">
            <v>0412-SÍTIO TEREZA</v>
          </cell>
          <cell r="N92" t="str">
            <v>0382-BOM JESUS II</v>
          </cell>
          <cell r="P92" t="str">
            <v>Apoio Estradas</v>
          </cell>
          <cell r="Q92" t="str">
            <v>externa</v>
          </cell>
          <cell r="R92" t="str">
            <v>Brasil \ SP \ Cafelândia</v>
          </cell>
          <cell r="S92" t="str">
            <v>Brasil \ SP \ Gália</v>
          </cell>
        </row>
        <row r="93">
          <cell r="A93">
            <v>2863</v>
          </cell>
          <cell r="B93" t="str">
            <v>Estradas Silvicultura</v>
          </cell>
          <cell r="C93">
            <v>45631.590277777781</v>
          </cell>
          <cell r="D93" t="str">
            <v>Carlos Nunes</v>
          </cell>
          <cell r="E93" t="str">
            <v>Trator de esteira</v>
          </cell>
          <cell r="F93">
            <v>2</v>
          </cell>
          <cell r="G93" t="str">
            <v>BSR05</v>
          </cell>
          <cell r="H93" t="str">
            <v>1</v>
          </cell>
          <cell r="I93" t="str">
            <v>3</v>
          </cell>
          <cell r="J93" t="str">
            <v>emergencial</v>
          </cell>
          <cell r="K93" t="str">
            <v>06/12/2024</v>
          </cell>
          <cell r="L93" t="str">
            <v>11:00</v>
          </cell>
          <cell r="M93" t="str">
            <v>0412-SÍTIO TEREZA</v>
          </cell>
          <cell r="N93" t="str">
            <v>0382-BOM JESUS II</v>
          </cell>
          <cell r="O93" t="str">
            <v>Um prancha só para dois trator</v>
          </cell>
          <cell r="P93" t="str">
            <v>Apoio Estradas</v>
          </cell>
          <cell r="Q93" t="str">
            <v>externa</v>
          </cell>
          <cell r="R93" t="str">
            <v>Brasil \ SP \ Cafelândia</v>
          </cell>
          <cell r="S93" t="str">
            <v>Brasil \ SP \ Gália</v>
          </cell>
        </row>
        <row r="94">
          <cell r="A94">
            <v>2864</v>
          </cell>
          <cell r="B94" t="str">
            <v>Desenvolvimento Operacional</v>
          </cell>
          <cell r="C94">
            <v>45631.638194444444</v>
          </cell>
          <cell r="D94" t="str">
            <v>Teste</v>
          </cell>
          <cell r="E94" t="str">
            <v>Harvester</v>
          </cell>
          <cell r="F94">
            <v>1</v>
          </cell>
          <cell r="G94" t="str">
            <v>MOD 01</v>
          </cell>
          <cell r="H94" t="str">
            <v>1</v>
          </cell>
          <cell r="I94" t="str">
            <v>1</v>
          </cell>
          <cell r="J94" t="str">
            <v>Agendamento</v>
          </cell>
          <cell r="K94" t="str">
            <v>05/12/2024</v>
          </cell>
          <cell r="L94" t="str">
            <v>12:19</v>
          </cell>
          <cell r="M94" t="str">
            <v>0001-MAMEDINA</v>
          </cell>
          <cell r="N94" t="str">
            <v>0003-UNIÃO</v>
          </cell>
          <cell r="Q94" t="str">
            <v>interna</v>
          </cell>
          <cell r="R94" t="str">
            <v>Brasil \ SP \ Agudos</v>
          </cell>
          <cell r="S94" t="str">
            <v>Brasil \ SP \ Paulistânia</v>
          </cell>
        </row>
        <row r="95">
          <cell r="A95">
            <v>2865</v>
          </cell>
          <cell r="B95" t="str">
            <v>Colheita</v>
          </cell>
          <cell r="C95">
            <v>45631.645833333336</v>
          </cell>
          <cell r="D95" t="str">
            <v>Gabriel Marques</v>
          </cell>
          <cell r="E95" t="str">
            <v>Harvester</v>
          </cell>
          <cell r="F95">
            <v>2</v>
          </cell>
          <cell r="G95" t="str">
            <v>MOD 6</v>
          </cell>
          <cell r="H95" t="str">
            <v>1</v>
          </cell>
          <cell r="I95" t="str">
            <v>4</v>
          </cell>
          <cell r="J95" t="str">
            <v>Agendamento</v>
          </cell>
          <cell r="K95" t="str">
            <v>09/12/2024</v>
          </cell>
          <cell r="L95" t="str">
            <v>8:00</v>
          </cell>
          <cell r="M95" t="str">
            <v>BRLP</v>
          </cell>
          <cell r="N95" t="str">
            <v>BRLP</v>
          </cell>
          <cell r="O95" t="str">
            <v>Solicitação de coleta de 2 HV na Gutierres em Lencois e entrega na RA em Itarare SP.</v>
          </cell>
          <cell r="Q95" t="str">
            <v>externa</v>
          </cell>
          <cell r="R95" t="str">
            <v>Brasil \ SP \ Lençóis Paulista</v>
          </cell>
          <cell r="S95" t="str">
            <v>Brasil \ SP \ Lençóis Paulista</v>
          </cell>
        </row>
        <row r="96">
          <cell r="A96">
            <v>2866</v>
          </cell>
          <cell r="B96" t="str">
            <v>Colheita</v>
          </cell>
          <cell r="C96">
            <v>45631.697916666664</v>
          </cell>
          <cell r="D96" t="str">
            <v>37005900</v>
          </cell>
          <cell r="E96" t="str">
            <v>Forwarder</v>
          </cell>
          <cell r="F96">
            <v>6</v>
          </cell>
          <cell r="G96" t="str">
            <v>MOD 3</v>
          </cell>
          <cell r="H96" t="str">
            <v>3</v>
          </cell>
          <cell r="I96" t="str">
            <v>2</v>
          </cell>
          <cell r="J96" t="str">
            <v>Agendamento</v>
          </cell>
          <cell r="K96" t="str">
            <v>07/12/2024</v>
          </cell>
          <cell r="L96" t="str">
            <v>7:00</v>
          </cell>
          <cell r="M96" t="str">
            <v>0819-FOMENTO - TRÊS SINOS II - GLEBA C</v>
          </cell>
          <cell r="N96" t="str">
            <v>0438-BOA VISTA VIII - ITAQUERÊ</v>
          </cell>
          <cell r="Q96" t="str">
            <v>externa</v>
          </cell>
          <cell r="R96" t="str">
            <v>Brasil \ SP \ Botucatu</v>
          </cell>
          <cell r="S96" t="str">
            <v>Brasil \ SP \ Anhembi</v>
          </cell>
        </row>
        <row r="97">
          <cell r="A97">
            <v>2867</v>
          </cell>
          <cell r="B97" t="str">
            <v>Colheita</v>
          </cell>
          <cell r="C97">
            <v>45631.7</v>
          </cell>
          <cell r="D97" t="str">
            <v>37005900</v>
          </cell>
          <cell r="E97" t="str">
            <v>Trailler</v>
          </cell>
          <cell r="F97">
            <v>1</v>
          </cell>
          <cell r="G97" t="str">
            <v>MOD 3</v>
          </cell>
          <cell r="H97" t="str">
            <v>1</v>
          </cell>
          <cell r="I97" t="str">
            <v>1</v>
          </cell>
          <cell r="J97" t="str">
            <v>Agendamento</v>
          </cell>
          <cell r="K97" t="str">
            <v>07/12/2024</v>
          </cell>
          <cell r="L97" t="str">
            <v>7:00</v>
          </cell>
          <cell r="M97" t="str">
            <v>0486-SANTA CATARINA II - BOTUCATU</v>
          </cell>
          <cell r="N97" t="str">
            <v>0438-BOA VISTA VIII - ITAQUERÊ</v>
          </cell>
          <cell r="Q97" t="str">
            <v>externa</v>
          </cell>
          <cell r="R97" t="str">
            <v>Brasil \ SP \ Botucatu</v>
          </cell>
          <cell r="S97" t="str">
            <v>Brasil \ SP \ Anhembi</v>
          </cell>
        </row>
        <row r="98">
          <cell r="A98">
            <v>2868</v>
          </cell>
          <cell r="B98" t="str">
            <v>Silvicultura</v>
          </cell>
          <cell r="C98">
            <v>45631.71875</v>
          </cell>
          <cell r="D98" t="str">
            <v xml:space="preserve">João Paulo de Assis </v>
          </cell>
          <cell r="E98" t="str">
            <v>subsolador</v>
          </cell>
          <cell r="F98">
            <v>3</v>
          </cell>
          <cell r="G98" t="str">
            <v>LP1</v>
          </cell>
          <cell r="H98" t="str">
            <v>3</v>
          </cell>
          <cell r="I98" t="str">
            <v>4</v>
          </cell>
          <cell r="J98" t="str">
            <v>emergencial</v>
          </cell>
          <cell r="K98" t="str">
            <v>06/12/2024</v>
          </cell>
          <cell r="L98" t="str">
            <v>8:30</v>
          </cell>
          <cell r="M98" t="str">
            <v>0036-CAMPOS VERDES</v>
          </cell>
          <cell r="N98" t="str">
            <v>0325-SÃO DOMINGOS</v>
          </cell>
          <cell r="P98" t="str">
            <v>Falta de Planejamento Previo</v>
          </cell>
          <cell r="Q98" t="str">
            <v>externa</v>
          </cell>
          <cell r="R98" t="str">
            <v>Brasil \ SP \ Itatinga</v>
          </cell>
          <cell r="S98" t="str">
            <v>Brasil \ SP \ Avaí</v>
          </cell>
        </row>
        <row r="99">
          <cell r="A99">
            <v>2869</v>
          </cell>
          <cell r="B99" t="str">
            <v>Desenvolvimento Operacional</v>
          </cell>
          <cell r="C99">
            <v>45631.775694444441</v>
          </cell>
          <cell r="D99" t="str">
            <v xml:space="preserve">Brenon Diennevan Souza Barbosa </v>
          </cell>
          <cell r="E99" t="str">
            <v>tratorpneu</v>
          </cell>
          <cell r="F99">
            <v>1</v>
          </cell>
          <cell r="G99" t="str">
            <v>MOD 01</v>
          </cell>
          <cell r="H99" t="str">
            <v>1</v>
          </cell>
          <cell r="I99" t="str">
            <v>2</v>
          </cell>
          <cell r="J99" t="str">
            <v>Agendamento</v>
          </cell>
          <cell r="K99" t="str">
            <v>09/12/2024</v>
          </cell>
          <cell r="L99" t="str">
            <v>8:00</v>
          </cell>
          <cell r="M99" t="str">
            <v>BRLP</v>
          </cell>
          <cell r="N99" t="str">
            <v>BRLP</v>
          </cell>
          <cell r="O99" t="str">
            <v>Local de retirada: Avenida Ranulpho Marques Leal, 2618, Jardim Alvorada - Tres Lagoas MS. Local de entrega: Lencois Paulista (Divisao Florestal)</v>
          </cell>
          <cell r="Q99" t="str">
            <v>externa</v>
          </cell>
          <cell r="R99" t="str">
            <v>Brasil \ SP \ Lençóis Paulista</v>
          </cell>
          <cell r="S99" t="str">
            <v>Brasil \ SP \ Lençóis Paulista</v>
          </cell>
        </row>
        <row r="100">
          <cell r="A100">
            <v>2870</v>
          </cell>
          <cell r="B100" t="str">
            <v>Colheita</v>
          </cell>
          <cell r="C100">
            <v>45631.787499999999</v>
          </cell>
          <cell r="D100" t="str">
            <v xml:space="preserve">Tcharles de Oliveira queiros </v>
          </cell>
          <cell r="E100" t="str">
            <v>Harvester</v>
          </cell>
          <cell r="F100">
            <v>7</v>
          </cell>
          <cell r="G100" t="str">
            <v>MOD 9</v>
          </cell>
          <cell r="H100" t="str">
            <v>9</v>
          </cell>
          <cell r="I100" t="str">
            <v>3</v>
          </cell>
          <cell r="J100" t="str">
            <v>Agendamento</v>
          </cell>
          <cell r="K100" t="str">
            <v>08/12/2024</v>
          </cell>
          <cell r="L100" t="str">
            <v>2:30</v>
          </cell>
          <cell r="M100" t="str">
            <v>0030-SOSSEGO II</v>
          </cell>
          <cell r="N100" t="str">
            <v>0011-RECREIO</v>
          </cell>
          <cell r="Q100" t="str">
            <v>externa</v>
          </cell>
          <cell r="R100" t="str">
            <v>Brasil \ SP \ Avaí</v>
          </cell>
          <cell r="S100" t="str">
            <v>Brasil \ SP \ Avaí</v>
          </cell>
        </row>
        <row r="101">
          <cell r="A101">
            <v>2871</v>
          </cell>
          <cell r="B101" t="str">
            <v>Colheita</v>
          </cell>
          <cell r="C101">
            <v>45631.798611111109</v>
          </cell>
          <cell r="D101" t="str">
            <v xml:space="preserve">Daniel de Oliveira </v>
          </cell>
          <cell r="E101" t="str">
            <v>Forwarder</v>
          </cell>
          <cell r="F101">
            <v>1</v>
          </cell>
          <cell r="G101" t="str">
            <v>MOD 14</v>
          </cell>
          <cell r="H101" t="str">
            <v>1</v>
          </cell>
          <cell r="I101" t="str">
            <v>2</v>
          </cell>
          <cell r="J101" t="str">
            <v>Cancelamento</v>
          </cell>
          <cell r="K101" t="str">
            <v>06/12/2024</v>
          </cell>
          <cell r="L101" t="str">
            <v>7:00</v>
          </cell>
          <cell r="M101" t="str">
            <v>0367-SANTA CATARINA</v>
          </cell>
          <cell r="N101" t="str">
            <v>0394-SÃO JOÃO DO INHEMA</v>
          </cell>
          <cell r="Q101" t="str">
            <v>externa</v>
          </cell>
          <cell r="R101" t="str">
            <v>Brasil \ SP \ Getulina</v>
          </cell>
          <cell r="S101" t="str">
            <v>Brasil \ SP \ Júlio Mesquita</v>
          </cell>
        </row>
        <row r="102">
          <cell r="A102">
            <v>2872</v>
          </cell>
          <cell r="B102" t="str">
            <v>Estradas Logística</v>
          </cell>
          <cell r="C102">
            <v>45631.838194444441</v>
          </cell>
          <cell r="D102" t="str">
            <v xml:space="preserve">Jonatas </v>
          </cell>
          <cell r="E102" t="str">
            <v>Motoniveladora</v>
          </cell>
          <cell r="F102">
            <v>1</v>
          </cell>
          <cell r="G102" t="str">
            <v>MOD 1</v>
          </cell>
          <cell r="H102" t="str">
            <v>2</v>
          </cell>
          <cell r="I102" t="str">
            <v>3</v>
          </cell>
          <cell r="J102" t="str">
            <v>emergencial</v>
          </cell>
          <cell r="K102" t="str">
            <v>13/12/2024</v>
          </cell>
          <cell r="L102" t="str">
            <v>10:08</v>
          </cell>
          <cell r="M102" t="str">
            <v>0486-SANTA CATARINA II - BOTUCATU</v>
          </cell>
          <cell r="N102" t="str">
            <v>2109-SANTA ADELAIDE II - AGUDOS</v>
          </cell>
          <cell r="P102" t="str">
            <v>Apoio Transporte</v>
          </cell>
          <cell r="Q102" t="str">
            <v>externa</v>
          </cell>
          <cell r="R102" t="str">
            <v>Brasil \ SP \ Botucatu</v>
          </cell>
          <cell r="S102" t="str">
            <v>Brasil \ SP \ Agudos</v>
          </cell>
        </row>
        <row r="103">
          <cell r="A103">
            <v>2873</v>
          </cell>
          <cell r="B103" t="str">
            <v>Estradas Logística</v>
          </cell>
          <cell r="C103">
            <v>45631.839583333334</v>
          </cell>
          <cell r="D103" t="str">
            <v xml:space="preserve">Jonatas </v>
          </cell>
          <cell r="E103" t="str">
            <v>Pá Carregadeira</v>
          </cell>
          <cell r="F103">
            <v>1</v>
          </cell>
          <cell r="G103" t="str">
            <v>MOD 1</v>
          </cell>
          <cell r="H103" t="str">
            <v>1</v>
          </cell>
          <cell r="I103" t="str">
            <v>3</v>
          </cell>
          <cell r="J103" t="str">
            <v>emergencial</v>
          </cell>
          <cell r="K103" t="str">
            <v>06/12/2024</v>
          </cell>
          <cell r="L103" t="str">
            <v>10:00</v>
          </cell>
          <cell r="M103" t="str">
            <v>0486-SANTA CATARINA II - BOTUCATU</v>
          </cell>
          <cell r="N103" t="str">
            <v>2109-SANTA ADELAIDE II - AGUDOS</v>
          </cell>
          <cell r="P103" t="str">
            <v>Apoio Transporte</v>
          </cell>
          <cell r="Q103" t="str">
            <v>externa</v>
          </cell>
          <cell r="R103" t="str">
            <v>Brasil \ SP \ Botucatu</v>
          </cell>
          <cell r="S103" t="str">
            <v>Brasil \ SP \ Agudos</v>
          </cell>
        </row>
        <row r="104">
          <cell r="A104">
            <v>2875</v>
          </cell>
          <cell r="B104" t="str">
            <v>Silvicultura</v>
          </cell>
          <cell r="C104">
            <v>45631.84097222222</v>
          </cell>
          <cell r="D104" t="str">
            <v>Fernando de Jesus dos Santos</v>
          </cell>
          <cell r="E104" t="str">
            <v>tratorpneu</v>
          </cell>
          <cell r="F104">
            <v>10</v>
          </cell>
          <cell r="G104" t="str">
            <v>PLT1</v>
          </cell>
          <cell r="H104" t="str">
            <v>4</v>
          </cell>
          <cell r="I104" t="str">
            <v>especial</v>
          </cell>
          <cell r="J104" t="str">
            <v>Agendamento</v>
          </cell>
          <cell r="K104" t="str">
            <v>08/12/2024</v>
          </cell>
          <cell r="L104" t="str">
            <v>7:00</v>
          </cell>
          <cell r="M104" t="str">
            <v>0265-ITAMARATI</v>
          </cell>
          <cell r="N104" t="str">
            <v>0325-SÃO DOMINGOS</v>
          </cell>
          <cell r="O104" t="str">
            <v>Tratores com tanque de irrigacão e carretinha</v>
          </cell>
          <cell r="Q104" t="str">
            <v>interna</v>
          </cell>
          <cell r="R104" t="str">
            <v>Brasil \ SP \ Paulistânia</v>
          </cell>
          <cell r="S104" t="str">
            <v>Brasil \ SP \ Avaí</v>
          </cell>
        </row>
        <row r="105">
          <cell r="A105">
            <v>2876</v>
          </cell>
          <cell r="B105" t="str">
            <v>Estradas Logística</v>
          </cell>
          <cell r="C105">
            <v>45631.842361111114</v>
          </cell>
          <cell r="D105" t="str">
            <v xml:space="preserve">Douglas Vicente Nascimento </v>
          </cell>
          <cell r="E105" t="str">
            <v>Motoniveladora</v>
          </cell>
          <cell r="F105">
            <v>1</v>
          </cell>
          <cell r="G105" t="str">
            <v>MOD 5</v>
          </cell>
          <cell r="H105" t="str">
            <v>1</v>
          </cell>
          <cell r="I105" t="str">
            <v>2</v>
          </cell>
          <cell r="J105" t="str">
            <v>emergencial</v>
          </cell>
          <cell r="K105" t="str">
            <v>07/12/2024</v>
          </cell>
          <cell r="L105" t="str">
            <v>7:00</v>
          </cell>
          <cell r="M105" t="str">
            <v>0422-EBENÉZIA</v>
          </cell>
          <cell r="N105" t="str">
            <v>0351-SANTA MARIANA II</v>
          </cell>
          <cell r="P105" t="str">
            <v>Apoio Colheita</v>
          </cell>
          <cell r="Q105" t="str">
            <v>externa</v>
          </cell>
          <cell r="R105" t="str">
            <v>Brasil \ SP \ Lins</v>
          </cell>
          <cell r="S105" t="str">
            <v>Brasil \ SP \ Marília</v>
          </cell>
        </row>
        <row r="106">
          <cell r="A106">
            <v>2874</v>
          </cell>
          <cell r="B106" t="str">
            <v>Estradas Logística</v>
          </cell>
          <cell r="C106">
            <v>45631.842361111114</v>
          </cell>
          <cell r="D106" t="str">
            <v xml:space="preserve">Douglas Vicente Nascimento </v>
          </cell>
          <cell r="E106" t="str">
            <v>Motoniveladora</v>
          </cell>
          <cell r="F106">
            <v>1</v>
          </cell>
          <cell r="G106" t="str">
            <v>MOD 5</v>
          </cell>
          <cell r="H106" t="str">
            <v>1</v>
          </cell>
          <cell r="I106" t="str">
            <v>2</v>
          </cell>
          <cell r="J106" t="str">
            <v>emergencial</v>
          </cell>
          <cell r="K106" t="str">
            <v>06/12/2024</v>
          </cell>
          <cell r="L106" t="str">
            <v>7:00</v>
          </cell>
          <cell r="M106" t="str">
            <v>0422-EBENÉZIA</v>
          </cell>
          <cell r="N106" t="str">
            <v>0351-SANTA MARIANA II</v>
          </cell>
          <cell r="P106" t="str">
            <v>Apoio Colheita</v>
          </cell>
          <cell r="Q106" t="str">
            <v>externa</v>
          </cell>
          <cell r="R106" t="str">
            <v>Brasil \ SP \ Lins</v>
          </cell>
          <cell r="S106" t="str">
            <v>Brasil \ SP \ Marília</v>
          </cell>
        </row>
        <row r="107">
          <cell r="A107">
            <v>2877</v>
          </cell>
          <cell r="B107" t="str">
            <v>Colheita</v>
          </cell>
          <cell r="C107">
            <v>45631.852083333331</v>
          </cell>
          <cell r="D107" t="str">
            <v xml:space="preserve">Daniel de Oliveira Avelino </v>
          </cell>
          <cell r="E107" t="str">
            <v>Forwarder</v>
          </cell>
          <cell r="F107">
            <v>1</v>
          </cell>
          <cell r="G107" t="str">
            <v>MOD 14</v>
          </cell>
          <cell r="H107" t="str">
            <v>1</v>
          </cell>
          <cell r="I107" t="str">
            <v>2</v>
          </cell>
          <cell r="J107" t="str">
            <v>Agendamento</v>
          </cell>
          <cell r="K107" t="str">
            <v>07/12/2024</v>
          </cell>
          <cell r="L107" t="str">
            <v>7:00</v>
          </cell>
          <cell r="M107" t="str">
            <v>0367-SANTA CATARINA</v>
          </cell>
          <cell r="N107" t="str">
            <v>0394-SÃO JOÃO DO INHEMA</v>
          </cell>
          <cell r="Q107" t="str">
            <v>externa</v>
          </cell>
          <cell r="R107" t="str">
            <v>Brasil \ SP \ Getulina</v>
          </cell>
          <cell r="S107" t="str">
            <v>Brasil \ SP \ Júlio Mesquita</v>
          </cell>
        </row>
        <row r="108">
          <cell r="A108">
            <v>2881</v>
          </cell>
          <cell r="B108" t="str">
            <v>Colheita</v>
          </cell>
          <cell r="C108">
            <v>45631.910416666666</v>
          </cell>
          <cell r="D108" t="str">
            <v>Andre ryuji narimatu nosse</v>
          </cell>
          <cell r="E108" t="str">
            <v>Forwarder</v>
          </cell>
          <cell r="F108">
            <v>9</v>
          </cell>
          <cell r="G108" t="str">
            <v>MOD 5</v>
          </cell>
          <cell r="H108" t="str">
            <v>5</v>
          </cell>
          <cell r="I108" t="str">
            <v>2</v>
          </cell>
          <cell r="J108" t="str">
            <v>Agendamento</v>
          </cell>
          <cell r="K108" t="str">
            <v>07/12/2024</v>
          </cell>
          <cell r="L108" t="str">
            <v>6:00</v>
          </cell>
          <cell r="M108" t="str">
            <v>0666-TAKANO</v>
          </cell>
          <cell r="N108" t="str">
            <v>0073-SANTA LUZIA</v>
          </cell>
          <cell r="Q108" t="str">
            <v>externa</v>
          </cell>
          <cell r="R108" t="str">
            <v>Brasil \ SP \ Arealva</v>
          </cell>
          <cell r="S108" t="str">
            <v>Brasil \ SP \ Paulistânia</v>
          </cell>
        </row>
        <row r="109">
          <cell r="A109">
            <v>2882</v>
          </cell>
          <cell r="B109" t="str">
            <v>Estradas Silvicultura</v>
          </cell>
          <cell r="C109">
            <v>45631.913888888892</v>
          </cell>
          <cell r="D109" t="str">
            <v xml:space="preserve">Paulo Sergio barroso da Silva Junior </v>
          </cell>
          <cell r="E109" t="str">
            <v>Pá Carregadeira</v>
          </cell>
          <cell r="F109">
            <v>1</v>
          </cell>
          <cell r="G109" t="str">
            <v>BSR06</v>
          </cell>
          <cell r="H109" t="str">
            <v>1</v>
          </cell>
          <cell r="I109" t="str">
            <v>3</v>
          </cell>
          <cell r="J109" t="str">
            <v>Agendamento</v>
          </cell>
          <cell r="K109" t="str">
            <v>07/12/2024</v>
          </cell>
          <cell r="L109" t="str">
            <v>7:00</v>
          </cell>
          <cell r="M109" t="str">
            <v>0189-SÃO JOSÉ DO PAPIREMA</v>
          </cell>
          <cell r="N109" t="str">
            <v>0428-SÃO MANOEL IV</v>
          </cell>
          <cell r="Q109" t="str">
            <v>interna</v>
          </cell>
          <cell r="R109" t="str">
            <v>Brasil \ SP \ Balbinos</v>
          </cell>
          <cell r="S109" t="str">
            <v>Brasil \ SP \ Presidente Alves</v>
          </cell>
        </row>
        <row r="110">
          <cell r="A110">
            <v>2883</v>
          </cell>
          <cell r="B110" t="str">
            <v>Estradas Silvicultura</v>
          </cell>
          <cell r="C110">
            <v>45631.915277777778</v>
          </cell>
          <cell r="D110" t="str">
            <v xml:space="preserve">Paulo Sergio barroso da Silva Junior </v>
          </cell>
          <cell r="E110" t="str">
            <v>Motoniveladora</v>
          </cell>
          <cell r="F110">
            <v>1</v>
          </cell>
          <cell r="G110" t="str">
            <v>BSR06</v>
          </cell>
          <cell r="H110" t="str">
            <v>1</v>
          </cell>
          <cell r="I110" t="str">
            <v>3</v>
          </cell>
          <cell r="J110" t="str">
            <v>Agendamento</v>
          </cell>
          <cell r="K110" t="str">
            <v>07/12/2024</v>
          </cell>
          <cell r="L110" t="str">
            <v>7:00</v>
          </cell>
          <cell r="M110" t="str">
            <v>0189-SÃO JOSÉ DO PAPIREMA</v>
          </cell>
          <cell r="N110" t="str">
            <v>0428-SÃO MANOEL IV</v>
          </cell>
          <cell r="Q110" t="str">
            <v>interna</v>
          </cell>
          <cell r="R110" t="str">
            <v>Brasil \ SP \ Balbinos</v>
          </cell>
          <cell r="S110" t="str">
            <v>Brasil \ SP \ Presidente Alves</v>
          </cell>
        </row>
        <row r="111">
          <cell r="A111">
            <v>2884</v>
          </cell>
          <cell r="B111" t="str">
            <v>Colheita</v>
          </cell>
          <cell r="C111">
            <v>45631.938888888886</v>
          </cell>
          <cell r="D111" t="str">
            <v xml:space="preserve">Daniel de Oliveira Avelino </v>
          </cell>
          <cell r="E111" t="str">
            <v>Forwarder</v>
          </cell>
          <cell r="F111">
            <v>2</v>
          </cell>
          <cell r="G111" t="str">
            <v>MOD 14</v>
          </cell>
          <cell r="H111" t="str">
            <v>2</v>
          </cell>
          <cell r="I111" t="str">
            <v>2</v>
          </cell>
          <cell r="J111" t="str">
            <v>Agendamento</v>
          </cell>
          <cell r="K111" t="str">
            <v>08/12/2024</v>
          </cell>
          <cell r="L111" t="str">
            <v>8:00</v>
          </cell>
          <cell r="M111" t="str">
            <v>1115-NOSSA SENHORA APARECIDA XV</v>
          </cell>
          <cell r="N111" t="str">
            <v>1115-NOSSA SENHORA APARECIDA XV</v>
          </cell>
          <cell r="O111" t="str">
            <v>Fazenda de Origem Patio da bracell linha 01</v>
          </cell>
          <cell r="Q111" t="str">
            <v>externa</v>
          </cell>
          <cell r="R111" t="str">
            <v>Brasil \ PR \ Ribeirão do Pinhal</v>
          </cell>
          <cell r="S111" t="str">
            <v>Brasil \ PR \ Ribeirão do Pinhal</v>
          </cell>
        </row>
        <row r="112">
          <cell r="A112">
            <v>2885</v>
          </cell>
          <cell r="B112" t="str">
            <v>Estradas Silvicultura</v>
          </cell>
          <cell r="C112">
            <v>45631.993750000001</v>
          </cell>
          <cell r="D112" t="str">
            <v xml:space="preserve">Alexandre Silva </v>
          </cell>
          <cell r="E112" t="str">
            <v>Pá Carregadeira</v>
          </cell>
          <cell r="F112">
            <v>1</v>
          </cell>
          <cell r="G112" t="str">
            <v>BSR02</v>
          </cell>
          <cell r="H112" t="str">
            <v>1</v>
          </cell>
          <cell r="I112" t="str">
            <v>3</v>
          </cell>
          <cell r="J112" t="str">
            <v>Agendamento</v>
          </cell>
          <cell r="K112" t="str">
            <v>07/12/2024</v>
          </cell>
          <cell r="L112" t="str">
            <v>8:00</v>
          </cell>
          <cell r="M112" t="str">
            <v>0405-NOSSA SENHORA DE FÁTIMA IV</v>
          </cell>
          <cell r="N112" t="str">
            <v>2092-CERES - GLEBA A</v>
          </cell>
          <cell r="Q112" t="str">
            <v>externa</v>
          </cell>
          <cell r="R112" t="str">
            <v>Brasil \ SP \ São Pedro</v>
          </cell>
          <cell r="S112" t="str">
            <v>Brasil \ SP \ Brotas</v>
          </cell>
        </row>
        <row r="113">
          <cell r="A113">
            <v>2886</v>
          </cell>
          <cell r="B113" t="str">
            <v>Estradas Logística</v>
          </cell>
          <cell r="C113">
            <v>45632.063888888886</v>
          </cell>
          <cell r="D113" t="str">
            <v xml:space="preserve">Antônio Araújo </v>
          </cell>
          <cell r="E113" t="str">
            <v>Retroescavadeira</v>
          </cell>
          <cell r="F113">
            <v>1</v>
          </cell>
          <cell r="G113" t="str">
            <v>MOD 3</v>
          </cell>
          <cell r="H113" t="str">
            <v>1</v>
          </cell>
          <cell r="I113" t="str">
            <v>3</v>
          </cell>
          <cell r="J113" t="str">
            <v>emergencial</v>
          </cell>
          <cell r="K113" t="str">
            <v>06/12/2024</v>
          </cell>
          <cell r="L113" t="str">
            <v>8:00</v>
          </cell>
          <cell r="M113" t="str">
            <v>0140-CAMAPUÃ</v>
          </cell>
          <cell r="N113" t="str">
            <v>0137-BARRA GRANDE</v>
          </cell>
          <cell r="O113" t="str">
            <v>Atendimento a comunidade</v>
          </cell>
          <cell r="P113" t="str">
            <v>Apoio Estradas</v>
          </cell>
          <cell r="Q113" t="str">
            <v>externa</v>
          </cell>
          <cell r="R113" t="str">
            <v>Brasil \ SP \ Reginópolis</v>
          </cell>
          <cell r="S113" t="str">
            <v>Brasil \ SP \ Bauru</v>
          </cell>
        </row>
        <row r="114">
          <cell r="A114">
            <v>2887</v>
          </cell>
          <cell r="B114" t="str">
            <v>Estradas Logística</v>
          </cell>
          <cell r="C114">
            <v>45632.072916666664</v>
          </cell>
          <cell r="D114" t="str">
            <v xml:space="preserve">Valdemir Adriano Barros </v>
          </cell>
          <cell r="E114" t="str">
            <v>Escavadeira</v>
          </cell>
          <cell r="F114">
            <v>1</v>
          </cell>
          <cell r="G114" t="str">
            <v>MOD 6</v>
          </cell>
          <cell r="H114" t="str">
            <v>1</v>
          </cell>
          <cell r="I114" t="str">
            <v>3</v>
          </cell>
          <cell r="J114" t="str">
            <v>emergencial</v>
          </cell>
          <cell r="K114" t="str">
            <v>06/12/2024</v>
          </cell>
          <cell r="L114" t="str">
            <v>14:00</v>
          </cell>
          <cell r="M114" t="str">
            <v>5014-NOVA ERA</v>
          </cell>
          <cell r="N114" t="str">
            <v>5016-JACURUTU</v>
          </cell>
          <cell r="P114" t="str">
            <v>Finalizacao de fazenda</v>
          </cell>
          <cell r="Q114" t="str">
            <v>externa</v>
          </cell>
          <cell r="R114" t="str">
            <v>Brasil \ MG \ Buritizeiro</v>
          </cell>
          <cell r="S114" t="str">
            <v>Brasil \ MG \ João Pinheiro</v>
          </cell>
        </row>
        <row r="115">
          <cell r="A115">
            <v>2888</v>
          </cell>
          <cell r="B115" t="str">
            <v>Estradas Logística</v>
          </cell>
          <cell r="C115">
            <v>45632.074999999997</v>
          </cell>
          <cell r="D115" t="str">
            <v xml:space="preserve">Valdemir Adriano Barros </v>
          </cell>
          <cell r="E115" t="str">
            <v>Motoniveladora</v>
          </cell>
          <cell r="F115">
            <v>1</v>
          </cell>
          <cell r="G115" t="str">
            <v>MOD 6</v>
          </cell>
          <cell r="H115" t="str">
            <v>1</v>
          </cell>
          <cell r="I115" t="str">
            <v>3</v>
          </cell>
          <cell r="J115" t="str">
            <v>emergencial</v>
          </cell>
          <cell r="K115" t="str">
            <v>06/12/2024</v>
          </cell>
          <cell r="L115" t="str">
            <v>14:00</v>
          </cell>
          <cell r="M115" t="str">
            <v>5014-NOVA ERA</v>
          </cell>
          <cell r="N115" t="str">
            <v>5016-JACURUTU</v>
          </cell>
          <cell r="P115" t="str">
            <v>Apoio Estradas</v>
          </cell>
          <cell r="Q115" t="str">
            <v>externa</v>
          </cell>
          <cell r="R115" t="str">
            <v>Brasil \ MG \ Buritizeiro</v>
          </cell>
          <cell r="S115" t="str">
            <v>Brasil \ MG \ João Pinheiro</v>
          </cell>
        </row>
        <row r="116">
          <cell r="A116">
            <v>2889</v>
          </cell>
          <cell r="B116" t="str">
            <v>Estradas Logística</v>
          </cell>
          <cell r="C116">
            <v>45632.07708333333</v>
          </cell>
          <cell r="D116" t="str">
            <v xml:space="preserve">Valdemir Adriano Barros </v>
          </cell>
          <cell r="E116" t="str">
            <v>Rolo Compactador</v>
          </cell>
          <cell r="F116">
            <v>1</v>
          </cell>
          <cell r="G116" t="str">
            <v>MOD 6</v>
          </cell>
          <cell r="H116" t="str">
            <v>1</v>
          </cell>
          <cell r="I116" t="str">
            <v>2</v>
          </cell>
          <cell r="J116" t="str">
            <v>emergencial</v>
          </cell>
          <cell r="K116" t="str">
            <v>06/12/2024</v>
          </cell>
          <cell r="L116" t="str">
            <v>14:00</v>
          </cell>
          <cell r="M116" t="str">
            <v>5014-NOVA ERA</v>
          </cell>
          <cell r="N116" t="str">
            <v>5016-JACURUTU</v>
          </cell>
          <cell r="P116" t="str">
            <v>Apoio Estradas</v>
          </cell>
          <cell r="Q116" t="str">
            <v>externa</v>
          </cell>
          <cell r="R116" t="str">
            <v>Brasil \ MG \ Buritizeiro</v>
          </cell>
          <cell r="S116" t="str">
            <v>Brasil \ MG \ João Pinheiro</v>
          </cell>
        </row>
        <row r="117">
          <cell r="A117">
            <v>2890</v>
          </cell>
          <cell r="B117" t="str">
            <v>Estradas Logística</v>
          </cell>
          <cell r="C117">
            <v>45632.078472222223</v>
          </cell>
          <cell r="D117" t="str">
            <v xml:space="preserve">Valdemir Adriano Barros </v>
          </cell>
          <cell r="E117" t="str">
            <v>Pá Carregadeira</v>
          </cell>
          <cell r="F117">
            <v>1</v>
          </cell>
          <cell r="G117" t="str">
            <v>MOD 6</v>
          </cell>
          <cell r="H117" t="str">
            <v>1</v>
          </cell>
          <cell r="I117" t="str">
            <v>2</v>
          </cell>
          <cell r="J117" t="str">
            <v>emergencial</v>
          </cell>
          <cell r="K117" t="str">
            <v>06/12/2024</v>
          </cell>
          <cell r="L117" t="str">
            <v>14:00</v>
          </cell>
          <cell r="M117" t="str">
            <v>5014-NOVA ERA</v>
          </cell>
          <cell r="N117" t="str">
            <v>5016-JACURUTU</v>
          </cell>
          <cell r="P117" t="str">
            <v>Apoio Estradas</v>
          </cell>
          <cell r="Q117" t="str">
            <v>externa</v>
          </cell>
          <cell r="R117" t="str">
            <v>Brasil \ MG \ Buritizeiro</v>
          </cell>
          <cell r="S117" t="str">
            <v>Brasil \ MG \ João Pinheiro</v>
          </cell>
        </row>
        <row r="118">
          <cell r="A118">
            <v>2891</v>
          </cell>
          <cell r="B118" t="str">
            <v>Carregamento</v>
          </cell>
          <cell r="C118">
            <v>45632.5</v>
          </cell>
          <cell r="D118" t="str">
            <v xml:space="preserve">Marcio Cavalheiro </v>
          </cell>
          <cell r="E118" t="str">
            <v>Carregador Florestal</v>
          </cell>
          <cell r="F118">
            <v>3</v>
          </cell>
          <cell r="G118" t="str">
            <v>MOD 4</v>
          </cell>
          <cell r="H118" t="str">
            <v>1</v>
          </cell>
          <cell r="I118" t="str">
            <v>3</v>
          </cell>
          <cell r="J118" t="str">
            <v>Agendamento</v>
          </cell>
          <cell r="K118" t="str">
            <v>07/12/2024</v>
          </cell>
          <cell r="L118" t="str">
            <v>9:00</v>
          </cell>
          <cell r="M118" t="str">
            <v>0035-LAGOA RICA</v>
          </cell>
          <cell r="N118" t="str">
            <v>0262-JEQUITIBÁ BRANCO</v>
          </cell>
          <cell r="O118" t="str">
            <v xml:space="preserve">Sair da madeira  de chuva para seca </v>
          </cell>
          <cell r="Q118" t="str">
            <v>interna</v>
          </cell>
          <cell r="R118" t="str">
            <v>Brasil \ SP \ Águas de Santa Bárbara</v>
          </cell>
          <cell r="S118" t="str">
            <v>Brasil \ SP \ Agudos</v>
          </cell>
        </row>
        <row r="119">
          <cell r="A119">
            <v>2892</v>
          </cell>
          <cell r="B119" t="str">
            <v>Carregamento</v>
          </cell>
          <cell r="C119">
            <v>45632.51458333333</v>
          </cell>
          <cell r="D119" t="str">
            <v>Jefferson Barbosa</v>
          </cell>
          <cell r="E119" t="str">
            <v>Motoniveladora</v>
          </cell>
          <cell r="F119">
            <v>1</v>
          </cell>
          <cell r="G119" t="str">
            <v>MOD 6</v>
          </cell>
          <cell r="H119" t="str">
            <v>1</v>
          </cell>
          <cell r="I119" t="str">
            <v>3</v>
          </cell>
          <cell r="J119" t="str">
            <v>Agendamento</v>
          </cell>
          <cell r="K119" t="str">
            <v>09/12/2024</v>
          </cell>
          <cell r="L119" t="str">
            <v>3:00</v>
          </cell>
          <cell r="M119" t="str">
            <v>0425-PLANALTO</v>
          </cell>
          <cell r="N119" t="str">
            <v>0374-SANTO ANTÔNIO VIII</v>
          </cell>
          <cell r="Q119" t="str">
            <v>externa</v>
          </cell>
          <cell r="R119" t="str">
            <v>Brasil \ SP \ Reginópolis</v>
          </cell>
          <cell r="S119" t="str">
            <v>Brasil \ SP \ Getulina</v>
          </cell>
        </row>
        <row r="120">
          <cell r="A120">
            <v>2893</v>
          </cell>
          <cell r="B120" t="str">
            <v>Carregamento</v>
          </cell>
          <cell r="C120">
            <v>45632.515972222223</v>
          </cell>
          <cell r="D120" t="str">
            <v>Jefferson Barbosa</v>
          </cell>
          <cell r="E120" t="str">
            <v>Carregador Florestal</v>
          </cell>
          <cell r="F120">
            <v>2</v>
          </cell>
          <cell r="G120" t="str">
            <v>MOD 6</v>
          </cell>
          <cell r="H120" t="str">
            <v>2</v>
          </cell>
          <cell r="I120" t="str">
            <v>3</v>
          </cell>
          <cell r="J120" t="str">
            <v>Agendamento</v>
          </cell>
          <cell r="K120" t="str">
            <v>09/12/2024</v>
          </cell>
          <cell r="L120" t="str">
            <v>3:00</v>
          </cell>
          <cell r="M120" t="str">
            <v>0425-PLANALTO</v>
          </cell>
          <cell r="N120" t="str">
            <v>0374-SANTO ANTÔNIO VIII</v>
          </cell>
          <cell r="Q120" t="str">
            <v>externa</v>
          </cell>
          <cell r="R120" t="str">
            <v>Brasil \ SP \ Reginópolis</v>
          </cell>
          <cell r="S120" t="str">
            <v>Brasil \ SP \ Getulina</v>
          </cell>
        </row>
        <row r="121">
          <cell r="A121">
            <v>2894</v>
          </cell>
          <cell r="B121" t="str">
            <v>Estradas Silvicultura</v>
          </cell>
          <cell r="C121">
            <v>45632.544444444444</v>
          </cell>
          <cell r="D121" t="str">
            <v xml:space="preserve">Alexandre Silva </v>
          </cell>
          <cell r="E121" t="str">
            <v>Pá Carregadeira</v>
          </cell>
          <cell r="F121">
            <v>0</v>
          </cell>
          <cell r="G121" t="str">
            <v>BSR02</v>
          </cell>
          <cell r="H121" t="str">
            <v>1</v>
          </cell>
          <cell r="I121" t="str">
            <v>3</v>
          </cell>
          <cell r="J121" t="str">
            <v>Cancelamento</v>
          </cell>
          <cell r="K121" t="str">
            <v>07/12/2024</v>
          </cell>
          <cell r="L121" t="str">
            <v>8:05</v>
          </cell>
          <cell r="M121" t="str">
            <v>0405-NOSSA SENHORA DE FÁTIMA IV</v>
          </cell>
          <cell r="N121" t="str">
            <v>2092-CERES - GLEBA A</v>
          </cell>
          <cell r="Q121" t="str">
            <v>externa</v>
          </cell>
          <cell r="R121" t="str">
            <v>Brasil \ SP \ São Pedro</v>
          </cell>
          <cell r="S121" t="str">
            <v>Brasil \ SP \ Brotas</v>
          </cell>
        </row>
        <row r="122">
          <cell r="A122">
            <v>2895</v>
          </cell>
          <cell r="B122" t="str">
            <v>CAR</v>
          </cell>
          <cell r="C122">
            <v>45632.597916666666</v>
          </cell>
          <cell r="D122" t="str">
            <v>Itamar Magela Severiano</v>
          </cell>
          <cell r="E122" t="str">
            <v>Carregador Florestal</v>
          </cell>
          <cell r="F122">
            <v>1</v>
          </cell>
          <cell r="G122" t="str">
            <v>MOD 11</v>
          </cell>
          <cell r="H122" t="str">
            <v>1</v>
          </cell>
          <cell r="I122" t="str">
            <v>2</v>
          </cell>
          <cell r="J122" t="str">
            <v>Agendamento</v>
          </cell>
          <cell r="K122" t="str">
            <v>07/12/2024</v>
          </cell>
          <cell r="L122" t="str">
            <v>15:00</v>
          </cell>
          <cell r="M122" t="str">
            <v>5004-SANTO ANTÔNIO</v>
          </cell>
          <cell r="N122" t="str">
            <v>5004-SANTO ANTÔNIO</v>
          </cell>
          <cell r="R122" t="str">
            <v>Brasil \ MG \ João Pinheiro</v>
          </cell>
          <cell r="S122" t="str">
            <v>Brasil \ MG \ João Pinheiro</v>
          </cell>
        </row>
        <row r="123">
          <cell r="A123">
            <v>2896</v>
          </cell>
          <cell r="B123" t="str">
            <v>Colheita</v>
          </cell>
          <cell r="C123">
            <v>45632.603472222225</v>
          </cell>
          <cell r="D123" t="str">
            <v>37005900</v>
          </cell>
          <cell r="E123" t="str">
            <v>Trailler</v>
          </cell>
          <cell r="F123">
            <v>1</v>
          </cell>
          <cell r="G123" t="str">
            <v>MOD 3</v>
          </cell>
          <cell r="H123" t="str">
            <v>1</v>
          </cell>
          <cell r="I123" t="str">
            <v>1</v>
          </cell>
          <cell r="J123" t="str">
            <v>emergencial</v>
          </cell>
          <cell r="K123" t="str">
            <v>06/12/2024</v>
          </cell>
          <cell r="L123" t="str">
            <v>13:00</v>
          </cell>
          <cell r="M123" t="str">
            <v>0819-FOMENTO - TRÊS SINOS II - GLEBA C</v>
          </cell>
          <cell r="N123" t="str">
            <v>0438-BOA VISTA VIII - ITAQUERÊ</v>
          </cell>
          <cell r="P123" t="str">
            <v>Finalizacao de fazenda</v>
          </cell>
          <cell r="Q123" t="str">
            <v>externa</v>
          </cell>
          <cell r="R123" t="str">
            <v>Brasil \ SP \ Botucatu</v>
          </cell>
          <cell r="S123" t="str">
            <v>Brasil \ SP \ Anhembi</v>
          </cell>
        </row>
        <row r="124">
          <cell r="A124">
            <v>2897</v>
          </cell>
          <cell r="B124" t="str">
            <v>Colheita</v>
          </cell>
          <cell r="C124">
            <v>45632.629166666666</v>
          </cell>
          <cell r="D124" t="str">
            <v xml:space="preserve">Tcharles de Oliveira queiros </v>
          </cell>
          <cell r="E124" t="str">
            <v>Harvester</v>
          </cell>
          <cell r="F124">
            <v>8</v>
          </cell>
          <cell r="G124" t="str">
            <v>MOD 9</v>
          </cell>
          <cell r="H124" t="str">
            <v>2</v>
          </cell>
          <cell r="I124" t="str">
            <v>3</v>
          </cell>
          <cell r="J124" t="str">
            <v>Cancelamento</v>
          </cell>
          <cell r="K124" t="str">
            <v>07/12/2024</v>
          </cell>
          <cell r="L124" t="str">
            <v>2:30</v>
          </cell>
          <cell r="M124" t="str">
            <v>0030-SOSSEGO II</v>
          </cell>
          <cell r="N124" t="str">
            <v>0011-RECREIO</v>
          </cell>
          <cell r="Q124" t="str">
            <v>externa</v>
          </cell>
          <cell r="R124" t="str">
            <v>Brasil \ SP \ Avaí</v>
          </cell>
          <cell r="S124" t="str">
            <v>Brasil \ SP \ Avaí</v>
          </cell>
        </row>
        <row r="125">
          <cell r="A125">
            <v>2898</v>
          </cell>
          <cell r="B125" t="str">
            <v>Colheita</v>
          </cell>
          <cell r="C125">
            <v>45632.630555555559</v>
          </cell>
          <cell r="D125" t="str">
            <v>Tcharles de Oliveira queiros</v>
          </cell>
          <cell r="E125" t="str">
            <v>Harvester</v>
          </cell>
          <cell r="F125">
            <v>8</v>
          </cell>
          <cell r="G125" t="str">
            <v>MOD 9</v>
          </cell>
          <cell r="H125" t="str">
            <v>2</v>
          </cell>
          <cell r="I125" t="str">
            <v>3</v>
          </cell>
          <cell r="J125" t="str">
            <v>Agendamento</v>
          </cell>
          <cell r="K125" t="str">
            <v>08/12/2024</v>
          </cell>
          <cell r="L125" t="str">
            <v>2:30</v>
          </cell>
          <cell r="M125" t="str">
            <v>0030-SOSSEGO II</v>
          </cell>
          <cell r="N125" t="str">
            <v>0011-RECREIO</v>
          </cell>
          <cell r="Q125" t="str">
            <v>externa</v>
          </cell>
          <cell r="R125" t="str">
            <v>Brasil \ SP \ Avaí</v>
          </cell>
          <cell r="S125" t="str">
            <v>Brasil \ SP \ Avaí</v>
          </cell>
        </row>
        <row r="126">
          <cell r="A126">
            <v>2899</v>
          </cell>
          <cell r="B126" t="str">
            <v>Estradas Silvicultura</v>
          </cell>
          <cell r="C126">
            <v>45632.63958333333</v>
          </cell>
          <cell r="D126" t="str">
            <v>Regina de Cassia da Silveira Pereira</v>
          </cell>
          <cell r="E126" t="str">
            <v>Escavadeira</v>
          </cell>
          <cell r="F126">
            <v>1</v>
          </cell>
          <cell r="G126" t="str">
            <v>BSR03</v>
          </cell>
          <cell r="H126" t="str">
            <v>1</v>
          </cell>
          <cell r="I126" t="str">
            <v>2</v>
          </cell>
          <cell r="J126" t="str">
            <v>Agendamento</v>
          </cell>
          <cell r="K126" t="str">
            <v>08/12/2024</v>
          </cell>
          <cell r="L126" t="str">
            <v>6:00</v>
          </cell>
          <cell r="M126" t="str">
            <v>0308-ÁGUA BRANCA II</v>
          </cell>
          <cell r="N126" t="str">
            <v>0429-PASTO DO LONTRA</v>
          </cell>
          <cell r="Q126" t="str">
            <v>interna</v>
          </cell>
          <cell r="R126" t="str">
            <v>Brasil \ SP \ Guarantã</v>
          </cell>
          <cell r="S126" t="str">
            <v>Brasil \ SP \ Guarantã</v>
          </cell>
        </row>
        <row r="127">
          <cell r="A127">
            <v>2900</v>
          </cell>
          <cell r="B127" t="str">
            <v>Estradas Silvicultura</v>
          </cell>
          <cell r="C127">
            <v>45632.65625</v>
          </cell>
          <cell r="D127" t="str">
            <v xml:space="preserve">Clesio Prates Nascimento </v>
          </cell>
          <cell r="E127" t="str">
            <v>Escavadeira</v>
          </cell>
          <cell r="F127">
            <v>2</v>
          </cell>
          <cell r="G127" t="str">
            <v>BSR01</v>
          </cell>
          <cell r="H127" t="str">
            <v>2</v>
          </cell>
          <cell r="I127" t="str">
            <v>3</v>
          </cell>
          <cell r="J127" t="str">
            <v>emergencial</v>
          </cell>
          <cell r="K127" t="str">
            <v>06/12/2024</v>
          </cell>
          <cell r="L127" t="str">
            <v>6:30</v>
          </cell>
          <cell r="M127" t="str">
            <v>2081-FLECHA AZUL</v>
          </cell>
          <cell r="N127" t="str">
            <v>2081-FLECHA AZUL</v>
          </cell>
          <cell r="P127" t="str">
            <v>Apoio Transporte</v>
          </cell>
          <cell r="Q127" t="str">
            <v>interna</v>
          </cell>
          <cell r="R127" t="str">
            <v>Brasil \ SP \ Boa Esperança do Sul</v>
          </cell>
          <cell r="S127" t="str">
            <v>Brasil \ SP \ Boa Esperança do Sul</v>
          </cell>
        </row>
        <row r="128">
          <cell r="A128">
            <v>2901</v>
          </cell>
          <cell r="B128" t="str">
            <v>Estradas Silvicultura</v>
          </cell>
          <cell r="C128">
            <v>45632.65902777778</v>
          </cell>
          <cell r="D128" t="str">
            <v xml:space="preserve">Clesio Prates Nascimento </v>
          </cell>
          <cell r="E128" t="str">
            <v>Trator</v>
          </cell>
          <cell r="F128">
            <v>1</v>
          </cell>
          <cell r="G128" t="str">
            <v>BSR01</v>
          </cell>
          <cell r="H128" t="str">
            <v>1</v>
          </cell>
          <cell r="I128" t="str">
            <v>3</v>
          </cell>
          <cell r="J128" t="str">
            <v>emergencial</v>
          </cell>
          <cell r="K128" t="str">
            <v>06/12/2024</v>
          </cell>
          <cell r="L128" t="str">
            <v>6:30</v>
          </cell>
          <cell r="M128" t="str">
            <v>2081-FLECHA AZUL</v>
          </cell>
          <cell r="N128" t="str">
            <v>2081-FLECHA AZUL</v>
          </cell>
          <cell r="P128" t="str">
            <v>Apoio Transporte</v>
          </cell>
          <cell r="Q128" t="str">
            <v>interna</v>
          </cell>
          <cell r="R128" t="str">
            <v>Brasil \ SP \ Boa Esperança do Sul</v>
          </cell>
          <cell r="S128" t="str">
            <v>Brasil \ SP \ Boa Esperança do Sul</v>
          </cell>
        </row>
        <row r="129">
          <cell r="A129">
            <v>2902</v>
          </cell>
          <cell r="B129" t="str">
            <v>Colheita</v>
          </cell>
          <cell r="C129">
            <v>45632.697222222225</v>
          </cell>
          <cell r="D129" t="str">
            <v>37005900</v>
          </cell>
          <cell r="E129" t="str">
            <v>Forwarder</v>
          </cell>
          <cell r="F129">
            <v>1</v>
          </cell>
          <cell r="G129" t="str">
            <v>MOD 3</v>
          </cell>
          <cell r="H129" t="str">
            <v>1</v>
          </cell>
          <cell r="I129" t="str">
            <v>2</v>
          </cell>
          <cell r="J129" t="str">
            <v>Agendamento</v>
          </cell>
          <cell r="K129" t="str">
            <v>08/12/2024</v>
          </cell>
          <cell r="L129" t="str">
            <v>7:00</v>
          </cell>
          <cell r="M129" t="str">
            <v>0819-FOMENTO - TRÊS SINOS II - GLEBA C</v>
          </cell>
          <cell r="N129" t="str">
            <v>0438-BOA VISTA VIII - ITAQUERÊ</v>
          </cell>
          <cell r="Q129" t="str">
            <v>externa</v>
          </cell>
          <cell r="R129" t="str">
            <v>Brasil \ SP \ Botucatu</v>
          </cell>
          <cell r="S129" t="str">
            <v>Brasil \ SP \ Anhembi</v>
          </cell>
        </row>
        <row r="130">
          <cell r="A130">
            <v>2905</v>
          </cell>
          <cell r="B130" t="str">
            <v>Carregamento</v>
          </cell>
          <cell r="C130">
            <v>45632.707638888889</v>
          </cell>
          <cell r="D130" t="str">
            <v xml:space="preserve">Marcio Cavalheiro </v>
          </cell>
          <cell r="E130" t="str">
            <v>Carregador Florestal</v>
          </cell>
          <cell r="F130">
            <v>3</v>
          </cell>
          <cell r="G130" t="str">
            <v>MOD 1</v>
          </cell>
          <cell r="H130" t="str">
            <v>1</v>
          </cell>
          <cell r="I130" t="str">
            <v>3</v>
          </cell>
          <cell r="J130" t="str">
            <v>Cancelamento</v>
          </cell>
          <cell r="K130" t="str">
            <v>07/12/2024</v>
          </cell>
          <cell r="L130" t="str">
            <v>9:00</v>
          </cell>
          <cell r="M130" t="str">
            <v>0035-LAGOA RICA</v>
          </cell>
          <cell r="N130" t="str">
            <v>0262-JEQUITIBÁ BRANCO</v>
          </cell>
          <cell r="Q130" t="str">
            <v>interna</v>
          </cell>
          <cell r="R130" t="str">
            <v>Brasil \ SP \ Águas de Santa Bárbara</v>
          </cell>
          <cell r="S130" t="str">
            <v>Brasil \ SP \ Agudos</v>
          </cell>
        </row>
        <row r="131">
          <cell r="A131">
            <v>2903</v>
          </cell>
          <cell r="B131" t="str">
            <v>Carregamento</v>
          </cell>
          <cell r="C131">
            <v>45632.707638888889</v>
          </cell>
          <cell r="D131" t="str">
            <v xml:space="preserve">Jhon felipe senoski </v>
          </cell>
          <cell r="E131" t="str">
            <v>Carregador Florestal</v>
          </cell>
          <cell r="F131">
            <v>1</v>
          </cell>
          <cell r="G131" t="str">
            <v>MOD 3</v>
          </cell>
          <cell r="H131" t="str">
            <v>1</v>
          </cell>
          <cell r="I131" t="str">
            <v>3</v>
          </cell>
          <cell r="J131" t="str">
            <v>emergencial</v>
          </cell>
          <cell r="K131" t="str">
            <v>07/12/2024</v>
          </cell>
          <cell r="L131" t="str">
            <v>14:00</v>
          </cell>
          <cell r="M131" t="str">
            <v>0476-JEQUITIBÁ</v>
          </cell>
          <cell r="N131" t="str">
            <v>0484-SÃO BERNARDINO</v>
          </cell>
          <cell r="P131" t="str">
            <v>Apoio Transporte</v>
          </cell>
          <cell r="Q131" t="str">
            <v>externa</v>
          </cell>
          <cell r="R131" t="str">
            <v>Brasil \ SP \ Itatinga</v>
          </cell>
          <cell r="S131" t="str">
            <v>Brasil \ SP \ Botucatu</v>
          </cell>
        </row>
        <row r="132">
          <cell r="A132">
            <v>2904</v>
          </cell>
          <cell r="B132" t="str">
            <v>Carregamento</v>
          </cell>
          <cell r="C132">
            <v>45632.708333333336</v>
          </cell>
          <cell r="D132" t="str">
            <v xml:space="preserve">Jhon felipe senoski </v>
          </cell>
          <cell r="E132" t="str">
            <v>Carregador Florestal</v>
          </cell>
          <cell r="F132">
            <v>1</v>
          </cell>
          <cell r="G132" t="str">
            <v>MOD 3</v>
          </cell>
          <cell r="H132" t="str">
            <v>1</v>
          </cell>
          <cell r="I132" t="str">
            <v>1</v>
          </cell>
          <cell r="J132" t="str">
            <v>Agendamento</v>
          </cell>
          <cell r="K132" t="str">
            <v>07/12/2024</v>
          </cell>
          <cell r="L132" t="str">
            <v>14:01</v>
          </cell>
          <cell r="M132" t="str">
            <v>0480-PITANGUEIRAS</v>
          </cell>
          <cell r="N132" t="str">
            <v>0484-SÃO BERNARDINO</v>
          </cell>
          <cell r="Q132" t="str">
            <v>externa</v>
          </cell>
          <cell r="R132" t="str">
            <v>Brasil \ SP \ Itatinga</v>
          </cell>
          <cell r="S132" t="str">
            <v>Brasil \ SP \ Botucatu</v>
          </cell>
        </row>
        <row r="133">
          <cell r="A133">
            <v>2906</v>
          </cell>
          <cell r="B133" t="str">
            <v>Estradas Logística</v>
          </cell>
          <cell r="C133">
            <v>45632.801388888889</v>
          </cell>
          <cell r="D133" t="str">
            <v xml:space="preserve">Wendel Patrick </v>
          </cell>
          <cell r="E133" t="str">
            <v>Motoniveladora</v>
          </cell>
          <cell r="F133">
            <v>1</v>
          </cell>
          <cell r="G133" t="str">
            <v>MOD 5</v>
          </cell>
          <cell r="H133" t="str">
            <v>1</v>
          </cell>
          <cell r="I133" t="str">
            <v>2</v>
          </cell>
          <cell r="J133" t="str">
            <v>emergencial</v>
          </cell>
          <cell r="K133" t="str">
            <v>07/12/2024</v>
          </cell>
          <cell r="L133" t="str">
            <v>7:00</v>
          </cell>
          <cell r="M133" t="str">
            <v>0009-CORVO BRANCO</v>
          </cell>
          <cell r="N133" t="str">
            <v>0351-SANTA MARIANA II</v>
          </cell>
          <cell r="O133" t="str">
            <v>Origem, oficina do Neno ( Lenções)</v>
          </cell>
          <cell r="P133" t="str">
            <v>Apoio Estradas</v>
          </cell>
          <cell r="Q133" t="str">
            <v>interna</v>
          </cell>
          <cell r="R133" t="str">
            <v>Brasil \ SP \ Lençóis Paulista</v>
          </cell>
          <cell r="S133" t="str">
            <v>Brasil \ SP \ Marília</v>
          </cell>
        </row>
        <row r="134">
          <cell r="A134">
            <v>2907</v>
          </cell>
          <cell r="B134" t="str">
            <v>Colheita</v>
          </cell>
          <cell r="C134">
            <v>45632.907638888886</v>
          </cell>
          <cell r="D134" t="str">
            <v xml:space="preserve">Fabiano Lee Van Carvalho Tavares </v>
          </cell>
          <cell r="E134" t="str">
            <v>Harvester</v>
          </cell>
          <cell r="F134">
            <v>1</v>
          </cell>
          <cell r="G134" t="str">
            <v>MOD 6</v>
          </cell>
          <cell r="H134" t="str">
            <v>1</v>
          </cell>
          <cell r="I134" t="str">
            <v>1</v>
          </cell>
          <cell r="J134" t="str">
            <v>emergencial</v>
          </cell>
          <cell r="K134" t="str">
            <v>07/12/2024</v>
          </cell>
          <cell r="L134" t="str">
            <v>12:00</v>
          </cell>
          <cell r="M134" t="str">
            <v>0422-EBENÉZIA</v>
          </cell>
          <cell r="N134" t="str">
            <v>0390-TORRÃO DE OURO</v>
          </cell>
          <cell r="P134" t="str">
            <v>Finalizacao de fazenda</v>
          </cell>
          <cell r="Q134" t="str">
            <v>externa</v>
          </cell>
          <cell r="R134" t="str">
            <v>Brasil \ SP \ Lins</v>
          </cell>
          <cell r="S134" t="str">
            <v>Brasil \ SP \ Cafelândia</v>
          </cell>
        </row>
        <row r="135">
          <cell r="A135">
            <v>2908</v>
          </cell>
          <cell r="B135" t="str">
            <v>Desenvolvimento Operacional</v>
          </cell>
          <cell r="C135">
            <v>45632.9375</v>
          </cell>
          <cell r="D135" t="str">
            <v>Arthur Bonfante Furlam</v>
          </cell>
          <cell r="E135" t="str">
            <v>Forwarder</v>
          </cell>
          <cell r="F135">
            <v>1</v>
          </cell>
          <cell r="G135" t="str">
            <v>MOD 01</v>
          </cell>
          <cell r="H135" t="str">
            <v>1</v>
          </cell>
          <cell r="I135" t="str">
            <v>2</v>
          </cell>
          <cell r="J135" t="str">
            <v>Agendamento</v>
          </cell>
          <cell r="K135" t="str">
            <v>09/12/2024</v>
          </cell>
          <cell r="L135" t="str">
            <v>8:30</v>
          </cell>
          <cell r="M135" t="str">
            <v>0035-LAGOA RICA</v>
          </cell>
          <cell r="N135" t="str">
            <v>0035-LAGOA RICA</v>
          </cell>
          <cell r="O135" t="str">
            <v>Solicitação para transporte de um Forwarder que está no patio de madeira linha 1 até a fazenda Lagoa Rica</v>
          </cell>
          <cell r="Q135" t="str">
            <v>externa</v>
          </cell>
          <cell r="R135" t="str">
            <v>Brasil \ SP \ Águas de Santa Bárbara</v>
          </cell>
          <cell r="S135" t="str">
            <v>Brasil \ SP \ Águas de Santa Bárbara</v>
          </cell>
        </row>
        <row r="136">
          <cell r="A136">
            <v>2909</v>
          </cell>
          <cell r="B136" t="str">
            <v>Estradas Logística</v>
          </cell>
          <cell r="C136">
            <v>45632.941666666666</v>
          </cell>
          <cell r="D136" t="str">
            <v>Marcelo calandria bencici</v>
          </cell>
          <cell r="E136" t="str">
            <v>Escavadeira</v>
          </cell>
          <cell r="F136">
            <v>1</v>
          </cell>
          <cell r="G136" t="str">
            <v>MOD 4</v>
          </cell>
          <cell r="H136" t="str">
            <v>1</v>
          </cell>
          <cell r="I136" t="str">
            <v>2</v>
          </cell>
          <cell r="J136" t="str">
            <v>Agendamento</v>
          </cell>
          <cell r="K136" t="str">
            <v>08/12/2024</v>
          </cell>
          <cell r="L136" t="str">
            <v>8:30</v>
          </cell>
          <cell r="M136" t="str">
            <v>0308-ÁGUA BRANCA II</v>
          </cell>
          <cell r="N136" t="str">
            <v>0422-EBENÉZIA</v>
          </cell>
          <cell r="Q136" t="str">
            <v>externa</v>
          </cell>
          <cell r="R136" t="str">
            <v>Brasil \ SP \ Guarantã</v>
          </cell>
          <cell r="S136" t="str">
            <v>Brasil \ SP \ Lins</v>
          </cell>
        </row>
        <row r="137">
          <cell r="A137">
            <v>2910</v>
          </cell>
          <cell r="B137" t="str">
            <v>Silvicultura</v>
          </cell>
          <cell r="C137">
            <v>45632.95</v>
          </cell>
          <cell r="D137" t="str">
            <v xml:space="preserve">Vinicius Guilhem Giacometti </v>
          </cell>
          <cell r="E137" t="str">
            <v>adubadeiraconjug</v>
          </cell>
          <cell r="F137">
            <v>4</v>
          </cell>
          <cell r="G137" t="str">
            <v>ADH1</v>
          </cell>
          <cell r="H137" t="str">
            <v>2</v>
          </cell>
          <cell r="I137" t="str">
            <v>4</v>
          </cell>
          <cell r="J137" t="str">
            <v>Agendamento</v>
          </cell>
          <cell r="K137" t="str">
            <v>09/12/2024</v>
          </cell>
          <cell r="L137" t="str">
            <v>8:00</v>
          </cell>
          <cell r="M137" t="str">
            <v>0132-SANTA HELENA</v>
          </cell>
          <cell r="N137" t="str">
            <v>0259-SANTO ANTÔNIO V</v>
          </cell>
          <cell r="Q137" t="str">
            <v>interna</v>
          </cell>
          <cell r="R137" t="str">
            <v>Brasil \ SP \ Avaí</v>
          </cell>
          <cell r="S137" t="str">
            <v>Brasil \ SP \ Guarantã</v>
          </cell>
        </row>
        <row r="138">
          <cell r="A138">
            <v>2911</v>
          </cell>
          <cell r="B138" t="str">
            <v>Estradas Silvicultura</v>
          </cell>
          <cell r="C138">
            <v>45632.994444444441</v>
          </cell>
          <cell r="D138" t="str">
            <v>Carlos Nunes</v>
          </cell>
          <cell r="E138" t="str">
            <v>Escavadeira</v>
          </cell>
          <cell r="F138">
            <v>1</v>
          </cell>
          <cell r="G138" t="str">
            <v>BSR05</v>
          </cell>
          <cell r="H138" t="str">
            <v>1</v>
          </cell>
          <cell r="I138" t="str">
            <v>2</v>
          </cell>
          <cell r="J138" t="str">
            <v>Agendamento</v>
          </cell>
          <cell r="K138" t="str">
            <v>09/12/2024</v>
          </cell>
          <cell r="L138" t="str">
            <v>7:00</v>
          </cell>
          <cell r="M138" t="str">
            <v>0382-BOM JESUS II</v>
          </cell>
          <cell r="N138" t="str">
            <v>0382-BOM JESUS II</v>
          </cell>
          <cell r="O138" t="str">
            <v>Máquina vai para oficina do Massoca em Pederneiras</v>
          </cell>
          <cell r="Q138" t="str">
            <v>externa</v>
          </cell>
          <cell r="R138" t="str">
            <v>Brasil \ SP \ Gália</v>
          </cell>
          <cell r="S138" t="str">
            <v>Brasil \ SP \ Gália</v>
          </cell>
        </row>
        <row r="139">
          <cell r="A139">
            <v>2912</v>
          </cell>
          <cell r="B139" t="str">
            <v>Colheita</v>
          </cell>
          <cell r="C139">
            <v>45633.008333333331</v>
          </cell>
          <cell r="D139" t="str">
            <v xml:space="preserve">Ido Camargo Junior </v>
          </cell>
          <cell r="E139" t="str">
            <v>Trailler</v>
          </cell>
          <cell r="F139">
            <v>1</v>
          </cell>
          <cell r="G139" t="str">
            <v>MOD 10</v>
          </cell>
          <cell r="H139" t="str">
            <v>1</v>
          </cell>
          <cell r="I139" t="str">
            <v>3</v>
          </cell>
          <cell r="J139" t="str">
            <v>Agendamento</v>
          </cell>
          <cell r="K139" t="str">
            <v>09/12/2024</v>
          </cell>
          <cell r="L139" t="str">
            <v>7:00</v>
          </cell>
          <cell r="M139" t="str">
            <v>0351-SANTA MARIANA II</v>
          </cell>
          <cell r="N139" t="str">
            <v>0351-SANTA MARIANA II</v>
          </cell>
          <cell r="Q139" t="str">
            <v>interna</v>
          </cell>
          <cell r="R139" t="str">
            <v>Brasil \ SP \ Marília</v>
          </cell>
          <cell r="S139" t="str">
            <v>Brasil \ SP \ Marília</v>
          </cell>
        </row>
        <row r="140">
          <cell r="A140">
            <v>2913</v>
          </cell>
          <cell r="B140" t="str">
            <v>Silvicultura</v>
          </cell>
          <cell r="C140">
            <v>45633.475694444445</v>
          </cell>
          <cell r="D140" t="str">
            <v xml:space="preserve">João Paulo de Assis </v>
          </cell>
          <cell r="E140" t="str">
            <v>subsolador</v>
          </cell>
          <cell r="F140">
            <v>4</v>
          </cell>
          <cell r="G140" t="str">
            <v>LP2</v>
          </cell>
          <cell r="H140" t="str">
            <v>4</v>
          </cell>
          <cell r="I140" t="str">
            <v>4</v>
          </cell>
          <cell r="J140" t="str">
            <v>Agendamento</v>
          </cell>
          <cell r="K140" t="str">
            <v>09/12/2024</v>
          </cell>
          <cell r="L140" t="str">
            <v>6:30</v>
          </cell>
          <cell r="M140" t="str">
            <v>0036-CAMPOS VERDES</v>
          </cell>
          <cell r="N140" t="str">
            <v>0482-QUERÊNCIA II - BOTUCATU</v>
          </cell>
          <cell r="O140" t="str">
            <v>Técnico responsável será o Matheus</v>
          </cell>
          <cell r="Q140" t="str">
            <v>externa</v>
          </cell>
          <cell r="R140" t="str">
            <v>Brasil \ SP \ Itatinga</v>
          </cell>
          <cell r="S140" t="str">
            <v>Brasil \ SP \ Botucatu</v>
          </cell>
        </row>
        <row r="141">
          <cell r="A141">
            <v>2914</v>
          </cell>
          <cell r="B141" t="str">
            <v>Carregamento</v>
          </cell>
          <cell r="C141">
            <v>45633.488888888889</v>
          </cell>
          <cell r="D141" t="str">
            <v xml:space="preserve">Márcio Cavalheiro </v>
          </cell>
          <cell r="E141" t="str">
            <v>Carregador Florestal</v>
          </cell>
          <cell r="F141">
            <v>1</v>
          </cell>
          <cell r="G141" t="str">
            <v>MOD 4</v>
          </cell>
          <cell r="H141" t="str">
            <v>1</v>
          </cell>
          <cell r="I141" t="str">
            <v>3</v>
          </cell>
          <cell r="J141" t="str">
            <v>Agendamento</v>
          </cell>
          <cell r="K141" t="str">
            <v>08/12/2024</v>
          </cell>
          <cell r="L141" t="str">
            <v>17:00</v>
          </cell>
          <cell r="M141" t="str">
            <v>0035-LAGOA RICA</v>
          </cell>
          <cell r="N141" t="str">
            <v>0487-MORRO DE OURO</v>
          </cell>
          <cell r="Q141" t="str">
            <v>externa</v>
          </cell>
          <cell r="R141" t="str">
            <v>Brasil \ SP \ Águas de Santa Bárbara</v>
          </cell>
          <cell r="S141" t="str">
            <v>Brasil \ SP \ Botucatu</v>
          </cell>
        </row>
        <row r="142">
          <cell r="A142">
            <v>2915</v>
          </cell>
          <cell r="B142" t="str">
            <v>Carregamento</v>
          </cell>
          <cell r="C142">
            <v>45633.492361111108</v>
          </cell>
          <cell r="D142" t="str">
            <v xml:space="preserve">Marcio Cavalheiro </v>
          </cell>
          <cell r="E142" t="str">
            <v>Motoniveladora</v>
          </cell>
          <cell r="F142">
            <v>1</v>
          </cell>
          <cell r="G142" t="str">
            <v>MOD 1</v>
          </cell>
          <cell r="H142" t="str">
            <v>1</v>
          </cell>
          <cell r="I142" t="str">
            <v>3</v>
          </cell>
          <cell r="J142" t="str">
            <v>Agendamento</v>
          </cell>
          <cell r="K142" t="str">
            <v>08/12/2024</v>
          </cell>
          <cell r="L142" t="str">
            <v>18:49</v>
          </cell>
          <cell r="M142" t="str">
            <v>0487-MORRO DE OURO</v>
          </cell>
          <cell r="N142" t="str">
            <v>0035-LAGOA RICA</v>
          </cell>
          <cell r="Q142" t="str">
            <v>externa</v>
          </cell>
          <cell r="R142" t="str">
            <v>Brasil \ SP \ Botucatu</v>
          </cell>
          <cell r="S142" t="str">
            <v>Brasil \ SP \ Águas de Santa Bárbara</v>
          </cell>
        </row>
        <row r="143">
          <cell r="A143">
            <v>2916</v>
          </cell>
          <cell r="B143" t="str">
            <v>Estradas Silvicultura</v>
          </cell>
          <cell r="C143">
            <v>45633.614583333336</v>
          </cell>
          <cell r="D143" t="str">
            <v xml:space="preserve">Paulo Sergio barroso da Silva Junior </v>
          </cell>
          <cell r="E143" t="str">
            <v>Pá Carregadeira</v>
          </cell>
          <cell r="F143">
            <v>1</v>
          </cell>
          <cell r="G143" t="str">
            <v>BSR06</v>
          </cell>
          <cell r="H143" t="str">
            <v>1</v>
          </cell>
          <cell r="I143" t="str">
            <v>3</v>
          </cell>
          <cell r="J143" t="str">
            <v>Agendamento</v>
          </cell>
          <cell r="K143" t="str">
            <v>09/12/2024</v>
          </cell>
          <cell r="L143" t="str">
            <v>7:00</v>
          </cell>
          <cell r="M143" t="str">
            <v>0428-SÃO MANOEL IV</v>
          </cell>
          <cell r="N143" t="str">
            <v>0655-SANTA HELENA VI - GARÇA</v>
          </cell>
          <cell r="Q143" t="str">
            <v>interna</v>
          </cell>
          <cell r="R143" t="str">
            <v>Brasil \ SP \ Presidente Alves</v>
          </cell>
          <cell r="S143" t="str">
            <v>Brasil \ SP \ Garça</v>
          </cell>
        </row>
        <row r="144">
          <cell r="A144">
            <v>2917</v>
          </cell>
          <cell r="B144" t="str">
            <v>Estradas Silvicultura</v>
          </cell>
          <cell r="C144">
            <v>45633.615972222222</v>
          </cell>
          <cell r="D144" t="str">
            <v xml:space="preserve">Paulo Sergio barroso da Silva Junior </v>
          </cell>
          <cell r="E144" t="str">
            <v>Motoniveladora</v>
          </cell>
          <cell r="F144">
            <v>1</v>
          </cell>
          <cell r="G144" t="str">
            <v>BSR06</v>
          </cell>
          <cell r="H144" t="str">
            <v>1</v>
          </cell>
          <cell r="I144" t="str">
            <v>3</v>
          </cell>
          <cell r="J144" t="str">
            <v>Agendamento</v>
          </cell>
          <cell r="K144" t="str">
            <v>09/12/2024</v>
          </cell>
          <cell r="L144" t="str">
            <v>7:00</v>
          </cell>
          <cell r="M144" t="str">
            <v>0428-SÃO MANOEL IV</v>
          </cell>
          <cell r="N144" t="str">
            <v>0655-SANTA HELENA VI - GARÇA</v>
          </cell>
          <cell r="Q144" t="str">
            <v>interna</v>
          </cell>
          <cell r="R144" t="str">
            <v>Brasil \ SP \ Presidente Alves</v>
          </cell>
          <cell r="S144" t="str">
            <v>Brasil \ SP \ Garça</v>
          </cell>
        </row>
        <row r="145">
          <cell r="A145">
            <v>2918</v>
          </cell>
          <cell r="B145" t="str">
            <v>Estradas Silvicultura</v>
          </cell>
          <cell r="C145">
            <v>45633.654166666667</v>
          </cell>
          <cell r="D145" t="str">
            <v xml:space="preserve">Alexandre Silva </v>
          </cell>
          <cell r="E145" t="str">
            <v>Pá Carregadeira</v>
          </cell>
          <cell r="F145">
            <v>1</v>
          </cell>
          <cell r="G145" t="str">
            <v>BSR02</v>
          </cell>
          <cell r="H145" t="str">
            <v>1</v>
          </cell>
          <cell r="I145" t="str">
            <v>3</v>
          </cell>
          <cell r="J145" t="str">
            <v>Agendamento</v>
          </cell>
          <cell r="K145" t="str">
            <v>08/12/2024</v>
          </cell>
          <cell r="L145" t="str">
            <v>8:00</v>
          </cell>
          <cell r="M145" t="str">
            <v>BRLP</v>
          </cell>
          <cell r="N145" t="str">
            <v>0408-LOBO E ARARAS</v>
          </cell>
          <cell r="Q145" t="str">
            <v>externa</v>
          </cell>
          <cell r="R145" t="str">
            <v>Brasil \ SP \ Lençóis Paulista</v>
          </cell>
          <cell r="S145" t="str">
            <v>Brasil \ SP \ Brotas</v>
          </cell>
        </row>
        <row r="146">
          <cell r="A146">
            <v>2919</v>
          </cell>
          <cell r="B146" t="str">
            <v>Carregamento</v>
          </cell>
          <cell r="C146">
            <v>45633.663194444445</v>
          </cell>
          <cell r="D146" t="str">
            <v xml:space="preserve">Everton Geremias Luchini </v>
          </cell>
          <cell r="E146" t="str">
            <v>Carregador Florestal</v>
          </cell>
          <cell r="F146">
            <v>3</v>
          </cell>
          <cell r="G146" t="str">
            <v>MOD 5</v>
          </cell>
          <cell r="H146" t="str">
            <v>1</v>
          </cell>
          <cell r="I146" t="str">
            <v>3</v>
          </cell>
          <cell r="J146" t="str">
            <v>emergencial</v>
          </cell>
          <cell r="K146" t="str">
            <v>15/12/2024</v>
          </cell>
          <cell r="L146" t="str">
            <v>6:00</v>
          </cell>
          <cell r="M146" t="str">
            <v>2081-FLECHA AZUL</v>
          </cell>
          <cell r="N146" t="str">
            <v>2081-FLECHA AZUL</v>
          </cell>
          <cell r="P146" t="str">
            <v>Apoio Transporte</v>
          </cell>
          <cell r="Q146" t="str">
            <v>interna</v>
          </cell>
          <cell r="R146" t="str">
            <v>Brasil \ SP \ Boa Esperança do Sul</v>
          </cell>
          <cell r="S146" t="str">
            <v>Brasil \ SP \ Boa Esperança do Sul</v>
          </cell>
        </row>
        <row r="147">
          <cell r="A147">
            <v>2920</v>
          </cell>
          <cell r="B147" t="str">
            <v>Colheita</v>
          </cell>
          <cell r="C147">
            <v>45633.672222222223</v>
          </cell>
          <cell r="D147" t="str">
            <v xml:space="preserve">Ivan Ribeiro dos Santos </v>
          </cell>
          <cell r="E147" t="str">
            <v>Harvester</v>
          </cell>
          <cell r="F147">
            <v>1</v>
          </cell>
          <cell r="G147" t="str">
            <v>MOD 1</v>
          </cell>
          <cell r="H147" t="str">
            <v>1</v>
          </cell>
          <cell r="I147" t="str">
            <v>3</v>
          </cell>
          <cell r="J147" t="str">
            <v>Agendamento</v>
          </cell>
          <cell r="K147" t="str">
            <v>09/12/2024</v>
          </cell>
          <cell r="L147" t="str">
            <v>7:00</v>
          </cell>
          <cell r="M147" t="str">
            <v>0587-SÃO FRANCISCO VII</v>
          </cell>
          <cell r="N147" t="str">
            <v>0997-LWART (CORVO BRANCO)</v>
          </cell>
          <cell r="O147" t="str">
            <v xml:space="preserve">(IITATINGA) -Oficiana VS,  para Fábrica </v>
          </cell>
          <cell r="Q147" t="str">
            <v>externa</v>
          </cell>
          <cell r="R147" t="str">
            <v>Brasil \ SP \ Itatinga</v>
          </cell>
          <cell r="S147" t="str">
            <v>Brasil \ SP \ Lençóis Paulista</v>
          </cell>
        </row>
        <row r="148">
          <cell r="A148">
            <v>2921</v>
          </cell>
          <cell r="B148" t="str">
            <v>Colheita</v>
          </cell>
          <cell r="C148">
            <v>45633.724305555559</v>
          </cell>
          <cell r="D148" t="str">
            <v xml:space="preserve">Wesllen Dutra Malaquias </v>
          </cell>
          <cell r="E148" t="str">
            <v>Fellerller</v>
          </cell>
          <cell r="F148">
            <v>1</v>
          </cell>
          <cell r="G148" t="str">
            <v>MOD 11</v>
          </cell>
          <cell r="H148" t="str">
            <v>1</v>
          </cell>
          <cell r="I148" t="str">
            <v>3</v>
          </cell>
          <cell r="J148" t="str">
            <v>Agendamento</v>
          </cell>
          <cell r="K148" t="str">
            <v>09/12/2024</v>
          </cell>
          <cell r="L148" t="str">
            <v>7:00</v>
          </cell>
          <cell r="M148" t="str">
            <v>0157-SÃO JOÃO III</v>
          </cell>
          <cell r="N148" t="str">
            <v>1119-RODEIO</v>
          </cell>
          <cell r="O148" t="str">
            <v xml:space="preserve">Prancha precisa ter no minimo 3 eixos e ser longa </v>
          </cell>
          <cell r="Q148" t="str">
            <v>externa</v>
          </cell>
          <cell r="R148" t="str">
            <v>Brasil \ SP \ Piratininga</v>
          </cell>
          <cell r="S148" t="str">
            <v>Brasil \ PR \ Tomazina</v>
          </cell>
        </row>
        <row r="149">
          <cell r="A149">
            <v>2922</v>
          </cell>
          <cell r="B149" t="str">
            <v>ESTLOG</v>
          </cell>
          <cell r="C149">
            <v>45633.797222222223</v>
          </cell>
          <cell r="D149" t="str">
            <v xml:space="preserve">Allan Paulo </v>
          </cell>
          <cell r="E149" t="str">
            <v>Pá Carregadeira</v>
          </cell>
          <cell r="F149">
            <v>1</v>
          </cell>
          <cell r="G149" t="str">
            <v>MOD 1</v>
          </cell>
          <cell r="H149" t="str">
            <v>1</v>
          </cell>
          <cell r="I149" t="str">
            <v>2</v>
          </cell>
          <cell r="J149" t="str">
            <v>emergencial</v>
          </cell>
          <cell r="K149" t="str">
            <v>08/12/2024</v>
          </cell>
          <cell r="L149" t="str">
            <v>14:00</v>
          </cell>
          <cell r="M149" t="str">
            <v>0078-SANTA ADELAIDE</v>
          </cell>
          <cell r="N149" t="str">
            <v>0438-BOA VISTA VIII - ITAQUERÊ</v>
          </cell>
          <cell r="Q149" t="str">
            <v>externa</v>
          </cell>
          <cell r="R149" t="str">
            <v>Brasil \ SP \ Agudos</v>
          </cell>
          <cell r="S149" t="str">
            <v>Brasil \ SP \ Anhembi</v>
          </cell>
        </row>
        <row r="150">
          <cell r="A150">
            <v>2923</v>
          </cell>
          <cell r="B150" t="str">
            <v>Estradas Logística</v>
          </cell>
          <cell r="C150">
            <v>45633.872916666667</v>
          </cell>
          <cell r="D150" t="str">
            <v xml:space="preserve">Antônio Araújo </v>
          </cell>
          <cell r="E150" t="str">
            <v>Retroescavadeira</v>
          </cell>
          <cell r="F150">
            <v>1</v>
          </cell>
          <cell r="G150" t="str">
            <v>MOD 3</v>
          </cell>
          <cell r="H150" t="str">
            <v>1</v>
          </cell>
          <cell r="I150" t="str">
            <v>3</v>
          </cell>
          <cell r="J150" t="str">
            <v>emergencial</v>
          </cell>
          <cell r="K150" t="str">
            <v>08/12/2024</v>
          </cell>
          <cell r="L150" t="str">
            <v>7:00</v>
          </cell>
          <cell r="M150" t="str">
            <v>0137-BARRA GRANDE</v>
          </cell>
          <cell r="N150" t="str">
            <v>0140-CAMAPUÃ</v>
          </cell>
          <cell r="P150" t="str">
            <v>Apoio Colheita</v>
          </cell>
          <cell r="Q150" t="str">
            <v>externa</v>
          </cell>
          <cell r="R150" t="str">
            <v>Brasil \ SP \ Bauru</v>
          </cell>
          <cell r="S150" t="str">
            <v>Brasil \ SP \ Reginópolis</v>
          </cell>
        </row>
        <row r="151">
          <cell r="A151">
            <v>2924</v>
          </cell>
          <cell r="B151" t="str">
            <v>Estradas Logística</v>
          </cell>
          <cell r="C151">
            <v>45633.904166666667</v>
          </cell>
          <cell r="D151" t="str">
            <v>Marcelo calandria bencici</v>
          </cell>
          <cell r="E151" t="str">
            <v>Escavadeira</v>
          </cell>
          <cell r="F151">
            <v>1</v>
          </cell>
          <cell r="G151" t="str">
            <v>MOD 4</v>
          </cell>
          <cell r="H151" t="str">
            <v>1</v>
          </cell>
          <cell r="I151" t="str">
            <v>2</v>
          </cell>
          <cell r="J151" t="str">
            <v>Agendamento</v>
          </cell>
          <cell r="K151" t="str">
            <v>09/12/2024</v>
          </cell>
          <cell r="L151" t="str">
            <v>7:00</v>
          </cell>
          <cell r="M151" t="str">
            <v>0392-JOSÉ AUGUSTO</v>
          </cell>
          <cell r="N151" t="str">
            <v>0395-JOAQUIM ÁLVARO</v>
          </cell>
          <cell r="Q151" t="str">
            <v>externa</v>
          </cell>
          <cell r="R151" t="str">
            <v>Brasil \ SP \ Júlio Mesquita</v>
          </cell>
          <cell r="S151" t="str">
            <v>Brasil \ SP \ Júlio Mesquita</v>
          </cell>
        </row>
        <row r="152">
          <cell r="A152">
            <v>2925</v>
          </cell>
          <cell r="B152" t="str">
            <v>Estradas Logística</v>
          </cell>
          <cell r="C152">
            <v>45633.906944444447</v>
          </cell>
          <cell r="D152" t="str">
            <v>Marcelo Calandria Bencici</v>
          </cell>
          <cell r="E152" t="str">
            <v>Pá Carregadeira</v>
          </cell>
          <cell r="F152">
            <v>1</v>
          </cell>
          <cell r="G152" t="str">
            <v>MOD 4</v>
          </cell>
          <cell r="H152" t="str">
            <v>1</v>
          </cell>
          <cell r="I152" t="str">
            <v>2</v>
          </cell>
          <cell r="J152" t="str">
            <v>Agendamento</v>
          </cell>
          <cell r="K152" t="str">
            <v>09/12/2024</v>
          </cell>
          <cell r="L152" t="str">
            <v>7:00</v>
          </cell>
          <cell r="M152" t="str">
            <v>0394-SÃO JOÃO DO INHEMA</v>
          </cell>
          <cell r="N152" t="str">
            <v>0395-JOAQUIM ÁLVARO</v>
          </cell>
          <cell r="O152" t="str">
            <v>Levar PC para regularizar ponto de outorga em julio mesquita.</v>
          </cell>
          <cell r="Q152" t="str">
            <v>externa</v>
          </cell>
          <cell r="R152" t="str">
            <v>Brasil \ SP \ Júlio Mesquita</v>
          </cell>
          <cell r="S152" t="str">
            <v>Brasil \ SP \ Júlio Mesquita</v>
          </cell>
        </row>
        <row r="153">
          <cell r="A153">
            <v>2948</v>
          </cell>
          <cell r="B153" t="str">
            <v>Colheita</v>
          </cell>
          <cell r="C153">
            <v>45634.044444444444</v>
          </cell>
          <cell r="D153" t="str">
            <v xml:space="preserve">Ivan Ribeiro dos Santos </v>
          </cell>
          <cell r="E153" t="str">
            <v>Harvester</v>
          </cell>
          <cell r="F153">
            <v>7</v>
          </cell>
          <cell r="G153" t="str">
            <v>MOD 1</v>
          </cell>
          <cell r="H153" t="str">
            <v>7</v>
          </cell>
          <cell r="I153" t="str">
            <v>2</v>
          </cell>
          <cell r="J153" t="str">
            <v>Agendamento</v>
          </cell>
          <cell r="K153" t="str">
            <v>10/12/2024</v>
          </cell>
          <cell r="L153" t="str">
            <v>2:00</v>
          </cell>
          <cell r="M153" t="str">
            <v>0458-SÃO FRANCISCO VI - PEDERNEIRAS</v>
          </cell>
          <cell r="N153" t="str">
            <v>2079-GLOBO I</v>
          </cell>
          <cell r="Q153" t="str">
            <v>externa</v>
          </cell>
          <cell r="R153" t="str">
            <v>Brasil \ SP \ Bauru</v>
          </cell>
          <cell r="S153" t="str">
            <v>Brasil \ SP \ Agudos</v>
          </cell>
        </row>
        <row r="154">
          <cell r="A154">
            <v>2926</v>
          </cell>
          <cell r="B154" t="str">
            <v>Colheita</v>
          </cell>
          <cell r="C154">
            <v>45634.044444444444</v>
          </cell>
          <cell r="D154" t="str">
            <v xml:space="preserve">Ivan Ribeiro dos Santos </v>
          </cell>
          <cell r="E154" t="str">
            <v>Harvester</v>
          </cell>
          <cell r="F154">
            <v>8</v>
          </cell>
          <cell r="G154" t="str">
            <v>MOD 1</v>
          </cell>
          <cell r="H154" t="str">
            <v>8</v>
          </cell>
          <cell r="I154" t="str">
            <v>3</v>
          </cell>
          <cell r="J154" t="str">
            <v>Agendamento</v>
          </cell>
          <cell r="K154" t="str">
            <v>10/12/2024</v>
          </cell>
          <cell r="L154" t="str">
            <v>1:00</v>
          </cell>
          <cell r="M154" t="str">
            <v>0458-SÃO FRANCISCO VI - PEDERNEIRAS</v>
          </cell>
          <cell r="N154" t="str">
            <v>2079-GLOBO I</v>
          </cell>
          <cell r="Q154" t="str">
            <v>externa</v>
          </cell>
          <cell r="R154" t="str">
            <v>Brasil \ SP \ Bauru</v>
          </cell>
          <cell r="S154" t="str">
            <v>Brasil \ SP \ Agudos</v>
          </cell>
        </row>
        <row r="155">
          <cell r="A155">
            <v>2940</v>
          </cell>
          <cell r="B155" t="str">
            <v>Colheita</v>
          </cell>
          <cell r="C155">
            <v>45634.051388888889</v>
          </cell>
          <cell r="D155" t="str">
            <v xml:space="preserve">Ivan Ribeiro dos Santos </v>
          </cell>
          <cell r="E155" t="str">
            <v>Trailler</v>
          </cell>
          <cell r="F155">
            <v>1</v>
          </cell>
          <cell r="G155" t="str">
            <v>MOD 1</v>
          </cell>
          <cell r="H155" t="str">
            <v>1</v>
          </cell>
          <cell r="I155" t="str">
            <v>1</v>
          </cell>
          <cell r="J155" t="str">
            <v>Cancelamento</v>
          </cell>
          <cell r="K155" t="str">
            <v>11/12/2024</v>
          </cell>
          <cell r="L155" t="str">
            <v>8:30</v>
          </cell>
          <cell r="M155" t="str">
            <v>0458-SÃO FRANCISCO VI - PEDERNEIRAS</v>
          </cell>
          <cell r="N155" t="str">
            <v>2079-GLOBO I</v>
          </cell>
          <cell r="Q155" t="str">
            <v>externa</v>
          </cell>
          <cell r="R155" t="str">
            <v>Brasil \ SP \ Bauru</v>
          </cell>
          <cell r="S155" t="str">
            <v>Brasil \ SP \ Agudos</v>
          </cell>
        </row>
        <row r="156">
          <cell r="A156">
            <v>2927</v>
          </cell>
          <cell r="B156" t="str">
            <v>Colheita</v>
          </cell>
          <cell r="C156">
            <v>45634.051388888889</v>
          </cell>
          <cell r="D156" t="str">
            <v xml:space="preserve">Ivan Ribeiro dos Santos </v>
          </cell>
          <cell r="E156" t="str">
            <v>Trailler</v>
          </cell>
          <cell r="F156">
            <v>1</v>
          </cell>
          <cell r="G156" t="str">
            <v>MOD 1</v>
          </cell>
          <cell r="H156" t="str">
            <v>1</v>
          </cell>
          <cell r="I156" t="str">
            <v>1</v>
          </cell>
          <cell r="J156" t="str">
            <v>Agendamento</v>
          </cell>
          <cell r="K156" t="str">
            <v>10/12/2024</v>
          </cell>
          <cell r="L156" t="str">
            <v>8:30</v>
          </cell>
          <cell r="M156" t="str">
            <v>0458-SÃO FRANCISCO VI - PEDERNEIRAS</v>
          </cell>
          <cell r="N156" t="str">
            <v>2079-GLOBO I</v>
          </cell>
          <cell r="Q156" t="str">
            <v>externa</v>
          </cell>
          <cell r="R156" t="str">
            <v>Brasil \ SP \ Bauru</v>
          </cell>
          <cell r="S156" t="str">
            <v>Brasil \ SP \ Agudos</v>
          </cell>
        </row>
        <row r="157">
          <cell r="A157">
            <v>2928</v>
          </cell>
          <cell r="B157" t="str">
            <v>Colheita</v>
          </cell>
          <cell r="C157">
            <v>45634.055555555555</v>
          </cell>
          <cell r="D157" t="str">
            <v>Andre ryuji narimatu nosse</v>
          </cell>
          <cell r="E157" t="str">
            <v>Forwarder</v>
          </cell>
          <cell r="F157">
            <v>4</v>
          </cell>
          <cell r="G157" t="str">
            <v>MOD 5</v>
          </cell>
          <cell r="H157" t="str">
            <v>4</v>
          </cell>
          <cell r="I157" t="str">
            <v>2</v>
          </cell>
          <cell r="J157" t="str">
            <v>Agendamento</v>
          </cell>
          <cell r="K157" t="str">
            <v>09/12/2024</v>
          </cell>
          <cell r="L157" t="str">
            <v>7:00</v>
          </cell>
          <cell r="M157" t="str">
            <v>0073-SANTA LUZIA</v>
          </cell>
          <cell r="N157" t="str">
            <v>2006-DOIS IRMÃOS</v>
          </cell>
          <cell r="Q157" t="str">
            <v>externa</v>
          </cell>
          <cell r="R157" t="str">
            <v>Brasil \ SP \ Paulistânia</v>
          </cell>
          <cell r="S157" t="str">
            <v>Brasil \ SP \ Bariri</v>
          </cell>
        </row>
        <row r="158">
          <cell r="A158">
            <v>2929</v>
          </cell>
          <cell r="B158" t="str">
            <v>Colheita</v>
          </cell>
          <cell r="C158">
            <v>45634.057638888888</v>
          </cell>
          <cell r="D158" t="str">
            <v>Andre ryuji narimatu nosse</v>
          </cell>
          <cell r="E158" t="str">
            <v>Forwarder</v>
          </cell>
          <cell r="F158">
            <v>4</v>
          </cell>
          <cell r="G158" t="str">
            <v>MOD 5</v>
          </cell>
          <cell r="H158" t="str">
            <v>4</v>
          </cell>
          <cell r="I158" t="str">
            <v>2</v>
          </cell>
          <cell r="J158" t="str">
            <v>Agendamento</v>
          </cell>
          <cell r="K158" t="str">
            <v>10/12/2024</v>
          </cell>
          <cell r="L158" t="str">
            <v>7:00</v>
          </cell>
          <cell r="M158" t="str">
            <v>2006-DOIS IRMÃOS</v>
          </cell>
          <cell r="N158" t="str">
            <v>0503-SÍTIO BANDEIRANTES</v>
          </cell>
          <cell r="Q158" t="str">
            <v>externa</v>
          </cell>
          <cell r="R158" t="str">
            <v>Brasil \ SP \ Bariri</v>
          </cell>
          <cell r="S158" t="str">
            <v>Brasil \ SP \ Paulistânia</v>
          </cell>
        </row>
        <row r="159">
          <cell r="A159">
            <v>2930</v>
          </cell>
          <cell r="B159" t="str">
            <v>Carregamento</v>
          </cell>
          <cell r="C159">
            <v>45634.061111111114</v>
          </cell>
          <cell r="D159" t="str">
            <v xml:space="preserve">Samuel de Sousa Duarte </v>
          </cell>
          <cell r="E159" t="str">
            <v>Carregador Florestal</v>
          </cell>
          <cell r="F159">
            <v>4</v>
          </cell>
          <cell r="G159" t="str">
            <v>MOD 7</v>
          </cell>
          <cell r="H159" t="str">
            <v>2</v>
          </cell>
          <cell r="I159" t="str">
            <v>3</v>
          </cell>
          <cell r="J159" t="str">
            <v>Agendamento</v>
          </cell>
          <cell r="K159" t="str">
            <v>09/12/2024</v>
          </cell>
          <cell r="L159" t="str">
            <v>8:00</v>
          </cell>
          <cell r="M159" t="str">
            <v>0140-CAMAPUÃ</v>
          </cell>
          <cell r="N159" t="str">
            <v>0130-SANTA ROSA</v>
          </cell>
          <cell r="Q159" t="str">
            <v>externa</v>
          </cell>
          <cell r="R159" t="str">
            <v>Brasil \ SP \ Reginópolis</v>
          </cell>
          <cell r="S159" t="str">
            <v>Brasil \ SP \ Reginópolis</v>
          </cell>
        </row>
        <row r="160">
          <cell r="A160">
            <v>2931</v>
          </cell>
          <cell r="B160" t="str">
            <v>Colheita</v>
          </cell>
          <cell r="C160">
            <v>45634.1875</v>
          </cell>
          <cell r="D160" t="str">
            <v>37005900</v>
          </cell>
          <cell r="E160" t="str">
            <v>Forwarder</v>
          </cell>
          <cell r="F160">
            <v>2</v>
          </cell>
          <cell r="G160" t="str">
            <v>MOD 3</v>
          </cell>
          <cell r="H160" t="str">
            <v>2</v>
          </cell>
          <cell r="I160" t="str">
            <v>2</v>
          </cell>
          <cell r="J160" t="str">
            <v>Cancelamento</v>
          </cell>
          <cell r="K160" t="str">
            <v>09/12/2024</v>
          </cell>
          <cell r="L160" t="str">
            <v>7:00</v>
          </cell>
          <cell r="M160" t="str">
            <v>0819-FOMENTO - TRÊS SINOS II - GLEBA C</v>
          </cell>
          <cell r="N160" t="str">
            <v>0438-BOA VISTA VIII - ITAQUERÊ</v>
          </cell>
          <cell r="Q160" t="str">
            <v>externa</v>
          </cell>
          <cell r="R160" t="str">
            <v>Brasil \ SP \ Botucatu</v>
          </cell>
          <cell r="S160" t="str">
            <v>Brasil \ SP \ Anhembi</v>
          </cell>
        </row>
        <row r="161">
          <cell r="A161">
            <v>2932</v>
          </cell>
          <cell r="B161" t="str">
            <v>Silvicultura</v>
          </cell>
          <cell r="C161">
            <v>45634.439583333333</v>
          </cell>
          <cell r="D161" t="str">
            <v xml:space="preserve">Guilherme Barbosa </v>
          </cell>
          <cell r="E161" t="str">
            <v>tratoresteira</v>
          </cell>
          <cell r="F161">
            <v>3</v>
          </cell>
          <cell r="G161" t="str">
            <v>SAV1</v>
          </cell>
          <cell r="H161" t="str">
            <v>3</v>
          </cell>
          <cell r="I161" t="str">
            <v>4</v>
          </cell>
          <cell r="J161" t="str">
            <v>Agendamento</v>
          </cell>
          <cell r="K161" t="str">
            <v>09/12/2024</v>
          </cell>
          <cell r="L161" t="str">
            <v>11:34</v>
          </cell>
          <cell r="M161" t="str">
            <v>0397-RETIRO SANTO ANTÔNIO</v>
          </cell>
          <cell r="N161" t="str">
            <v>0494-ESTÂNCIA SANTA ISABEL</v>
          </cell>
          <cell r="Q161" t="str">
            <v>interna</v>
          </cell>
          <cell r="R161" t="str">
            <v>Brasil \ SP \ Guarantã</v>
          </cell>
          <cell r="S161" t="str">
            <v>Brasil \ SP \ Guarantã</v>
          </cell>
        </row>
        <row r="162">
          <cell r="A162">
            <v>2933</v>
          </cell>
          <cell r="B162" t="str">
            <v>Colheita</v>
          </cell>
          <cell r="C162">
            <v>45634.464583333334</v>
          </cell>
          <cell r="D162" t="str">
            <v xml:space="preserve">Tcharles de Oliveira queiros </v>
          </cell>
          <cell r="E162" t="str">
            <v>Harvester</v>
          </cell>
          <cell r="F162">
            <v>7</v>
          </cell>
          <cell r="G162" t="str">
            <v>MOD 9</v>
          </cell>
          <cell r="H162" t="str">
            <v>2</v>
          </cell>
          <cell r="I162" t="str">
            <v>3</v>
          </cell>
          <cell r="J162" t="str">
            <v>Agendamento</v>
          </cell>
          <cell r="K162" t="str">
            <v>09/12/2024</v>
          </cell>
          <cell r="L162" t="str">
            <v>8:10</v>
          </cell>
          <cell r="M162" t="str">
            <v>0030-SOSSEGO II</v>
          </cell>
          <cell r="N162" t="str">
            <v>0011-RECREIO</v>
          </cell>
          <cell r="Q162" t="str">
            <v>externa</v>
          </cell>
          <cell r="R162" t="str">
            <v>Brasil \ SP \ Avaí</v>
          </cell>
          <cell r="S162" t="str">
            <v>Brasil \ SP \ Avaí</v>
          </cell>
        </row>
        <row r="163">
          <cell r="A163">
            <v>2934</v>
          </cell>
          <cell r="B163" t="str">
            <v>Colheita</v>
          </cell>
          <cell r="C163">
            <v>45634.46597222222</v>
          </cell>
          <cell r="D163" t="str">
            <v xml:space="preserve">Tcharles de Oliveira queiros </v>
          </cell>
          <cell r="E163" t="str">
            <v>Trailler</v>
          </cell>
          <cell r="F163">
            <v>1</v>
          </cell>
          <cell r="G163" t="str">
            <v>MOD 9</v>
          </cell>
          <cell r="H163" t="str">
            <v>1</v>
          </cell>
          <cell r="I163" t="str">
            <v>2</v>
          </cell>
          <cell r="J163" t="str">
            <v>Agendamento</v>
          </cell>
          <cell r="K163" t="str">
            <v>09/12/2024</v>
          </cell>
          <cell r="L163" t="str">
            <v>8:12</v>
          </cell>
          <cell r="M163" t="str">
            <v>0030-SOSSEGO II</v>
          </cell>
          <cell r="N163" t="str">
            <v>0011-RECREIO</v>
          </cell>
          <cell r="Q163" t="str">
            <v>externa</v>
          </cell>
          <cell r="R163" t="str">
            <v>Brasil \ SP \ Avaí</v>
          </cell>
          <cell r="S163" t="str">
            <v>Brasil \ SP \ Avaí</v>
          </cell>
        </row>
        <row r="164">
          <cell r="A164">
            <v>2935</v>
          </cell>
          <cell r="B164" t="str">
            <v>Colheita</v>
          </cell>
          <cell r="C164">
            <v>45634.466666666667</v>
          </cell>
          <cell r="D164" t="str">
            <v xml:space="preserve">Tcharles de Oliveira queiros </v>
          </cell>
          <cell r="E164" t="str">
            <v>Harvester</v>
          </cell>
          <cell r="F164">
            <v>4</v>
          </cell>
          <cell r="G164" t="str">
            <v>MOD 9</v>
          </cell>
          <cell r="H164" t="str">
            <v>2</v>
          </cell>
          <cell r="I164" t="str">
            <v>3</v>
          </cell>
          <cell r="J164" t="str">
            <v>Agendamento</v>
          </cell>
          <cell r="K164" t="str">
            <v>10/12/2024</v>
          </cell>
          <cell r="L164" t="str">
            <v>8:13</v>
          </cell>
          <cell r="M164" t="str">
            <v>0030-SOSSEGO II</v>
          </cell>
          <cell r="N164" t="str">
            <v>0011-RECREIO</v>
          </cell>
          <cell r="Q164" t="str">
            <v>externa</v>
          </cell>
          <cell r="R164" t="str">
            <v>Brasil \ SP \ Avaí</v>
          </cell>
          <cell r="S164" t="str">
            <v>Brasil \ SP \ Avaí</v>
          </cell>
        </row>
        <row r="165">
          <cell r="A165">
            <v>2936</v>
          </cell>
          <cell r="B165" t="str">
            <v>Estradas Silvicultura</v>
          </cell>
          <cell r="C165">
            <v>45634.547222222223</v>
          </cell>
          <cell r="D165" t="str">
            <v xml:space="preserve">Matheus Ferreira </v>
          </cell>
          <cell r="E165" t="str">
            <v>Motoniveladora</v>
          </cell>
          <cell r="F165">
            <v>1</v>
          </cell>
          <cell r="G165" t="str">
            <v>BSR02</v>
          </cell>
          <cell r="H165" t="str">
            <v>1</v>
          </cell>
          <cell r="I165" t="str">
            <v>3</v>
          </cell>
          <cell r="J165" t="str">
            <v>Agendamento</v>
          </cell>
          <cell r="K165" t="str">
            <v>10/12/2024</v>
          </cell>
          <cell r="L165" t="str">
            <v>6:00</v>
          </cell>
          <cell r="M165" t="str">
            <v>0426-SANTO ANTÔNIO X</v>
          </cell>
          <cell r="N165" t="str">
            <v>0539-DAS PAINEIRAS</v>
          </cell>
          <cell r="Q165" t="str">
            <v>externa</v>
          </cell>
          <cell r="R165" t="str">
            <v>Brasil \ SP \ Itirapina</v>
          </cell>
          <cell r="S165" t="str">
            <v>Brasil \ SP \ Itirapina</v>
          </cell>
        </row>
        <row r="166">
          <cell r="A166">
            <v>2937</v>
          </cell>
          <cell r="B166" t="str">
            <v>Estradas Silvicultura</v>
          </cell>
          <cell r="C166">
            <v>45634.549305555556</v>
          </cell>
          <cell r="D166" t="str">
            <v xml:space="preserve">Matheus Ferreira </v>
          </cell>
          <cell r="E166" t="str">
            <v>Pá Carregadeira</v>
          </cell>
          <cell r="F166">
            <v>2</v>
          </cell>
          <cell r="G166" t="str">
            <v>BSR02</v>
          </cell>
          <cell r="H166" t="str">
            <v>1</v>
          </cell>
          <cell r="I166" t="str">
            <v>3</v>
          </cell>
          <cell r="J166" t="str">
            <v>Agendamento</v>
          </cell>
          <cell r="K166" t="str">
            <v>10/12/2024</v>
          </cell>
          <cell r="L166" t="str">
            <v>6:00</v>
          </cell>
          <cell r="M166" t="str">
            <v>0426-SANTO ANTÔNIO X</v>
          </cell>
          <cell r="N166" t="str">
            <v>0539-DAS PAINEIRAS</v>
          </cell>
          <cell r="Q166" t="str">
            <v>externa</v>
          </cell>
          <cell r="R166" t="str">
            <v>Brasil \ SP \ Itirapina</v>
          </cell>
          <cell r="S166" t="str">
            <v>Brasil \ SP \ Itirapina</v>
          </cell>
        </row>
        <row r="167">
          <cell r="A167">
            <v>2938</v>
          </cell>
          <cell r="B167" t="str">
            <v>CAR</v>
          </cell>
          <cell r="C167">
            <v>45634.57708333333</v>
          </cell>
          <cell r="D167" t="str">
            <v>Itamar Magela Severiano</v>
          </cell>
          <cell r="E167" t="str">
            <v>Carregador Florestal</v>
          </cell>
          <cell r="F167">
            <v>1</v>
          </cell>
          <cell r="G167" t="str">
            <v>MOD 11</v>
          </cell>
          <cell r="H167" t="str">
            <v>2</v>
          </cell>
          <cell r="I167" t="str">
            <v>2</v>
          </cell>
          <cell r="J167" t="str">
            <v>Agendamento</v>
          </cell>
          <cell r="K167" t="str">
            <v>09/12/2024</v>
          </cell>
          <cell r="L167" t="str">
            <v>14:52</v>
          </cell>
          <cell r="M167" t="str">
            <v>5004-SANTO ANTÔNIO</v>
          </cell>
          <cell r="N167" t="str">
            <v>5004-SANTO ANTÔNIO</v>
          </cell>
          <cell r="R167" t="str">
            <v>Brasil \ MG \ João Pinheiro</v>
          </cell>
          <cell r="S167" t="str">
            <v>Brasil \ MG \ João Pinheiro</v>
          </cell>
        </row>
        <row r="168">
          <cell r="A168">
            <v>2939</v>
          </cell>
          <cell r="B168" t="str">
            <v>Carregamento</v>
          </cell>
          <cell r="C168">
            <v>45634.640972222223</v>
          </cell>
          <cell r="D168" t="str">
            <v>Jhon</v>
          </cell>
          <cell r="E168" t="str">
            <v>Carregador Florestal</v>
          </cell>
          <cell r="F168">
            <v>1</v>
          </cell>
          <cell r="G168" t="str">
            <v>MOD 2</v>
          </cell>
          <cell r="H168" t="str">
            <v>1</v>
          </cell>
          <cell r="I168" t="str">
            <v>3</v>
          </cell>
          <cell r="J168" t="str">
            <v>emergencial</v>
          </cell>
          <cell r="K168" t="str">
            <v>07/12/2024</v>
          </cell>
          <cell r="L168" t="str">
            <v>16:00</v>
          </cell>
          <cell r="M168" t="str">
            <v>0486-SANTA CATARINA II - BOTUCATU</v>
          </cell>
          <cell r="N168" t="str">
            <v>0035-LAGOA RICA</v>
          </cell>
          <cell r="P168" t="str">
            <v>Apoio Transporte</v>
          </cell>
          <cell r="Q168" t="str">
            <v>externa</v>
          </cell>
          <cell r="R168" t="str">
            <v>Brasil \ SP \ Botucatu</v>
          </cell>
          <cell r="S168" t="str">
            <v>Brasil \ SP \ Águas de Santa Bárbara</v>
          </cell>
        </row>
        <row r="169">
          <cell r="A169">
            <v>2941</v>
          </cell>
          <cell r="B169" t="str">
            <v>Colheita</v>
          </cell>
          <cell r="C169">
            <v>45634.756249999999</v>
          </cell>
          <cell r="D169" t="str">
            <v xml:space="preserve">Jose Rodrigues de Almeida </v>
          </cell>
          <cell r="E169" t="str">
            <v>Harvester</v>
          </cell>
          <cell r="F169">
            <v>14</v>
          </cell>
          <cell r="G169" t="str">
            <v>MOD 2</v>
          </cell>
          <cell r="H169" t="str">
            <v>2</v>
          </cell>
          <cell r="I169" t="str">
            <v>1</v>
          </cell>
          <cell r="J169" t="str">
            <v>Agendamento</v>
          </cell>
          <cell r="K169" t="str">
            <v>10/12/2024</v>
          </cell>
          <cell r="L169" t="str">
            <v>7:00</v>
          </cell>
          <cell r="M169" t="str">
            <v>0298-MONJOLÃO</v>
          </cell>
          <cell r="N169" t="str">
            <v>0298-MONJOLÃO</v>
          </cell>
          <cell r="Q169" t="str">
            <v>interna</v>
          </cell>
          <cell r="R169" t="str">
            <v>Brasil \ SP \ Bofete</v>
          </cell>
          <cell r="S169" t="str">
            <v>Brasil \ SP \ Bofete</v>
          </cell>
        </row>
        <row r="170">
          <cell r="A170">
            <v>2942</v>
          </cell>
          <cell r="B170" t="str">
            <v>Silvicultura</v>
          </cell>
          <cell r="C170">
            <v>45634.877083333333</v>
          </cell>
          <cell r="D170" t="str">
            <v xml:space="preserve">Joao victor da silva </v>
          </cell>
          <cell r="E170" t="str">
            <v>tratorpneu</v>
          </cell>
          <cell r="F170">
            <v>3</v>
          </cell>
          <cell r="G170" t="str">
            <v>GA1</v>
          </cell>
          <cell r="H170" t="str">
            <v>3</v>
          </cell>
          <cell r="I170" t="str">
            <v>4</v>
          </cell>
          <cell r="J170" t="str">
            <v>Agendamento</v>
          </cell>
          <cell r="K170" t="str">
            <v>10/12/2024</v>
          </cell>
          <cell r="L170" t="str">
            <v>6:00</v>
          </cell>
          <cell r="M170" t="str">
            <v>1080-SANTA FLORA - GLEBA B</v>
          </cell>
          <cell r="N170" t="str">
            <v>0325-SÃO DOMINGOS</v>
          </cell>
          <cell r="Q170" t="str">
            <v>externa</v>
          </cell>
          <cell r="R170" t="str">
            <v>Brasil \ SP \ Agudos</v>
          </cell>
          <cell r="S170" t="str">
            <v>Brasil \ SP \ Avaí</v>
          </cell>
        </row>
        <row r="171">
          <cell r="A171">
            <v>2943</v>
          </cell>
          <cell r="B171" t="str">
            <v>Estradas Logística</v>
          </cell>
          <cell r="C171">
            <v>45634.881944444445</v>
          </cell>
          <cell r="D171" t="str">
            <v xml:space="preserve">Douglas Vicente Nascimento </v>
          </cell>
          <cell r="E171" t="str">
            <v>Escavadeira</v>
          </cell>
          <cell r="F171">
            <v>1</v>
          </cell>
          <cell r="G171" t="str">
            <v>MOD 5</v>
          </cell>
          <cell r="H171" t="str">
            <v>1</v>
          </cell>
          <cell r="I171" t="str">
            <v>2</v>
          </cell>
          <cell r="J171" t="str">
            <v>emergencial</v>
          </cell>
          <cell r="K171" t="str">
            <v>09/12/2024</v>
          </cell>
          <cell r="L171" t="str">
            <v>6:00</v>
          </cell>
          <cell r="M171" t="str">
            <v>0351-SANTA MARIANA II</v>
          </cell>
          <cell r="N171" t="str">
            <v>0374-SANTO ANTÔNIO VIII</v>
          </cell>
          <cell r="P171" t="str">
            <v>Apoio Transporte</v>
          </cell>
          <cell r="Q171" t="str">
            <v>externa</v>
          </cell>
          <cell r="R171" t="str">
            <v>Brasil \ SP \ Marília</v>
          </cell>
          <cell r="S171" t="str">
            <v>Brasil \ SP \ Getulina</v>
          </cell>
        </row>
        <row r="172">
          <cell r="A172">
            <v>2944</v>
          </cell>
          <cell r="B172" t="str">
            <v>ESTLOG</v>
          </cell>
          <cell r="C172">
            <v>45634.884027777778</v>
          </cell>
          <cell r="D172" t="str">
            <v xml:space="preserve">Allan Paulo </v>
          </cell>
          <cell r="E172" t="str">
            <v>Pá Carregadeira</v>
          </cell>
          <cell r="F172">
            <v>1</v>
          </cell>
          <cell r="G172" t="str">
            <v>MOD 1</v>
          </cell>
          <cell r="H172" t="str">
            <v>1</v>
          </cell>
          <cell r="I172" t="str">
            <v>2</v>
          </cell>
          <cell r="J172" t="str">
            <v>Agendamento</v>
          </cell>
          <cell r="K172" t="str">
            <v>11/12/2024</v>
          </cell>
          <cell r="L172" t="str">
            <v>6:00</v>
          </cell>
          <cell r="M172" t="str">
            <v>0078-SANTA ADELAIDE</v>
          </cell>
          <cell r="N172" t="str">
            <v>0438-BOA VISTA VIII - ITAQUERÊ</v>
          </cell>
          <cell r="Q172" t="str">
            <v>externa</v>
          </cell>
          <cell r="R172" t="str">
            <v>Brasil \ SP \ Agudos</v>
          </cell>
          <cell r="S172" t="str">
            <v>Brasil \ SP \ Anhembi</v>
          </cell>
        </row>
        <row r="173">
          <cell r="A173">
            <v>2945</v>
          </cell>
          <cell r="B173" t="str">
            <v>Colheita</v>
          </cell>
          <cell r="C173">
            <v>45634.92291666667</v>
          </cell>
          <cell r="D173" t="str">
            <v xml:space="preserve">Tcharles de Oliveira queiros </v>
          </cell>
          <cell r="E173" t="str">
            <v>Harvester</v>
          </cell>
          <cell r="F173">
            <v>5</v>
          </cell>
          <cell r="G173" t="str">
            <v>MOD 9</v>
          </cell>
          <cell r="H173" t="str">
            <v>2</v>
          </cell>
          <cell r="I173" t="str">
            <v>3</v>
          </cell>
          <cell r="J173" t="str">
            <v>Agendamento</v>
          </cell>
          <cell r="K173" t="str">
            <v>10/12/2024</v>
          </cell>
          <cell r="L173" t="str">
            <v>8:00</v>
          </cell>
          <cell r="M173" t="str">
            <v>0030-SOSSEGO II</v>
          </cell>
          <cell r="N173" t="str">
            <v>0011-RECREIO</v>
          </cell>
          <cell r="Q173" t="str">
            <v>externa</v>
          </cell>
          <cell r="R173" t="str">
            <v>Brasil \ SP \ Avaí</v>
          </cell>
          <cell r="S173" t="str">
            <v>Brasil \ SP \ Avaí</v>
          </cell>
        </row>
        <row r="174">
          <cell r="A174">
            <v>2946</v>
          </cell>
          <cell r="B174" t="str">
            <v>Estradas Logística</v>
          </cell>
          <cell r="C174">
            <v>45635.008333333331</v>
          </cell>
          <cell r="D174" t="str">
            <v xml:space="preserve">Leonardo Santos </v>
          </cell>
          <cell r="E174" t="str">
            <v>Retroescavadeira</v>
          </cell>
          <cell r="F174">
            <v>1</v>
          </cell>
          <cell r="G174" t="str">
            <v>MOD 2</v>
          </cell>
          <cell r="H174" t="str">
            <v>1</v>
          </cell>
          <cell r="I174" t="str">
            <v>2</v>
          </cell>
          <cell r="J174" t="str">
            <v>Agendamento</v>
          </cell>
          <cell r="K174" t="str">
            <v>10/12/2024</v>
          </cell>
          <cell r="L174" t="str">
            <v>13:00</v>
          </cell>
          <cell r="M174" t="str">
            <v>1106-ALVORADA VIII</v>
          </cell>
          <cell r="N174" t="str">
            <v>0347-VALE VERDE</v>
          </cell>
          <cell r="Q174" t="str">
            <v>externa</v>
          </cell>
          <cell r="R174" t="str">
            <v>Brasil \ SP \ Itapetininga</v>
          </cell>
          <cell r="S174" t="str">
            <v>Brasil \ SP \ Santa Cruz do Rio Pardo</v>
          </cell>
        </row>
        <row r="175">
          <cell r="A175">
            <v>2947</v>
          </cell>
          <cell r="B175" t="str">
            <v>Estradas Logística</v>
          </cell>
          <cell r="C175">
            <v>45635.068749999999</v>
          </cell>
          <cell r="D175" t="str">
            <v xml:space="preserve">Wendel Patrick </v>
          </cell>
          <cell r="E175" t="str">
            <v>Motoniveladora</v>
          </cell>
          <cell r="F175">
            <v>1</v>
          </cell>
          <cell r="G175" t="str">
            <v>MOD 5</v>
          </cell>
          <cell r="H175" t="str">
            <v>1</v>
          </cell>
          <cell r="I175" t="str">
            <v>2</v>
          </cell>
          <cell r="J175" t="str">
            <v>emergencial</v>
          </cell>
          <cell r="K175" t="str">
            <v>09/12/2024</v>
          </cell>
          <cell r="L175" t="str">
            <v>10:00</v>
          </cell>
          <cell r="M175" t="str">
            <v>0351-SANTA MARIANA II</v>
          </cell>
          <cell r="N175" t="str">
            <v>0997-LWART (CORVO BRANCO)</v>
          </cell>
          <cell r="O175" t="str">
            <v xml:space="preserve"> Viveiro bracell (Lenções)</v>
          </cell>
          <cell r="P175" t="str">
            <v>Apoio Estradas</v>
          </cell>
          <cell r="Q175" t="str">
            <v>interna</v>
          </cell>
          <cell r="R175" t="str">
            <v>Brasil \ SP \ Marília</v>
          </cell>
          <cell r="S175" t="str">
            <v>Brasil \ SP \ Lençóis Paulista</v>
          </cell>
        </row>
        <row r="176">
          <cell r="A176">
            <v>2949</v>
          </cell>
          <cell r="B176" t="str">
            <v>Colheita</v>
          </cell>
          <cell r="C176">
            <v>45635.100694444445</v>
          </cell>
          <cell r="D176" t="str">
            <v xml:space="preserve">Ivan Ribeiro dos Santos </v>
          </cell>
          <cell r="E176" t="str">
            <v>Harvester</v>
          </cell>
          <cell r="F176">
            <v>7</v>
          </cell>
          <cell r="G176" t="str">
            <v>MOD 1</v>
          </cell>
          <cell r="H176" t="str">
            <v>7</v>
          </cell>
          <cell r="I176" t="str">
            <v>2</v>
          </cell>
          <cell r="J176" t="str">
            <v>Agendamento</v>
          </cell>
          <cell r="K176" t="str">
            <v>11/12/2024</v>
          </cell>
          <cell r="L176" t="str">
            <v>2:00</v>
          </cell>
          <cell r="M176" t="str">
            <v>0458-SÃO FRANCISCO VI - PEDERNEIRAS</v>
          </cell>
          <cell r="N176" t="str">
            <v>2079-GLOBO I</v>
          </cell>
          <cell r="Q176" t="str">
            <v>externa</v>
          </cell>
          <cell r="R176" t="str">
            <v>Brasil \ SP \ Bauru</v>
          </cell>
          <cell r="S176" t="str">
            <v>Brasil \ SP \ Agudos</v>
          </cell>
        </row>
        <row r="177">
          <cell r="A177">
            <v>2950</v>
          </cell>
          <cell r="B177" t="str">
            <v>SILV</v>
          </cell>
          <cell r="C177">
            <v>45635.464583333334</v>
          </cell>
          <cell r="D177" t="str">
            <v xml:space="preserve">Richard Anderson Vicente dos Santos </v>
          </cell>
          <cell r="E177" t="str">
            <v>subsolador</v>
          </cell>
          <cell r="F177">
            <v>2</v>
          </cell>
          <cell r="G177" t="str">
            <v>GA2</v>
          </cell>
          <cell r="H177" t="str">
            <v>2</v>
          </cell>
          <cell r="I177" t="str">
            <v>4</v>
          </cell>
          <cell r="J177" t="str">
            <v>emergencial</v>
          </cell>
          <cell r="K177" t="str">
            <v>10/12/2024</v>
          </cell>
          <cell r="L177" t="str">
            <v>10:00</v>
          </cell>
          <cell r="M177" t="str">
            <v>2424-SÃO PAULO II</v>
          </cell>
          <cell r="N177" t="str">
            <v>0325-SÃO DOMINGOS</v>
          </cell>
          <cell r="R177" t="str">
            <v>Brasil \ SP \ Agudos</v>
          </cell>
          <cell r="S177" t="str">
            <v>Brasil \ SP \ Avaí</v>
          </cell>
        </row>
        <row r="178">
          <cell r="A178">
            <v>2951</v>
          </cell>
          <cell r="B178" t="str">
            <v>Silvicultura</v>
          </cell>
          <cell r="C178">
            <v>45635.474999999999</v>
          </cell>
          <cell r="D178" t="str">
            <v xml:space="preserve">André Santos </v>
          </cell>
          <cell r="E178" t="str">
            <v>tratoresteira</v>
          </cell>
          <cell r="F178">
            <v>3</v>
          </cell>
          <cell r="G178" t="str">
            <v>SAV1</v>
          </cell>
          <cell r="H178" t="str">
            <v>3</v>
          </cell>
          <cell r="I178" t="str">
            <v>4</v>
          </cell>
          <cell r="J178" t="str">
            <v>Agendamento</v>
          </cell>
          <cell r="K178" t="str">
            <v>10/12/2024</v>
          </cell>
          <cell r="L178" t="str">
            <v>6:25</v>
          </cell>
          <cell r="M178" t="str">
            <v>0397-RETIRO SANTO ANTÔNIO</v>
          </cell>
          <cell r="N178" t="str">
            <v>0494-ESTÂNCIA SANTA ISABEL</v>
          </cell>
          <cell r="Q178" t="str">
            <v>interna</v>
          </cell>
          <cell r="R178" t="str">
            <v>Brasil \ SP \ Guarantã</v>
          </cell>
          <cell r="S178" t="str">
            <v>Brasil \ SP \ Guarantã</v>
          </cell>
        </row>
        <row r="179">
          <cell r="A179">
            <v>2958</v>
          </cell>
          <cell r="B179" t="str">
            <v>Silvicultura</v>
          </cell>
          <cell r="C179">
            <v>45635.482638888891</v>
          </cell>
          <cell r="D179" t="str">
            <v xml:space="preserve">Murilo Vieira Martins </v>
          </cell>
          <cell r="E179" t="str">
            <v>tratorpneu</v>
          </cell>
          <cell r="F179">
            <v>1</v>
          </cell>
          <cell r="G179" t="str">
            <v>AUT3</v>
          </cell>
          <cell r="H179" t="str">
            <v>1</v>
          </cell>
          <cell r="I179" t="str">
            <v>2</v>
          </cell>
          <cell r="J179" t="str">
            <v>Agendamento</v>
          </cell>
          <cell r="K179" t="str">
            <v>11/12/2024</v>
          </cell>
          <cell r="L179" t="str">
            <v>14:00</v>
          </cell>
          <cell r="M179" t="str">
            <v>0265-ITAMARATI</v>
          </cell>
          <cell r="N179" t="str">
            <v>0275-PRATA</v>
          </cell>
          <cell r="O179" t="str">
            <v>Transporte da maquina autopropelido, favor enviar prancha baixa.</v>
          </cell>
          <cell r="Q179" t="str">
            <v>externa</v>
          </cell>
          <cell r="R179" t="str">
            <v>Brasil \ SP \ Paulistânia</v>
          </cell>
          <cell r="S179" t="str">
            <v>Brasil \ SP \ Agudos</v>
          </cell>
        </row>
        <row r="180">
          <cell r="A180">
            <v>2959</v>
          </cell>
          <cell r="B180" t="str">
            <v>Silvicultura</v>
          </cell>
          <cell r="C180">
            <v>45635.482638888891</v>
          </cell>
          <cell r="D180" t="str">
            <v xml:space="preserve">Murilo Vieira Martins </v>
          </cell>
          <cell r="E180" t="str">
            <v>tratorpneu</v>
          </cell>
          <cell r="F180">
            <v>1</v>
          </cell>
          <cell r="G180" t="str">
            <v>AUT3</v>
          </cell>
          <cell r="H180" t="str">
            <v>1</v>
          </cell>
          <cell r="I180" t="str">
            <v>2</v>
          </cell>
          <cell r="J180" t="str">
            <v>Cancelamento</v>
          </cell>
          <cell r="K180" t="str">
            <v>10/12/2024</v>
          </cell>
          <cell r="L180" t="str">
            <v>14:00</v>
          </cell>
          <cell r="M180" t="str">
            <v>0265-ITAMARATI</v>
          </cell>
          <cell r="N180" t="str">
            <v>0275-PRATA</v>
          </cell>
          <cell r="O180" t="str">
            <v>Transporte da maquina autopropelido, favor enviar prancha baixa.</v>
          </cell>
          <cell r="Q180" t="str">
            <v>externa</v>
          </cell>
          <cell r="R180" t="str">
            <v>Brasil \ SP \ Paulistânia</v>
          </cell>
          <cell r="S180" t="str">
            <v>Brasil \ SP \ Agudos</v>
          </cell>
        </row>
        <row r="181">
          <cell r="A181">
            <v>2952</v>
          </cell>
          <cell r="B181" t="str">
            <v>Silvicultura</v>
          </cell>
          <cell r="C181">
            <v>45635.482638888891</v>
          </cell>
          <cell r="D181" t="str">
            <v xml:space="preserve">Murilo Vieira Martins </v>
          </cell>
          <cell r="E181" t="str">
            <v>tratorpneu</v>
          </cell>
          <cell r="F181">
            <v>1</v>
          </cell>
          <cell r="G181" t="str">
            <v>AUT3</v>
          </cell>
          <cell r="H181" t="str">
            <v>1</v>
          </cell>
          <cell r="I181" t="str">
            <v>2</v>
          </cell>
          <cell r="J181" t="str">
            <v>Agendamento</v>
          </cell>
          <cell r="K181" t="str">
            <v>10/12/2024</v>
          </cell>
          <cell r="L181" t="str">
            <v>14:00</v>
          </cell>
          <cell r="M181" t="str">
            <v>0265-ITAMARATI</v>
          </cell>
          <cell r="N181" t="str">
            <v>0275-PRATA</v>
          </cell>
          <cell r="O181" t="str">
            <v>Transporte da maquina autopropelido, favor enviar prancha baixa.</v>
          </cell>
          <cell r="Q181" t="str">
            <v>externa</v>
          </cell>
          <cell r="R181" t="str">
            <v>Brasil \ SP \ Paulistânia</v>
          </cell>
          <cell r="S181" t="str">
            <v>Brasil \ SP \ Agudos</v>
          </cell>
        </row>
        <row r="182">
          <cell r="A182">
            <v>2953</v>
          </cell>
          <cell r="B182" t="str">
            <v>Colheita</v>
          </cell>
          <cell r="C182">
            <v>45635.487500000003</v>
          </cell>
          <cell r="D182" t="str">
            <v xml:space="preserve">Jose Rodrigues de Almeida </v>
          </cell>
          <cell r="E182" t="str">
            <v>Harvester</v>
          </cell>
          <cell r="F182">
            <v>14</v>
          </cell>
          <cell r="G182" t="str">
            <v>MOD 2</v>
          </cell>
          <cell r="H182" t="str">
            <v>2</v>
          </cell>
          <cell r="I182" t="str">
            <v>1</v>
          </cell>
          <cell r="J182" t="str">
            <v>Cancelamento</v>
          </cell>
          <cell r="K182" t="str">
            <v>10/12/2024</v>
          </cell>
          <cell r="L182" t="str">
            <v>7:00</v>
          </cell>
          <cell r="M182" t="str">
            <v>0298-MONJOLÃO</v>
          </cell>
          <cell r="N182" t="str">
            <v>0298-MONJOLÃO</v>
          </cell>
          <cell r="O182" t="str">
            <v xml:space="preserve">Condições climaticas </v>
          </cell>
          <cell r="Q182" t="str">
            <v>interna</v>
          </cell>
          <cell r="R182" t="str">
            <v>Brasil \ SP \ Bofete</v>
          </cell>
          <cell r="S182" t="str">
            <v>Brasil \ SP \ Bofete</v>
          </cell>
        </row>
        <row r="183">
          <cell r="A183">
            <v>2954</v>
          </cell>
          <cell r="B183" t="str">
            <v>CAR</v>
          </cell>
          <cell r="C183">
            <v>45635.489583333336</v>
          </cell>
          <cell r="D183" t="str">
            <v>Marciano Batista Ferreira</v>
          </cell>
          <cell r="E183" t="str">
            <v>Carregador Florestal</v>
          </cell>
          <cell r="F183">
            <v>4</v>
          </cell>
          <cell r="G183" t="str">
            <v>MOD 6</v>
          </cell>
          <cell r="H183" t="str">
            <v>4</v>
          </cell>
          <cell r="I183" t="str">
            <v>3</v>
          </cell>
          <cell r="J183" t="str">
            <v>emergencial</v>
          </cell>
          <cell r="K183" t="str">
            <v>10/12/2024</v>
          </cell>
          <cell r="L183" t="str">
            <v>1:00</v>
          </cell>
          <cell r="M183" t="str">
            <v>0425-PLANALTO</v>
          </cell>
          <cell r="N183" t="str">
            <v>0374-SANTO ANTÔNIO VIII</v>
          </cell>
          <cell r="P183" t="str">
            <v>Finalizacao de fazenda</v>
          </cell>
          <cell r="Q183" t="str">
            <v>externa</v>
          </cell>
          <cell r="R183" t="str">
            <v>Brasil \ SP \ Reginópolis</v>
          </cell>
          <cell r="S183" t="str">
            <v>Brasil \ SP \ Getulina</v>
          </cell>
        </row>
        <row r="184">
          <cell r="A184">
            <v>2955</v>
          </cell>
          <cell r="B184" t="str">
            <v>Colheita</v>
          </cell>
          <cell r="C184">
            <v>45635.574999999997</v>
          </cell>
          <cell r="D184" t="str">
            <v>Andre ryuji narimatu nosse</v>
          </cell>
          <cell r="E184" t="str">
            <v>Forwarder</v>
          </cell>
          <cell r="F184">
            <v>2</v>
          </cell>
          <cell r="G184" t="str">
            <v>MOD 5</v>
          </cell>
          <cell r="H184" t="str">
            <v>2</v>
          </cell>
          <cell r="I184" t="str">
            <v>2</v>
          </cell>
          <cell r="J184" t="str">
            <v>Agendamento</v>
          </cell>
          <cell r="K184" t="str">
            <v>11/12/2024</v>
          </cell>
          <cell r="L184" t="str">
            <v>6:00</v>
          </cell>
          <cell r="M184" t="str">
            <v>2006-DOIS IRMÃOS</v>
          </cell>
          <cell r="N184" t="str">
            <v>0452-SAN CARLO</v>
          </cell>
          <cell r="Q184" t="str">
            <v>externa</v>
          </cell>
          <cell r="R184" t="str">
            <v>Brasil \ SP \ Bariri</v>
          </cell>
          <cell r="S184" t="str">
            <v>Brasil \ SP \ Cabrália Paulista</v>
          </cell>
        </row>
        <row r="185">
          <cell r="A185">
            <v>2977</v>
          </cell>
          <cell r="B185" t="str">
            <v>Colheita</v>
          </cell>
          <cell r="C185">
            <v>45635.6</v>
          </cell>
          <cell r="D185" t="str">
            <v xml:space="preserve">Júlio Aparecido Silveira </v>
          </cell>
          <cell r="E185" t="str">
            <v>Forwarder</v>
          </cell>
          <cell r="F185">
            <v>3</v>
          </cell>
          <cell r="G185" t="str">
            <v>MOD 3</v>
          </cell>
          <cell r="H185" t="str">
            <v>3</v>
          </cell>
          <cell r="I185" t="str">
            <v>3</v>
          </cell>
          <cell r="J185" t="str">
            <v>emergencial</v>
          </cell>
          <cell r="K185" t="str">
            <v>10/12/2024</v>
          </cell>
          <cell r="L185" t="str">
            <v>8:00</v>
          </cell>
          <cell r="M185" t="str">
            <v>0438-BOA VISTA VIII - ITAQUERÊ</v>
          </cell>
          <cell r="N185" t="str">
            <v>0503-SÍTIO BANDEIRANTES</v>
          </cell>
          <cell r="P185" t="str">
            <v>Apoio Colheita</v>
          </cell>
          <cell r="Q185" t="str">
            <v>externa</v>
          </cell>
          <cell r="R185" t="str">
            <v>Brasil \ SP \ Anhembi</v>
          </cell>
          <cell r="S185" t="str">
            <v>Brasil \ SP \ Paulistânia</v>
          </cell>
        </row>
        <row r="186">
          <cell r="A186">
            <v>2956</v>
          </cell>
          <cell r="B186" t="str">
            <v>COL</v>
          </cell>
          <cell r="C186">
            <v>45635.626388888886</v>
          </cell>
          <cell r="D186" t="str">
            <v xml:space="preserve">Fernando Silva Amaral </v>
          </cell>
          <cell r="E186" t="str">
            <v>HV</v>
          </cell>
          <cell r="F186">
            <v>6</v>
          </cell>
          <cell r="G186" t="str">
            <v>MOD 15</v>
          </cell>
          <cell r="H186" t="str">
            <v>2</v>
          </cell>
          <cell r="I186" t="str">
            <v>2</v>
          </cell>
          <cell r="J186" t="str">
            <v>Agendamento</v>
          </cell>
          <cell r="K186" t="str">
            <v>11/12/2024</v>
          </cell>
          <cell r="L186" t="str">
            <v>2:30</v>
          </cell>
          <cell r="M186" t="str">
            <v>0438-BOA VISTA VIII - ITAQUERÊ</v>
          </cell>
          <cell r="N186" t="str">
            <v>0517-BARREIRO RICO II - GLEBA A</v>
          </cell>
          <cell r="R186" t="str">
            <v>Brasil \ SP \ Anhembi</v>
          </cell>
          <cell r="S186" t="str">
            <v>Brasil \ SP \ Anhembi</v>
          </cell>
        </row>
        <row r="187">
          <cell r="A187">
            <v>2957</v>
          </cell>
          <cell r="B187" t="str">
            <v>Silvicultura</v>
          </cell>
          <cell r="C187">
            <v>45635.62777777778</v>
          </cell>
          <cell r="D187" t="str">
            <v xml:space="preserve">João Paulo de Assis </v>
          </cell>
          <cell r="E187" t="str">
            <v>subsolador</v>
          </cell>
          <cell r="F187">
            <v>4</v>
          </cell>
          <cell r="G187" t="str">
            <v>LP2</v>
          </cell>
          <cell r="H187" t="str">
            <v>4</v>
          </cell>
          <cell r="I187" t="str">
            <v>4</v>
          </cell>
          <cell r="J187" t="str">
            <v>emergencial</v>
          </cell>
          <cell r="K187" t="str">
            <v>10/12/2024</v>
          </cell>
          <cell r="L187" t="str">
            <v>8:00</v>
          </cell>
          <cell r="M187" t="str">
            <v>0036-CAMPOS VERDES</v>
          </cell>
          <cell r="N187" t="str">
            <v>0482-QUERÊNCIA II - BOTUCATU</v>
          </cell>
          <cell r="P187" t="str">
            <v>Falta de Planejamento Previo</v>
          </cell>
          <cell r="Q187" t="str">
            <v>externa</v>
          </cell>
          <cell r="R187" t="str">
            <v>Brasil \ SP \ Itatinga</v>
          </cell>
          <cell r="S187" t="str">
            <v>Brasil \ SP \ Botucatu</v>
          </cell>
        </row>
        <row r="188">
          <cell r="A188">
            <v>2960</v>
          </cell>
          <cell r="B188" t="str">
            <v>Estradas Silvicultura</v>
          </cell>
          <cell r="C188">
            <v>45635.761805555558</v>
          </cell>
          <cell r="D188" t="str">
            <v>Lucimara da silva</v>
          </cell>
          <cell r="E188" t="str">
            <v>Escavadeira</v>
          </cell>
          <cell r="F188">
            <v>1</v>
          </cell>
          <cell r="G188" t="str">
            <v>BSR03</v>
          </cell>
          <cell r="H188" t="str">
            <v>1</v>
          </cell>
          <cell r="I188" t="str">
            <v>2</v>
          </cell>
          <cell r="J188" t="str">
            <v>emergencial</v>
          </cell>
          <cell r="K188" t="str">
            <v>10/12/2024</v>
          </cell>
          <cell r="L188" t="str">
            <v>9:00</v>
          </cell>
          <cell r="M188" t="str">
            <v>0308-ÁGUA BRANCA II</v>
          </cell>
          <cell r="N188" t="str">
            <v>0247-DOIS MENINOS</v>
          </cell>
          <cell r="O188" t="str">
            <v>A maquina esta na oficina do massaco perdeneiras</v>
          </cell>
          <cell r="Q188" t="str">
            <v>externa</v>
          </cell>
          <cell r="R188" t="str">
            <v>Brasil \ SP \ Guarantã</v>
          </cell>
          <cell r="S188" t="str">
            <v>Brasil \ SP \ Pirajuí</v>
          </cell>
        </row>
        <row r="189">
          <cell r="A189">
            <v>2961</v>
          </cell>
          <cell r="B189" t="str">
            <v>Estradas Silvicultura</v>
          </cell>
          <cell r="C189">
            <v>45635.817361111112</v>
          </cell>
          <cell r="D189" t="str">
            <v xml:space="preserve">Matheus Ferreira </v>
          </cell>
          <cell r="E189" t="str">
            <v>Motoniveladora</v>
          </cell>
          <cell r="F189">
            <v>1</v>
          </cell>
          <cell r="G189" t="str">
            <v>BSR02</v>
          </cell>
          <cell r="H189" t="str">
            <v>1</v>
          </cell>
          <cell r="I189" t="str">
            <v>3</v>
          </cell>
          <cell r="J189" t="str">
            <v>Agendamento</v>
          </cell>
          <cell r="K189" t="str">
            <v>11/12/2024</v>
          </cell>
          <cell r="L189" t="str">
            <v>6:30</v>
          </cell>
          <cell r="M189" t="str">
            <v>0539-DAS PAINEIRAS</v>
          </cell>
          <cell r="N189" t="str">
            <v>0406-LARANJAL</v>
          </cell>
          <cell r="Q189" t="str">
            <v>externa</v>
          </cell>
          <cell r="R189" t="str">
            <v>Brasil \ SP \ Itirapina</v>
          </cell>
          <cell r="S189" t="str">
            <v>Brasil \ SP \ Brotas</v>
          </cell>
        </row>
        <row r="190">
          <cell r="A190">
            <v>2962</v>
          </cell>
          <cell r="B190" t="str">
            <v>Estradas Silvicultura</v>
          </cell>
          <cell r="C190">
            <v>45635.819444444445</v>
          </cell>
          <cell r="D190" t="str">
            <v xml:space="preserve">Matheus Ferreira </v>
          </cell>
          <cell r="E190" t="str">
            <v>Pá Carregadeira</v>
          </cell>
          <cell r="F190">
            <v>2</v>
          </cell>
          <cell r="G190" t="str">
            <v>BSR02</v>
          </cell>
          <cell r="H190" t="str">
            <v>1</v>
          </cell>
          <cell r="I190" t="str">
            <v>3</v>
          </cell>
          <cell r="J190" t="str">
            <v>Agendamento</v>
          </cell>
          <cell r="K190" t="str">
            <v>11/12/2024</v>
          </cell>
          <cell r="L190" t="str">
            <v>6:30</v>
          </cell>
          <cell r="M190" t="str">
            <v>0539-DAS PAINEIRAS</v>
          </cell>
          <cell r="N190" t="str">
            <v>0406-LARANJAL</v>
          </cell>
          <cell r="Q190" t="str">
            <v>externa</v>
          </cell>
          <cell r="R190" t="str">
            <v>Brasil \ SP \ Itirapina</v>
          </cell>
          <cell r="S190" t="str">
            <v>Brasil \ SP \ Brotas</v>
          </cell>
        </row>
        <row r="191">
          <cell r="A191">
            <v>2981</v>
          </cell>
          <cell r="B191" t="str">
            <v>Estradas Logística</v>
          </cell>
          <cell r="C191">
            <v>45635.834722222222</v>
          </cell>
          <cell r="D191" t="str">
            <v xml:space="preserve">Leonardo </v>
          </cell>
          <cell r="E191" t="str">
            <v>Retroescavadeira</v>
          </cell>
          <cell r="F191">
            <v>1</v>
          </cell>
          <cell r="G191" t="str">
            <v>MOD 2</v>
          </cell>
          <cell r="H191" t="str">
            <v>1</v>
          </cell>
          <cell r="I191" t="str">
            <v>2</v>
          </cell>
          <cell r="J191" t="str">
            <v>Agendamento</v>
          </cell>
          <cell r="K191" t="str">
            <v>11/12/2024</v>
          </cell>
          <cell r="L191" t="str">
            <v>12:00</v>
          </cell>
          <cell r="M191" t="str">
            <v>1106-ALVORADA VIII</v>
          </cell>
          <cell r="N191" t="str">
            <v>0347-VALE VERDE</v>
          </cell>
          <cell r="Q191" t="str">
            <v>externa</v>
          </cell>
          <cell r="R191" t="str">
            <v>Brasil \ SP \ Itapetininga</v>
          </cell>
          <cell r="S191" t="str">
            <v>Brasil \ SP \ Santa Cruz do Rio Pardo</v>
          </cell>
        </row>
        <row r="192">
          <cell r="A192">
            <v>2982</v>
          </cell>
          <cell r="B192" t="str">
            <v>Estradas Logística</v>
          </cell>
          <cell r="C192">
            <v>45635.836111111108</v>
          </cell>
          <cell r="D192" t="str">
            <v xml:space="preserve">Leonardo </v>
          </cell>
          <cell r="E192" t="str">
            <v>Motoniveladora</v>
          </cell>
          <cell r="F192">
            <v>1</v>
          </cell>
          <cell r="G192" t="str">
            <v>MOD 2</v>
          </cell>
          <cell r="H192" t="str">
            <v>1</v>
          </cell>
          <cell r="I192" t="str">
            <v>3</v>
          </cell>
          <cell r="J192" t="str">
            <v>Agendamento</v>
          </cell>
          <cell r="K192" t="str">
            <v>11/12/2024</v>
          </cell>
          <cell r="L192" t="str">
            <v>17:04</v>
          </cell>
          <cell r="M192" t="str">
            <v>0347-VALE VERDE</v>
          </cell>
          <cell r="N192" t="str">
            <v>0347-VALE VERDE</v>
          </cell>
          <cell r="O192" t="str">
            <v>Buscar MN 28048 que esta no viveiro em levar para vale verde</v>
          </cell>
          <cell r="Q192" t="str">
            <v>externa</v>
          </cell>
          <cell r="R192" t="str">
            <v>Brasil \ SP \ Santa Cruz do Rio Pardo</v>
          </cell>
          <cell r="S192" t="str">
            <v>Brasil \ SP \ Santa Cruz do Rio Pardo</v>
          </cell>
        </row>
        <row r="193">
          <cell r="A193">
            <v>2983</v>
          </cell>
          <cell r="B193" t="str">
            <v>Estradas Logística</v>
          </cell>
          <cell r="C193">
            <v>45635.84097222222</v>
          </cell>
          <cell r="D193" t="str">
            <v>Leonardo santos</v>
          </cell>
          <cell r="E193" t="str">
            <v>Motoniveladora</v>
          </cell>
          <cell r="F193">
            <v>1</v>
          </cell>
          <cell r="G193" t="str">
            <v>MOD 2</v>
          </cell>
          <cell r="H193" t="str">
            <v>3</v>
          </cell>
          <cell r="I193" t="str">
            <v>3</v>
          </cell>
          <cell r="J193" t="str">
            <v>Agendamento</v>
          </cell>
          <cell r="K193" t="str">
            <v>11/12/2024</v>
          </cell>
          <cell r="L193" t="str">
            <v>14:00</v>
          </cell>
          <cell r="M193" t="str">
            <v>0347-VALE VERDE</v>
          </cell>
          <cell r="N193" t="str">
            <v>0347-VALE VERDE</v>
          </cell>
          <cell r="O193" t="str">
            <v>Levar MN FM02762 da vale verde para o viveiro</v>
          </cell>
          <cell r="Q193" t="str">
            <v>externa</v>
          </cell>
          <cell r="R193" t="str">
            <v>Brasil \ SP \ Santa Cruz do Rio Pardo</v>
          </cell>
          <cell r="S193" t="str">
            <v>Brasil \ SP \ Santa Cruz do Rio Pardo</v>
          </cell>
        </row>
        <row r="194">
          <cell r="A194">
            <v>2963</v>
          </cell>
          <cell r="B194" t="str">
            <v>Colheita</v>
          </cell>
          <cell r="C194">
            <v>45635.96597222222</v>
          </cell>
          <cell r="D194" t="str">
            <v>Ivan Ribeiro  dos Santos</v>
          </cell>
          <cell r="E194" t="str">
            <v>Harvester</v>
          </cell>
          <cell r="F194">
            <v>5</v>
          </cell>
          <cell r="G194" t="str">
            <v>MOD 1</v>
          </cell>
          <cell r="H194" t="str">
            <v>5</v>
          </cell>
          <cell r="I194" t="str">
            <v>2</v>
          </cell>
          <cell r="J194" t="str">
            <v>Agendamento</v>
          </cell>
          <cell r="K194" t="str">
            <v>12/12/2024</v>
          </cell>
          <cell r="L194" t="str">
            <v>2:00</v>
          </cell>
          <cell r="M194" t="str">
            <v>0458-SÃO FRANCISCO VI - PEDERNEIRAS</v>
          </cell>
          <cell r="N194" t="str">
            <v>2079-GLOBO I</v>
          </cell>
          <cell r="Q194" t="str">
            <v>externa</v>
          </cell>
          <cell r="R194" t="str">
            <v>Brasil \ SP \ Bauru</v>
          </cell>
          <cell r="S194" t="str">
            <v>Brasil \ SP \ Agudos</v>
          </cell>
        </row>
        <row r="195">
          <cell r="A195">
            <v>2964</v>
          </cell>
          <cell r="B195" t="str">
            <v>Colheita</v>
          </cell>
          <cell r="C195">
            <v>45635.989583333336</v>
          </cell>
          <cell r="D195" t="str">
            <v xml:space="preserve">Tcharles de Oliveira queiros </v>
          </cell>
          <cell r="E195" t="str">
            <v>Harvester</v>
          </cell>
          <cell r="F195">
            <v>8</v>
          </cell>
          <cell r="G195" t="str">
            <v>MOD 9</v>
          </cell>
          <cell r="H195" t="str">
            <v>3</v>
          </cell>
          <cell r="I195" t="str">
            <v>3</v>
          </cell>
          <cell r="J195" t="str">
            <v>Agendamento</v>
          </cell>
          <cell r="K195" t="str">
            <v>11/12/2024</v>
          </cell>
          <cell r="L195" t="str">
            <v>2:30</v>
          </cell>
          <cell r="M195" t="str">
            <v>0011-RECREIO</v>
          </cell>
          <cell r="N195" t="str">
            <v>0281-SÃO SEBASTIÃO IV</v>
          </cell>
          <cell r="Q195" t="str">
            <v>externa</v>
          </cell>
          <cell r="R195" t="str">
            <v>Brasil \ SP \ Avaí</v>
          </cell>
          <cell r="S195" t="str">
            <v>Brasil \ SP \ Avaí</v>
          </cell>
        </row>
        <row r="196">
          <cell r="A196">
            <v>2965</v>
          </cell>
          <cell r="B196" t="str">
            <v>Estradas Logística</v>
          </cell>
          <cell r="C196">
            <v>45636.004166666666</v>
          </cell>
          <cell r="D196" t="str">
            <v xml:space="preserve">Daygo Bentlei Guedes </v>
          </cell>
          <cell r="E196" t="str">
            <v>Motoniveladora</v>
          </cell>
          <cell r="F196">
            <v>1</v>
          </cell>
          <cell r="G196" t="str">
            <v>MOD 3</v>
          </cell>
          <cell r="H196" t="str">
            <v>1</v>
          </cell>
          <cell r="I196" t="str">
            <v>3</v>
          </cell>
          <cell r="J196" t="str">
            <v>Agendamento</v>
          </cell>
          <cell r="K196" t="str">
            <v>11/12/2024</v>
          </cell>
          <cell r="L196" t="str">
            <v>10:00</v>
          </cell>
          <cell r="M196" t="str">
            <v>0341-SANTA MARIA V</v>
          </cell>
          <cell r="N196" t="str">
            <v>2006-DOIS IRMÃOS</v>
          </cell>
          <cell r="Q196" t="str">
            <v>externa</v>
          </cell>
          <cell r="R196" t="str">
            <v>Brasil \ SP \ Gavião Peixoto</v>
          </cell>
          <cell r="S196" t="str">
            <v>Brasil \ SP \ Bariri</v>
          </cell>
        </row>
        <row r="197">
          <cell r="A197">
            <v>2966</v>
          </cell>
          <cell r="B197" t="str">
            <v>Estradas Logística</v>
          </cell>
          <cell r="C197">
            <v>45636.004861111112</v>
          </cell>
          <cell r="D197" t="str">
            <v>Daygo Bentlei</v>
          </cell>
          <cell r="E197" t="str">
            <v>Rolo Compactador</v>
          </cell>
          <cell r="F197">
            <v>1</v>
          </cell>
          <cell r="G197" t="str">
            <v>MOD 3</v>
          </cell>
          <cell r="H197" t="str">
            <v>1</v>
          </cell>
          <cell r="I197" t="str">
            <v>2</v>
          </cell>
          <cell r="J197" t="str">
            <v>Agendamento</v>
          </cell>
          <cell r="K197" t="str">
            <v>11/12/2024</v>
          </cell>
          <cell r="L197" t="str">
            <v>10:00</v>
          </cell>
          <cell r="M197" t="str">
            <v>0341-SANTA MARIA V</v>
          </cell>
          <cell r="N197" t="str">
            <v>2006-DOIS IRMÃOS</v>
          </cell>
          <cell r="Q197" t="str">
            <v>externa</v>
          </cell>
          <cell r="R197" t="str">
            <v>Brasil \ SP \ Gavião Peixoto</v>
          </cell>
          <cell r="S197" t="str">
            <v>Brasil \ SP \ Bariri</v>
          </cell>
        </row>
        <row r="198">
          <cell r="A198">
            <v>2967</v>
          </cell>
          <cell r="B198" t="str">
            <v>Estradas Logística</v>
          </cell>
          <cell r="C198">
            <v>45636.005555555559</v>
          </cell>
          <cell r="D198" t="str">
            <v xml:space="preserve">Daygo Bentley </v>
          </cell>
          <cell r="E198" t="str">
            <v>Escavadeira</v>
          </cell>
          <cell r="F198">
            <v>1</v>
          </cell>
          <cell r="G198" t="str">
            <v>MOD 3</v>
          </cell>
          <cell r="H198" t="str">
            <v>1</v>
          </cell>
          <cell r="I198" t="str">
            <v>3</v>
          </cell>
          <cell r="J198" t="str">
            <v>Agendamento</v>
          </cell>
          <cell r="K198" t="str">
            <v>11/12/2024</v>
          </cell>
          <cell r="L198" t="str">
            <v>10:00</v>
          </cell>
          <cell r="M198" t="str">
            <v>0341-SANTA MARIA V</v>
          </cell>
          <cell r="N198" t="str">
            <v>2006-DOIS IRMÃOS</v>
          </cell>
          <cell r="Q198" t="str">
            <v>externa</v>
          </cell>
          <cell r="R198" t="str">
            <v>Brasil \ SP \ Gavião Peixoto</v>
          </cell>
          <cell r="S198" t="str">
            <v>Brasil \ SP \ Bariri</v>
          </cell>
        </row>
        <row r="199">
          <cell r="A199">
            <v>2968</v>
          </cell>
          <cell r="B199" t="str">
            <v>Estradas Logística</v>
          </cell>
          <cell r="C199">
            <v>45636.008333333331</v>
          </cell>
          <cell r="D199" t="str">
            <v xml:space="preserve">Daygo Bentley </v>
          </cell>
          <cell r="E199" t="str">
            <v>Pá Carregadeira</v>
          </cell>
          <cell r="F199">
            <v>1</v>
          </cell>
          <cell r="G199" t="str">
            <v>MOD 3</v>
          </cell>
          <cell r="H199" t="str">
            <v>1</v>
          </cell>
          <cell r="I199" t="str">
            <v>2</v>
          </cell>
          <cell r="J199" t="str">
            <v>Agendamento</v>
          </cell>
          <cell r="K199" t="str">
            <v>11/12/2024</v>
          </cell>
          <cell r="L199" t="str">
            <v>10:00</v>
          </cell>
          <cell r="M199" t="str">
            <v>0341-SANTA MARIA V</v>
          </cell>
          <cell r="N199" t="str">
            <v>2006-DOIS IRMÃOS</v>
          </cell>
          <cell r="Q199" t="str">
            <v>externa</v>
          </cell>
          <cell r="R199" t="str">
            <v>Brasil \ SP \ Gavião Peixoto</v>
          </cell>
          <cell r="S199" t="str">
            <v>Brasil \ SP \ Bariri</v>
          </cell>
        </row>
        <row r="200">
          <cell r="A200">
            <v>2969</v>
          </cell>
          <cell r="B200" t="str">
            <v>Estradas Logística</v>
          </cell>
          <cell r="C200">
            <v>45636.009027777778</v>
          </cell>
          <cell r="D200" t="str">
            <v xml:space="preserve">Daygo Bentley </v>
          </cell>
          <cell r="E200" t="str">
            <v>Trator</v>
          </cell>
          <cell r="F200">
            <v>2</v>
          </cell>
          <cell r="G200" t="str">
            <v>MOD 3</v>
          </cell>
          <cell r="H200" t="str">
            <v>1</v>
          </cell>
          <cell r="I200" t="str">
            <v>3</v>
          </cell>
          <cell r="J200" t="str">
            <v>Agendamento</v>
          </cell>
          <cell r="K200" t="str">
            <v>11/12/2024</v>
          </cell>
          <cell r="L200" t="str">
            <v>10:00</v>
          </cell>
          <cell r="M200" t="str">
            <v>0341-SANTA MARIA V</v>
          </cell>
          <cell r="N200" t="str">
            <v>2006-DOIS IRMÃOS</v>
          </cell>
          <cell r="O200" t="str">
            <v>Trator com grade.</v>
          </cell>
          <cell r="Q200" t="str">
            <v>externa</v>
          </cell>
          <cell r="R200" t="str">
            <v>Brasil \ SP \ Gavião Peixoto</v>
          </cell>
          <cell r="S200" t="str">
            <v>Brasil \ SP \ Bariri</v>
          </cell>
        </row>
        <row r="201">
          <cell r="A201">
            <v>2970</v>
          </cell>
          <cell r="B201" t="str">
            <v>Silvicultura</v>
          </cell>
          <cell r="C201">
            <v>45636.011805555558</v>
          </cell>
          <cell r="D201" t="str">
            <v xml:space="preserve">Vinicius Guilhem Giacometti </v>
          </cell>
          <cell r="E201" t="str">
            <v>adubadeiraconjug</v>
          </cell>
          <cell r="F201">
            <v>4</v>
          </cell>
          <cell r="G201" t="str">
            <v>ADH1</v>
          </cell>
          <cell r="H201" t="str">
            <v>1</v>
          </cell>
          <cell r="I201" t="str">
            <v>4</v>
          </cell>
          <cell r="J201" t="str">
            <v>emergencial</v>
          </cell>
          <cell r="K201" t="str">
            <v>10/12/2024</v>
          </cell>
          <cell r="L201" t="str">
            <v>11:00</v>
          </cell>
          <cell r="M201" t="str">
            <v>0259-SANTO ANTÔNIO V</v>
          </cell>
          <cell r="N201" t="str">
            <v>0259-SANTO ANTÔNIO V</v>
          </cell>
          <cell r="P201" t="str">
            <v>Apoio Transporte</v>
          </cell>
          <cell r="Q201" t="str">
            <v>interna</v>
          </cell>
          <cell r="R201" t="str">
            <v>Brasil \ SP \ Guarantã</v>
          </cell>
          <cell r="S201" t="str">
            <v>Brasil \ SP \ Guarantã</v>
          </cell>
        </row>
        <row r="202">
          <cell r="A202">
            <v>3003</v>
          </cell>
          <cell r="B202" t="str">
            <v>Colheita</v>
          </cell>
          <cell r="C202">
            <v>45636.097916666666</v>
          </cell>
          <cell r="D202" t="str">
            <v>37010361</v>
          </cell>
          <cell r="E202" t="str">
            <v>Harvester</v>
          </cell>
          <cell r="F202">
            <v>7</v>
          </cell>
          <cell r="G202" t="str">
            <v>MOD 12</v>
          </cell>
          <cell r="H202" t="str">
            <v>4</v>
          </cell>
          <cell r="I202" t="str">
            <v>2</v>
          </cell>
          <cell r="J202" t="str">
            <v>Cancelamento</v>
          </cell>
          <cell r="K202" t="str">
            <v>12/12/2024</v>
          </cell>
          <cell r="L202" t="str">
            <v>1:30</v>
          </cell>
          <cell r="M202" t="str">
            <v>0459-SANTA VITÓRIA</v>
          </cell>
          <cell r="N202" t="str">
            <v>0464-SANTA MARIA VII - PONGAÍ</v>
          </cell>
          <cell r="Q202" t="str">
            <v>externa</v>
          </cell>
          <cell r="R202" t="str">
            <v>Brasil \ SP \ Guarantã</v>
          </cell>
          <cell r="S202" t="str">
            <v>Brasil \ SP \ Pongaí</v>
          </cell>
        </row>
        <row r="203">
          <cell r="A203">
            <v>3006</v>
          </cell>
          <cell r="B203" t="str">
            <v>Colheita</v>
          </cell>
          <cell r="C203">
            <v>45636.097916666666</v>
          </cell>
          <cell r="D203" t="str">
            <v>37010361</v>
          </cell>
          <cell r="E203" t="str">
            <v>Trailler</v>
          </cell>
          <cell r="F203">
            <v>1</v>
          </cell>
          <cell r="G203" t="str">
            <v>MOD 12</v>
          </cell>
          <cell r="H203" t="str">
            <v>1</v>
          </cell>
          <cell r="I203" t="str">
            <v>2</v>
          </cell>
          <cell r="J203" t="str">
            <v>Agendamento</v>
          </cell>
          <cell r="K203" t="str">
            <v>13/12/2024</v>
          </cell>
          <cell r="L203" t="str">
            <v>9:30</v>
          </cell>
          <cell r="M203" t="str">
            <v>0459-SANTA VITÓRIA</v>
          </cell>
          <cell r="N203" t="str">
            <v>0464-SANTA MARIA VII - PONGAÍ</v>
          </cell>
          <cell r="Q203" t="str">
            <v>externa</v>
          </cell>
          <cell r="R203" t="str">
            <v>Brasil \ SP \ Guarantã</v>
          </cell>
          <cell r="S203" t="str">
            <v>Brasil \ SP \ Pongaí</v>
          </cell>
        </row>
        <row r="204">
          <cell r="A204">
            <v>3004</v>
          </cell>
          <cell r="B204" t="str">
            <v>Colheita</v>
          </cell>
          <cell r="C204">
            <v>45636.097916666666</v>
          </cell>
          <cell r="D204" t="str">
            <v>37010361</v>
          </cell>
          <cell r="E204" t="str">
            <v>Harvester</v>
          </cell>
          <cell r="F204">
            <v>10</v>
          </cell>
          <cell r="G204" t="str">
            <v>MOD 12</v>
          </cell>
          <cell r="H204" t="str">
            <v>5</v>
          </cell>
          <cell r="I204" t="str">
            <v>2</v>
          </cell>
          <cell r="J204" t="str">
            <v>Agendamento</v>
          </cell>
          <cell r="K204" t="str">
            <v>13/12/2024</v>
          </cell>
          <cell r="L204" t="str">
            <v>1:30</v>
          </cell>
          <cell r="M204" t="str">
            <v>0459-SANTA VITÓRIA</v>
          </cell>
          <cell r="N204" t="str">
            <v>0464-SANTA MARIA VII - PONGAÍ</v>
          </cell>
          <cell r="Q204" t="str">
            <v>externa</v>
          </cell>
          <cell r="R204" t="str">
            <v>Brasil \ SP \ Guarantã</v>
          </cell>
          <cell r="S204" t="str">
            <v>Brasil \ SP \ Pongaí</v>
          </cell>
        </row>
        <row r="205">
          <cell r="A205">
            <v>3005</v>
          </cell>
          <cell r="B205" t="str">
            <v>Colheita</v>
          </cell>
          <cell r="C205">
            <v>45636.097916666666</v>
          </cell>
          <cell r="D205" t="str">
            <v>37010361</v>
          </cell>
          <cell r="E205" t="str">
            <v>Harvester</v>
          </cell>
          <cell r="F205">
            <v>8</v>
          </cell>
          <cell r="G205" t="str">
            <v>MOD 12</v>
          </cell>
          <cell r="H205" t="str">
            <v>4</v>
          </cell>
          <cell r="I205" t="str">
            <v>2</v>
          </cell>
          <cell r="J205" t="str">
            <v>Cancelamento</v>
          </cell>
          <cell r="K205" t="str">
            <v>13/12/2024</v>
          </cell>
          <cell r="L205" t="str">
            <v>1:30</v>
          </cell>
          <cell r="M205" t="str">
            <v>0459-SANTA VITÓRIA</v>
          </cell>
          <cell r="N205" t="str">
            <v>0464-SANTA MARIA VII - PONGAÍ</v>
          </cell>
          <cell r="Q205" t="str">
            <v>externa</v>
          </cell>
          <cell r="R205" t="str">
            <v>Brasil \ SP \ Guarantã</v>
          </cell>
          <cell r="S205" t="str">
            <v>Brasil \ SP \ Pongaí</v>
          </cell>
        </row>
        <row r="206">
          <cell r="A206">
            <v>3002</v>
          </cell>
          <cell r="B206" t="str">
            <v>Colheita</v>
          </cell>
          <cell r="C206">
            <v>45636.097916666666</v>
          </cell>
          <cell r="D206" t="str">
            <v>37010361</v>
          </cell>
          <cell r="E206" t="str">
            <v>Trailler</v>
          </cell>
          <cell r="F206">
            <v>1</v>
          </cell>
          <cell r="G206" t="str">
            <v>MOD 12</v>
          </cell>
          <cell r="H206" t="str">
            <v>1</v>
          </cell>
          <cell r="I206" t="str">
            <v>2</v>
          </cell>
          <cell r="J206" t="str">
            <v>Cancelamento</v>
          </cell>
          <cell r="K206" t="str">
            <v>12/12/2024</v>
          </cell>
          <cell r="L206" t="str">
            <v>9:30</v>
          </cell>
          <cell r="M206" t="str">
            <v>0459-SANTA VITÓRIA</v>
          </cell>
          <cell r="N206" t="str">
            <v>0464-SANTA MARIA VII - PONGAÍ</v>
          </cell>
          <cell r="Q206" t="str">
            <v>externa</v>
          </cell>
          <cell r="R206" t="str">
            <v>Brasil \ SP \ Guarantã</v>
          </cell>
          <cell r="S206" t="str">
            <v>Brasil \ SP \ Pongaí</v>
          </cell>
        </row>
        <row r="207">
          <cell r="A207">
            <v>3007</v>
          </cell>
          <cell r="B207" t="str">
            <v>Colheita</v>
          </cell>
          <cell r="C207">
            <v>45636.097916666666</v>
          </cell>
          <cell r="D207" t="str">
            <v>37010361</v>
          </cell>
          <cell r="E207" t="str">
            <v>Harvester</v>
          </cell>
          <cell r="F207">
            <v>5</v>
          </cell>
          <cell r="G207" t="str">
            <v>MOD 12</v>
          </cell>
          <cell r="H207" t="str">
            <v>3</v>
          </cell>
          <cell r="I207" t="str">
            <v>2</v>
          </cell>
          <cell r="J207" t="str">
            <v>Agendamento</v>
          </cell>
          <cell r="K207" t="str">
            <v>14/12/2024</v>
          </cell>
          <cell r="L207" t="str">
            <v>1:30</v>
          </cell>
          <cell r="M207" t="str">
            <v>0459-SANTA VITÓRIA</v>
          </cell>
          <cell r="N207" t="str">
            <v>0464-SANTA MARIA VII - PONGAÍ</v>
          </cell>
          <cell r="Q207" t="str">
            <v>externa</v>
          </cell>
          <cell r="R207" t="str">
            <v>Brasil \ SP \ Guarantã</v>
          </cell>
          <cell r="S207" t="str">
            <v>Brasil \ SP \ Pongaí</v>
          </cell>
        </row>
        <row r="208">
          <cell r="A208">
            <v>2971</v>
          </cell>
          <cell r="B208" t="str">
            <v>Colheita</v>
          </cell>
          <cell r="C208">
            <v>45636.097916666666</v>
          </cell>
          <cell r="D208" t="str">
            <v>37010361</v>
          </cell>
          <cell r="E208" t="str">
            <v>Harvester</v>
          </cell>
          <cell r="F208">
            <v>7</v>
          </cell>
          <cell r="G208" t="str">
            <v>MOD 12</v>
          </cell>
          <cell r="H208" t="str">
            <v>4</v>
          </cell>
          <cell r="I208" t="str">
            <v>2</v>
          </cell>
          <cell r="J208" t="str">
            <v>Agendamento</v>
          </cell>
          <cell r="K208" t="str">
            <v>12/12/2024</v>
          </cell>
          <cell r="L208" t="str">
            <v>1:30</v>
          </cell>
          <cell r="M208" t="str">
            <v>0459-SANTA VITÓRIA</v>
          </cell>
          <cell r="N208" t="str">
            <v>0464-SANTA MARIA VII - PONGAÍ</v>
          </cell>
          <cell r="Q208" t="str">
            <v>externa</v>
          </cell>
          <cell r="R208" t="str">
            <v>Brasil \ SP \ Guarantã</v>
          </cell>
          <cell r="S208" t="str">
            <v>Brasil \ SP \ Pongaí</v>
          </cell>
        </row>
        <row r="209">
          <cell r="A209">
            <v>2972</v>
          </cell>
          <cell r="B209" t="str">
            <v>Colheita</v>
          </cell>
          <cell r="C209">
            <v>45636.097916666666</v>
          </cell>
          <cell r="D209" t="str">
            <v>37010361</v>
          </cell>
          <cell r="E209" t="str">
            <v>Harvester</v>
          </cell>
          <cell r="F209">
            <v>8</v>
          </cell>
          <cell r="G209" t="str">
            <v>MOD 12</v>
          </cell>
          <cell r="H209" t="str">
            <v>4</v>
          </cell>
          <cell r="I209" t="str">
            <v>2</v>
          </cell>
          <cell r="J209" t="str">
            <v>Agendamento</v>
          </cell>
          <cell r="K209" t="str">
            <v>13/12/2024</v>
          </cell>
          <cell r="L209" t="str">
            <v>1:30</v>
          </cell>
          <cell r="M209" t="str">
            <v>0459-SANTA VITÓRIA</v>
          </cell>
          <cell r="N209" t="str">
            <v>0464-SANTA MARIA VII - PONGAÍ</v>
          </cell>
          <cell r="Q209" t="str">
            <v>externa</v>
          </cell>
          <cell r="R209" t="str">
            <v>Brasil \ SP \ Guarantã</v>
          </cell>
          <cell r="S209" t="str">
            <v>Brasil \ SP \ Pongaí</v>
          </cell>
        </row>
        <row r="210">
          <cell r="A210">
            <v>2973</v>
          </cell>
          <cell r="B210" t="str">
            <v>Colheita</v>
          </cell>
          <cell r="C210">
            <v>45636.097916666666</v>
          </cell>
          <cell r="D210" t="str">
            <v>37010361</v>
          </cell>
          <cell r="E210" t="str">
            <v>Trailler</v>
          </cell>
          <cell r="F210">
            <v>1</v>
          </cell>
          <cell r="G210" t="str">
            <v>MOD 12</v>
          </cell>
          <cell r="H210" t="str">
            <v>1</v>
          </cell>
          <cell r="I210" t="str">
            <v>2</v>
          </cell>
          <cell r="J210" t="str">
            <v>Agendamento</v>
          </cell>
          <cell r="K210" t="str">
            <v>12/12/2024</v>
          </cell>
          <cell r="L210" t="str">
            <v>9:30</v>
          </cell>
          <cell r="M210" t="str">
            <v>0459-SANTA VITÓRIA</v>
          </cell>
          <cell r="N210" t="str">
            <v>0464-SANTA MARIA VII - PONGAÍ</v>
          </cell>
          <cell r="Q210" t="str">
            <v>externa</v>
          </cell>
          <cell r="R210" t="str">
            <v>Brasil \ SP \ Guarantã</v>
          </cell>
          <cell r="S210" t="str">
            <v>Brasil \ SP \ Pongaí</v>
          </cell>
        </row>
        <row r="211">
          <cell r="A211">
            <v>2974</v>
          </cell>
          <cell r="B211" t="str">
            <v>Estradas Silvicultura</v>
          </cell>
          <cell r="C211">
            <v>45636.46597222222</v>
          </cell>
          <cell r="D211" t="str">
            <v>Rogerio/Diego</v>
          </cell>
          <cell r="E211" t="str">
            <v>Motoniveladora</v>
          </cell>
          <cell r="F211">
            <v>1</v>
          </cell>
          <cell r="G211" t="str">
            <v>BSR04</v>
          </cell>
          <cell r="H211" t="str">
            <v>1</v>
          </cell>
          <cell r="I211" t="str">
            <v>3</v>
          </cell>
          <cell r="J211" t="str">
            <v>Agendamento</v>
          </cell>
          <cell r="K211" t="str">
            <v>12/12/2024</v>
          </cell>
          <cell r="L211" t="str">
            <v>9:00</v>
          </cell>
          <cell r="M211" t="str">
            <v>0057-CABREÚVA</v>
          </cell>
          <cell r="N211" t="str">
            <v>0348-SÃO JOÃO VII</v>
          </cell>
          <cell r="Q211" t="str">
            <v>interna</v>
          </cell>
          <cell r="R211" t="str">
            <v>Brasil \ SP \ Agudos</v>
          </cell>
          <cell r="S211" t="str">
            <v>Brasil \ SP \ Avaí</v>
          </cell>
        </row>
        <row r="212">
          <cell r="A212">
            <v>2975</v>
          </cell>
          <cell r="B212" t="str">
            <v>Carregamento</v>
          </cell>
          <cell r="C212">
            <v>45636.469444444447</v>
          </cell>
          <cell r="D212" t="str">
            <v xml:space="preserve">Rafael Henrique de Lima </v>
          </cell>
          <cell r="E212" t="str">
            <v>Carregador Florestal</v>
          </cell>
          <cell r="F212">
            <v>2</v>
          </cell>
          <cell r="G212" t="str">
            <v>MOD 11</v>
          </cell>
          <cell r="H212" t="str">
            <v>2</v>
          </cell>
          <cell r="I212" t="str">
            <v>3</v>
          </cell>
          <cell r="J212" t="str">
            <v>Agendamento</v>
          </cell>
          <cell r="K212" t="str">
            <v>12/12/2024</v>
          </cell>
          <cell r="L212" t="str">
            <v>7:00</v>
          </cell>
          <cell r="M212" t="str">
            <v>5004-SANTO ANTÔNIO</v>
          </cell>
          <cell r="N212" t="str">
            <v>5002-TRÊS IRMÃOS</v>
          </cell>
          <cell r="O212" t="str">
            <v>1 maquina na fazenda e outra no patio em Guaicui</v>
          </cell>
          <cell r="Q212" t="str">
            <v>externa</v>
          </cell>
          <cell r="R212" t="str">
            <v>Brasil \ MG \ João Pinheiro</v>
          </cell>
          <cell r="S212" t="str">
            <v>Brasil \ MG \ Claro dos Poções</v>
          </cell>
        </row>
        <row r="213">
          <cell r="A213">
            <v>2976</v>
          </cell>
          <cell r="B213" t="str">
            <v>Carregamento</v>
          </cell>
          <cell r="C213">
            <v>45636.474999999999</v>
          </cell>
          <cell r="D213" t="str">
            <v xml:space="preserve">Rafael Henrique de Lima </v>
          </cell>
          <cell r="E213" t="str">
            <v>Carregador Florestal</v>
          </cell>
          <cell r="F213">
            <v>2</v>
          </cell>
          <cell r="G213" t="str">
            <v>MOD 11</v>
          </cell>
          <cell r="H213" t="str">
            <v>1</v>
          </cell>
          <cell r="I213" t="str">
            <v>2</v>
          </cell>
          <cell r="J213" t="str">
            <v>Agendamento</v>
          </cell>
          <cell r="K213" t="str">
            <v>10/12/2024</v>
          </cell>
          <cell r="L213" t="str">
            <v>8:25</v>
          </cell>
          <cell r="M213" t="str">
            <v>5004-SANTO ANTÔNIO</v>
          </cell>
          <cell r="N213" t="str">
            <v>5004-SANTO ANTÔNIO</v>
          </cell>
          <cell r="O213" t="str">
            <v>Movimentacao interna</v>
          </cell>
          <cell r="Q213" t="str">
            <v>interna</v>
          </cell>
          <cell r="R213" t="str">
            <v>Brasil \ MG \ João Pinheiro</v>
          </cell>
          <cell r="S213" t="str">
            <v>Brasil \ MG \ João Pinheiro</v>
          </cell>
        </row>
        <row r="214">
          <cell r="A214">
            <v>2978</v>
          </cell>
          <cell r="B214" t="str">
            <v>Carregamento</v>
          </cell>
          <cell r="C214">
            <v>45636.521527777775</v>
          </cell>
          <cell r="D214" t="str">
            <v xml:space="preserve">Everton Geremias Luchini </v>
          </cell>
          <cell r="E214" t="str">
            <v>Carregador Florestal</v>
          </cell>
          <cell r="F214">
            <v>3</v>
          </cell>
          <cell r="G214" t="str">
            <v>MOD 5</v>
          </cell>
          <cell r="H214" t="str">
            <v>1</v>
          </cell>
          <cell r="I214" t="str">
            <v>3</v>
          </cell>
          <cell r="J214" t="str">
            <v>emergencial</v>
          </cell>
          <cell r="K214" t="str">
            <v>11/12/2024</v>
          </cell>
          <cell r="L214" t="str">
            <v>6:00</v>
          </cell>
          <cell r="M214" t="str">
            <v>2081-FLECHA AZUL</v>
          </cell>
          <cell r="N214" t="str">
            <v>2081-FLECHA AZUL</v>
          </cell>
          <cell r="O214" t="str">
            <v>Ok</v>
          </cell>
          <cell r="P214" t="str">
            <v>Apoio Transporte</v>
          </cell>
          <cell r="Q214" t="str">
            <v>interna</v>
          </cell>
          <cell r="R214" t="str">
            <v>Brasil \ SP \ Boa Esperança do Sul</v>
          </cell>
          <cell r="S214" t="str">
            <v>Brasil \ SP \ Boa Esperança do Sul</v>
          </cell>
        </row>
        <row r="215">
          <cell r="A215">
            <v>2979</v>
          </cell>
          <cell r="B215" t="str">
            <v>Colheita</v>
          </cell>
          <cell r="C215">
            <v>45636.525694444441</v>
          </cell>
          <cell r="D215" t="str">
            <v xml:space="preserve">Júlio Aparecido Silveira </v>
          </cell>
          <cell r="E215" t="str">
            <v>Forwarder</v>
          </cell>
          <cell r="F215">
            <v>1</v>
          </cell>
          <cell r="G215" t="str">
            <v>MOD 3</v>
          </cell>
          <cell r="H215" t="str">
            <v>1</v>
          </cell>
          <cell r="I215" t="str">
            <v>2</v>
          </cell>
          <cell r="J215" t="str">
            <v>Agendamento</v>
          </cell>
          <cell r="K215" t="str">
            <v>10/12/2024</v>
          </cell>
          <cell r="L215" t="str">
            <v>10:00</v>
          </cell>
          <cell r="M215" t="str">
            <v>0819-FOMENTO - TRÊS SINOS II - GLEBA C</v>
          </cell>
          <cell r="N215" t="str">
            <v>0438-BOA VISTA VIII - ITAQUERÊ</v>
          </cell>
          <cell r="Q215" t="str">
            <v>externa</v>
          </cell>
          <cell r="R215" t="str">
            <v>Brasil \ SP \ Botucatu</v>
          </cell>
          <cell r="S215" t="str">
            <v>Brasil \ SP \ Anhembi</v>
          </cell>
        </row>
        <row r="216">
          <cell r="A216">
            <v>2980</v>
          </cell>
          <cell r="B216" t="str">
            <v>Colheita</v>
          </cell>
          <cell r="C216">
            <v>45636.538194444445</v>
          </cell>
          <cell r="D216" t="str">
            <v xml:space="preserve">Jaime Aparecido Teixeira </v>
          </cell>
          <cell r="E216" t="str">
            <v>Harvester</v>
          </cell>
          <cell r="F216">
            <v>8</v>
          </cell>
          <cell r="G216" t="str">
            <v>MOD 2</v>
          </cell>
          <cell r="H216" t="str">
            <v>3</v>
          </cell>
          <cell r="I216" t="str">
            <v>1</v>
          </cell>
          <cell r="J216" t="str">
            <v>Agendamento</v>
          </cell>
          <cell r="K216" t="str">
            <v>11/12/2024</v>
          </cell>
          <cell r="L216" t="str">
            <v>10:00</v>
          </cell>
          <cell r="M216" t="str">
            <v>0298-MONJOLÃO</v>
          </cell>
          <cell r="N216" t="str">
            <v>0298-MONJOLÃO</v>
          </cell>
          <cell r="Q216" t="str">
            <v>interna</v>
          </cell>
          <cell r="R216" t="str">
            <v>Brasil \ SP \ Bofete</v>
          </cell>
          <cell r="S216" t="str">
            <v>Brasil \ SP \ Bofete</v>
          </cell>
        </row>
        <row r="217">
          <cell r="A217">
            <v>2984</v>
          </cell>
          <cell r="B217" t="str">
            <v>Silvicultura</v>
          </cell>
          <cell r="C217">
            <v>45636.563888888886</v>
          </cell>
          <cell r="D217" t="str">
            <v>Fernando de Jesus dos Santos</v>
          </cell>
          <cell r="E217" t="str">
            <v>tratorpneu</v>
          </cell>
          <cell r="F217">
            <v>4</v>
          </cell>
          <cell r="G217" t="str">
            <v>PLT1</v>
          </cell>
          <cell r="H217" t="str">
            <v>4</v>
          </cell>
          <cell r="I217" t="str">
            <v>4</v>
          </cell>
          <cell r="J217" t="str">
            <v>Agendamento</v>
          </cell>
          <cell r="K217" t="str">
            <v>12/12/2024</v>
          </cell>
          <cell r="L217" t="str">
            <v>8:00</v>
          </cell>
          <cell r="M217" t="str">
            <v>0265-ITAMARATI</v>
          </cell>
          <cell r="N217" t="str">
            <v>BRLP</v>
          </cell>
          <cell r="O217" t="str">
            <v>Sede da Empresa Sollum</v>
          </cell>
          <cell r="Q217" t="str">
            <v>interna</v>
          </cell>
          <cell r="R217" t="str">
            <v>Brasil \ SP \ Paulistânia</v>
          </cell>
          <cell r="S217" t="str">
            <v>Brasil \ SP \ Lençóis Paulista</v>
          </cell>
        </row>
        <row r="218">
          <cell r="A218">
            <v>2985</v>
          </cell>
          <cell r="B218" t="str">
            <v>Silvicultura</v>
          </cell>
          <cell r="C218">
            <v>45636.567361111112</v>
          </cell>
          <cell r="D218" t="str">
            <v>Fernando de jesus dos Santos</v>
          </cell>
          <cell r="E218" t="str">
            <v>tratorpneu</v>
          </cell>
          <cell r="F218">
            <v>2</v>
          </cell>
          <cell r="G218" t="str">
            <v>PLT1</v>
          </cell>
          <cell r="H218" t="str">
            <v>2</v>
          </cell>
          <cell r="I218" t="str">
            <v>4</v>
          </cell>
          <cell r="J218" t="str">
            <v>Agendamento</v>
          </cell>
          <cell r="K218" t="str">
            <v>12/12/2024</v>
          </cell>
          <cell r="L218" t="str">
            <v>8:30</v>
          </cell>
          <cell r="M218" t="str">
            <v>0265-ITAMARATI</v>
          </cell>
          <cell r="N218" t="str">
            <v>0325-SÃO DOMINGOS</v>
          </cell>
          <cell r="O218" t="str">
            <v>Maquinas com tanque de irrigação</v>
          </cell>
          <cell r="Q218" t="str">
            <v>interna</v>
          </cell>
          <cell r="R218" t="str">
            <v>Brasil \ SP \ Paulistânia</v>
          </cell>
          <cell r="S218" t="str">
            <v>Brasil \ SP \ Avaí</v>
          </cell>
        </row>
        <row r="219">
          <cell r="A219">
            <v>2986</v>
          </cell>
          <cell r="B219" t="str">
            <v>Estradas Silvicultura</v>
          </cell>
          <cell r="C219">
            <v>45636.587500000001</v>
          </cell>
          <cell r="D219" t="str">
            <v xml:space="preserve">Rogerio/Diego </v>
          </cell>
          <cell r="E219" t="str">
            <v>Motoniveladora</v>
          </cell>
          <cell r="F219">
            <v>1</v>
          </cell>
          <cell r="G219" t="str">
            <v>BSR04</v>
          </cell>
          <cell r="H219" t="str">
            <v>1</v>
          </cell>
          <cell r="I219" t="str">
            <v>3</v>
          </cell>
          <cell r="J219" t="str">
            <v>Cancelamento</v>
          </cell>
          <cell r="K219" t="str">
            <v>12/12/2024</v>
          </cell>
          <cell r="L219" t="str">
            <v>9:00</v>
          </cell>
          <cell r="M219" t="str">
            <v>0057-CABREÚVA</v>
          </cell>
          <cell r="N219" t="str">
            <v>0348-SÃO JOÃO VII</v>
          </cell>
          <cell r="O219" t="str">
            <v>A maquina sera levada para outro destino</v>
          </cell>
          <cell r="Q219" t="str">
            <v>interna</v>
          </cell>
          <cell r="R219" t="str">
            <v>Brasil \ SP \ Agudos</v>
          </cell>
          <cell r="S219" t="str">
            <v>Brasil \ SP \ Avaí</v>
          </cell>
        </row>
        <row r="220">
          <cell r="A220">
            <v>2987</v>
          </cell>
          <cell r="B220" t="str">
            <v>Estradas Silvicultura</v>
          </cell>
          <cell r="C220">
            <v>45636.606944444444</v>
          </cell>
          <cell r="D220" t="str">
            <v>Jonatas</v>
          </cell>
          <cell r="E220" t="str">
            <v>Motoniveladora</v>
          </cell>
          <cell r="F220">
            <v>1</v>
          </cell>
          <cell r="G220" t="str">
            <v>BSR02</v>
          </cell>
          <cell r="H220" t="str">
            <v>1</v>
          </cell>
          <cell r="I220" t="str">
            <v>2</v>
          </cell>
          <cell r="J220" t="str">
            <v>emergencial</v>
          </cell>
          <cell r="K220" t="str">
            <v>11/12/2024</v>
          </cell>
          <cell r="L220" t="str">
            <v>7:00</v>
          </cell>
          <cell r="M220" t="str">
            <v>0539-DAS PAINEIRAS</v>
          </cell>
          <cell r="N220" t="str">
            <v>0405-NOSSA SENHORA DE FÁTIMA IV</v>
          </cell>
          <cell r="P220" t="str">
            <v>Apoio Transporte</v>
          </cell>
          <cell r="Q220" t="str">
            <v>externa</v>
          </cell>
          <cell r="R220" t="str">
            <v>Brasil \ SP \ Itirapina</v>
          </cell>
          <cell r="S220" t="str">
            <v>Brasil \ SP \ São Pedro</v>
          </cell>
        </row>
        <row r="221">
          <cell r="A221">
            <v>2988</v>
          </cell>
          <cell r="B221" t="str">
            <v>Estradas Logística</v>
          </cell>
          <cell r="C221">
            <v>45636.61041666667</v>
          </cell>
          <cell r="D221" t="str">
            <v>Jonatas</v>
          </cell>
          <cell r="E221" t="str">
            <v>Rolo Compactador</v>
          </cell>
          <cell r="F221">
            <v>1</v>
          </cell>
          <cell r="G221" t="str">
            <v>MOD 1</v>
          </cell>
          <cell r="H221" t="str">
            <v>1</v>
          </cell>
          <cell r="I221" t="str">
            <v>2</v>
          </cell>
          <cell r="J221" t="str">
            <v>emergencial</v>
          </cell>
          <cell r="K221" t="str">
            <v>11/12/2024</v>
          </cell>
          <cell r="L221" t="str">
            <v>7:00</v>
          </cell>
          <cell r="M221" t="str">
            <v>0078-SANTA ADELAIDE</v>
          </cell>
          <cell r="N221" t="str">
            <v>0405-NOSSA SENHORA DE FÁTIMA IV</v>
          </cell>
          <cell r="P221" t="str">
            <v>Apoio Transporte</v>
          </cell>
          <cell r="Q221" t="str">
            <v>externa</v>
          </cell>
          <cell r="R221" t="str">
            <v>Brasil \ SP \ Agudos</v>
          </cell>
          <cell r="S221" t="str">
            <v>Brasil \ SP \ São Pedro</v>
          </cell>
        </row>
        <row r="222">
          <cell r="A222">
            <v>2991</v>
          </cell>
          <cell r="B222" t="str">
            <v>Estradas Logística</v>
          </cell>
          <cell r="C222">
            <v>45636.625694444447</v>
          </cell>
          <cell r="D222" t="str">
            <v xml:space="preserve">Nilson Camilo </v>
          </cell>
          <cell r="E222" t="str">
            <v>Escavadeira</v>
          </cell>
          <cell r="F222">
            <v>1</v>
          </cell>
          <cell r="G222" t="str">
            <v>MOD 5</v>
          </cell>
          <cell r="H222" t="str">
            <v>1</v>
          </cell>
          <cell r="I222" t="str">
            <v>2</v>
          </cell>
          <cell r="J222" t="str">
            <v>emergencial</v>
          </cell>
          <cell r="K222" t="str">
            <v>11/12/2024</v>
          </cell>
          <cell r="L222" t="str">
            <v>7:00</v>
          </cell>
          <cell r="M222" t="str">
            <v>0374-SANTO ANTÔNIO VIII</v>
          </cell>
          <cell r="N222" t="str">
            <v>0351-SANTA MARIANA II</v>
          </cell>
          <cell r="P222" t="str">
            <v>Apoio Estradas</v>
          </cell>
          <cell r="Q222" t="str">
            <v>externa</v>
          </cell>
          <cell r="R222" t="str">
            <v>Brasil \ SP \ Getulina</v>
          </cell>
          <cell r="S222" t="str">
            <v>Brasil \ SP \ Marília</v>
          </cell>
        </row>
        <row r="223">
          <cell r="A223">
            <v>2989</v>
          </cell>
          <cell r="B223" t="str">
            <v>Estradas Silvicultura</v>
          </cell>
          <cell r="C223">
            <v>45636.630555555559</v>
          </cell>
          <cell r="D223" t="str">
            <v xml:space="preserve">Diego dos Santos Xavier </v>
          </cell>
          <cell r="E223" t="str">
            <v>Motoniveladora</v>
          </cell>
          <cell r="F223">
            <v>1</v>
          </cell>
          <cell r="G223" t="str">
            <v>BSR04</v>
          </cell>
          <cell r="H223" t="str">
            <v>1</v>
          </cell>
          <cell r="I223" t="str">
            <v>3</v>
          </cell>
          <cell r="J223" t="str">
            <v>Agendamento</v>
          </cell>
          <cell r="K223" t="str">
            <v>12/12/2024</v>
          </cell>
          <cell r="L223" t="str">
            <v>12:10</v>
          </cell>
          <cell r="M223" t="str">
            <v>0057-CABREÚVA</v>
          </cell>
          <cell r="N223" t="str">
            <v>1119-RODEIO</v>
          </cell>
          <cell r="O223" t="str">
            <v>Tomazina PR</v>
          </cell>
          <cell r="Q223" t="str">
            <v>interna</v>
          </cell>
          <cell r="R223" t="str">
            <v>Brasil \ SP \ Agudos</v>
          </cell>
          <cell r="S223" t="str">
            <v>Brasil \ PR \ Tomazina</v>
          </cell>
        </row>
        <row r="224">
          <cell r="A224">
            <v>3028</v>
          </cell>
          <cell r="B224" t="str">
            <v>Colheita</v>
          </cell>
          <cell r="C224">
            <v>45636.636805555558</v>
          </cell>
          <cell r="D224" t="str">
            <v>Ramon Camargo</v>
          </cell>
          <cell r="E224" t="str">
            <v>Harvester</v>
          </cell>
          <cell r="F224">
            <v>6</v>
          </cell>
          <cell r="G224" t="str">
            <v>MOD 15</v>
          </cell>
          <cell r="H224" t="str">
            <v>3</v>
          </cell>
          <cell r="I224" t="str">
            <v>3</v>
          </cell>
          <cell r="J224" t="str">
            <v>Cancelamento</v>
          </cell>
          <cell r="K224" t="str">
            <v>12/12/2024</v>
          </cell>
          <cell r="L224" t="str">
            <v>2:33</v>
          </cell>
          <cell r="M224" t="str">
            <v>0438-BOA VISTA VIII - ITAQUERÊ</v>
          </cell>
          <cell r="N224" t="str">
            <v>0517-BARREIRO RICO II - GLEBA A</v>
          </cell>
          <cell r="Q224" t="str">
            <v>interna</v>
          </cell>
          <cell r="R224" t="str">
            <v>Brasil \ SP \ Anhembi</v>
          </cell>
          <cell r="S224" t="str">
            <v>Brasil \ SP \ Anhembi</v>
          </cell>
        </row>
        <row r="225">
          <cell r="A225">
            <v>2990</v>
          </cell>
          <cell r="B225" t="str">
            <v>Silvicultura</v>
          </cell>
          <cell r="C225">
            <v>45636.656944444447</v>
          </cell>
          <cell r="D225" t="str">
            <v>Fernando de Jesus dos Santos</v>
          </cell>
          <cell r="E225" t="str">
            <v>tratorpneu</v>
          </cell>
          <cell r="F225">
            <v>2</v>
          </cell>
          <cell r="G225" t="str">
            <v>PLT1</v>
          </cell>
          <cell r="H225" t="str">
            <v>2</v>
          </cell>
          <cell r="I225" t="str">
            <v>2</v>
          </cell>
          <cell r="J225" t="str">
            <v>Agendamento</v>
          </cell>
          <cell r="K225" t="str">
            <v>13/12/2024</v>
          </cell>
          <cell r="L225" t="str">
            <v>8:00</v>
          </cell>
          <cell r="M225" t="str">
            <v>BRLP</v>
          </cell>
          <cell r="N225" t="str">
            <v>0325-SÃO DOMINGOS</v>
          </cell>
          <cell r="O225" t="str">
            <v>Levar 2 maquinas que estao na oficina em Lençois Paulista para a fazenda São Domingos e na volta trazer outras 2 maquinas que estarão na Fazenda São Domingos e deixar na base da Sollum Florestal.</v>
          </cell>
          <cell r="Q225" t="str">
            <v>interna</v>
          </cell>
          <cell r="R225" t="str">
            <v>Brasil \ SP \ Lençóis Paulista</v>
          </cell>
          <cell r="S225" t="str">
            <v>Brasil \ SP \ Avaí</v>
          </cell>
        </row>
        <row r="226">
          <cell r="A226">
            <v>2992</v>
          </cell>
          <cell r="B226" t="str">
            <v>Estradas Silvicultura</v>
          </cell>
          <cell r="C226">
            <v>45636.745833333334</v>
          </cell>
          <cell r="D226" t="str">
            <v xml:space="preserve">Lucimara da silva </v>
          </cell>
          <cell r="E226" t="str">
            <v>Escavadeira</v>
          </cell>
          <cell r="F226">
            <v>1</v>
          </cell>
          <cell r="G226" t="str">
            <v>BSR03</v>
          </cell>
          <cell r="H226" t="str">
            <v>1</v>
          </cell>
          <cell r="I226" t="str">
            <v>2</v>
          </cell>
          <cell r="J226" t="str">
            <v>emergencial</v>
          </cell>
          <cell r="K226" t="str">
            <v>10/12/2024</v>
          </cell>
          <cell r="L226" t="str">
            <v>14:54</v>
          </cell>
          <cell r="M226" t="str">
            <v>0308-ÁGUA BRANCA II</v>
          </cell>
          <cell r="N226" t="str">
            <v>0429-PASTO DO LONTRA</v>
          </cell>
          <cell r="O226" t="str">
            <v>Oficina do massoca - Perdeneiras</v>
          </cell>
          <cell r="P226" t="str">
            <v>Finalizacao de fazenda</v>
          </cell>
          <cell r="Q226" t="str">
            <v>externa</v>
          </cell>
          <cell r="R226" t="str">
            <v>Brasil \ SP \ Guarantã</v>
          </cell>
          <cell r="S226" t="str">
            <v>Brasil \ SP \ Guarantã</v>
          </cell>
        </row>
        <row r="227">
          <cell r="A227">
            <v>2993</v>
          </cell>
          <cell r="B227" t="str">
            <v>Carregamento</v>
          </cell>
          <cell r="C227">
            <v>45636.765972222223</v>
          </cell>
          <cell r="D227" t="str">
            <v xml:space="preserve">Vitor Hugo </v>
          </cell>
          <cell r="E227" t="str">
            <v>Carregador Florestal</v>
          </cell>
          <cell r="F227">
            <v>1</v>
          </cell>
          <cell r="G227" t="str">
            <v>MOD 1</v>
          </cell>
          <cell r="H227" t="str">
            <v>1</v>
          </cell>
          <cell r="I227" t="str">
            <v>2</v>
          </cell>
          <cell r="J227" t="str">
            <v>emergencial</v>
          </cell>
          <cell r="K227" t="str">
            <v>10/12/2024</v>
          </cell>
          <cell r="L227" t="str">
            <v>16:30</v>
          </cell>
          <cell r="M227" t="str">
            <v>0487-MORRO DE OURO</v>
          </cell>
          <cell r="N227" t="str">
            <v>0487-MORRO DE OURO</v>
          </cell>
          <cell r="P227" t="str">
            <v>Apoio Transporte</v>
          </cell>
          <cell r="Q227" t="str">
            <v>externa</v>
          </cell>
          <cell r="R227" t="str">
            <v>Brasil \ SP \ Botucatu</v>
          </cell>
          <cell r="S227" t="str">
            <v>Brasil \ SP \ Botucatu</v>
          </cell>
        </row>
        <row r="228">
          <cell r="A228">
            <v>2994</v>
          </cell>
          <cell r="B228" t="str">
            <v>Colheita</v>
          </cell>
          <cell r="C228">
            <v>45636.776388888888</v>
          </cell>
          <cell r="D228" t="str">
            <v xml:space="preserve">Jaime Aparecido Teixeira </v>
          </cell>
          <cell r="E228" t="str">
            <v>Harvester</v>
          </cell>
          <cell r="F228">
            <v>3</v>
          </cell>
          <cell r="G228" t="str">
            <v>MOD 2</v>
          </cell>
          <cell r="H228" t="str">
            <v>1</v>
          </cell>
          <cell r="I228" t="str">
            <v>2</v>
          </cell>
          <cell r="J228" t="str">
            <v>Agendamento</v>
          </cell>
          <cell r="K228" t="str">
            <v>11/12/2024</v>
          </cell>
          <cell r="L228" t="str">
            <v>16:00</v>
          </cell>
          <cell r="M228" t="str">
            <v>0298-MONJOLÃO</v>
          </cell>
          <cell r="N228" t="str">
            <v>0298-MONJOLÃO</v>
          </cell>
          <cell r="O228" t="str">
            <v>2 Harverter e o trailler</v>
          </cell>
          <cell r="Q228" t="str">
            <v>interna</v>
          </cell>
          <cell r="R228" t="str">
            <v>Brasil \ SP \ Bofete</v>
          </cell>
          <cell r="S228" t="str">
            <v>Brasil \ SP \ Bofete</v>
          </cell>
        </row>
        <row r="229">
          <cell r="A229">
            <v>2995</v>
          </cell>
          <cell r="B229" t="str">
            <v>Colheita</v>
          </cell>
          <cell r="C229">
            <v>45636.791666666664</v>
          </cell>
          <cell r="D229" t="str">
            <v xml:space="preserve">Tcharles de Oliveira queiros </v>
          </cell>
          <cell r="E229" t="str">
            <v>Harvester</v>
          </cell>
          <cell r="F229">
            <v>5</v>
          </cell>
          <cell r="G229" t="str">
            <v>MOD 9</v>
          </cell>
          <cell r="H229" t="str">
            <v>2</v>
          </cell>
          <cell r="I229" t="str">
            <v>3</v>
          </cell>
          <cell r="J229" t="str">
            <v>Agendamento</v>
          </cell>
          <cell r="K229" t="str">
            <v>12/12/2024</v>
          </cell>
          <cell r="L229" t="str">
            <v>3:00</v>
          </cell>
          <cell r="M229" t="str">
            <v>0011-RECREIO</v>
          </cell>
          <cell r="N229" t="str">
            <v>0281-SÃO SEBASTIÃO IV</v>
          </cell>
          <cell r="Q229" t="str">
            <v>externa</v>
          </cell>
          <cell r="R229" t="str">
            <v>Brasil \ SP \ Avaí</v>
          </cell>
          <cell r="S229" t="str">
            <v>Brasil \ SP \ Avaí</v>
          </cell>
        </row>
        <row r="230">
          <cell r="A230">
            <v>2996</v>
          </cell>
          <cell r="B230" t="str">
            <v>Carregamento</v>
          </cell>
          <cell r="C230">
            <v>45636.8125</v>
          </cell>
          <cell r="D230" t="str">
            <v xml:space="preserve">Wanderley Rodrigues da Silva Junior </v>
          </cell>
          <cell r="E230" t="str">
            <v>Carregador Florestal</v>
          </cell>
          <cell r="F230">
            <v>3</v>
          </cell>
          <cell r="G230" t="str">
            <v>MOD 8</v>
          </cell>
          <cell r="H230" t="str">
            <v>3</v>
          </cell>
          <cell r="I230" t="str">
            <v>2</v>
          </cell>
          <cell r="J230" t="str">
            <v>emergencial</v>
          </cell>
          <cell r="K230" t="str">
            <v>11/12/2024</v>
          </cell>
          <cell r="L230" t="str">
            <v>6:00</v>
          </cell>
          <cell r="M230" t="str">
            <v>1115-NOSSA SENHORA APARECIDA XV</v>
          </cell>
          <cell r="N230" t="str">
            <v>0262-JEQUITIBÁ BRANCO</v>
          </cell>
          <cell r="O230" t="str">
            <v>Estradas sem condicoes para rodar com chuva</v>
          </cell>
          <cell r="P230" t="str">
            <v>Apoio Transporte</v>
          </cell>
          <cell r="Q230" t="str">
            <v>externa</v>
          </cell>
          <cell r="R230" t="str">
            <v>Brasil \ PR \ Ribeirão do Pinhal</v>
          </cell>
          <cell r="S230" t="str">
            <v>Brasil \ SP \ Agudos</v>
          </cell>
        </row>
        <row r="231">
          <cell r="A231">
            <v>2997</v>
          </cell>
          <cell r="B231" t="str">
            <v>Carregamento</v>
          </cell>
          <cell r="C231">
            <v>45636.818749999999</v>
          </cell>
          <cell r="D231" t="str">
            <v xml:space="preserve">Wanderley Rodrigues da Silva Junior </v>
          </cell>
          <cell r="E231" t="str">
            <v>Pá Carregadeira</v>
          </cell>
          <cell r="F231">
            <v>1</v>
          </cell>
          <cell r="G231" t="str">
            <v>MOD 8</v>
          </cell>
          <cell r="H231" t="str">
            <v>1</v>
          </cell>
          <cell r="I231" t="str">
            <v>2</v>
          </cell>
          <cell r="J231" t="str">
            <v>emergencial</v>
          </cell>
          <cell r="K231" t="str">
            <v>11/12/2024</v>
          </cell>
          <cell r="L231" t="str">
            <v>6:00</v>
          </cell>
          <cell r="M231" t="str">
            <v>1115-NOSSA SENHORA APARECIDA XV</v>
          </cell>
          <cell r="N231" t="str">
            <v>0262-JEQUITIBÁ BRANCO</v>
          </cell>
          <cell r="O231" t="str">
            <v>Estrada sem condicoes para rodar na chuva</v>
          </cell>
          <cell r="P231" t="str">
            <v>Apoio Transporte</v>
          </cell>
          <cell r="Q231" t="str">
            <v>externa</v>
          </cell>
          <cell r="R231" t="str">
            <v>Brasil \ PR \ Ribeirão do Pinhal</v>
          </cell>
          <cell r="S231" t="str">
            <v>Brasil \ SP \ Agudos</v>
          </cell>
        </row>
        <row r="232">
          <cell r="A232">
            <v>2998</v>
          </cell>
          <cell r="B232" t="str">
            <v>Estradas Silvicultura</v>
          </cell>
          <cell r="C232">
            <v>45636.821527777778</v>
          </cell>
          <cell r="D232" t="str">
            <v xml:space="preserve">Diego dos Santos Xavier </v>
          </cell>
          <cell r="E232" t="str">
            <v>Escavadeira</v>
          </cell>
          <cell r="F232">
            <v>1</v>
          </cell>
          <cell r="G232" t="str">
            <v>BSR03</v>
          </cell>
          <cell r="H232" t="str">
            <v>1</v>
          </cell>
          <cell r="I232" t="str">
            <v>3</v>
          </cell>
          <cell r="J232" t="str">
            <v>emergencial</v>
          </cell>
          <cell r="K232" t="str">
            <v>11/12/2024</v>
          </cell>
          <cell r="L232" t="str">
            <v>9:00</v>
          </cell>
          <cell r="M232" t="str">
            <v>0308-ÁGUA BRANCA II</v>
          </cell>
          <cell r="N232" t="str">
            <v>1119-RODEIO</v>
          </cell>
          <cell r="P232" t="str">
            <v>Apoio Colheita</v>
          </cell>
          <cell r="Q232" t="str">
            <v>interna</v>
          </cell>
          <cell r="R232" t="str">
            <v>Brasil \ SP \ Guarantã</v>
          </cell>
          <cell r="S232" t="str">
            <v>Brasil \ PR \ Tomazina</v>
          </cell>
        </row>
        <row r="233">
          <cell r="A233">
            <v>2999</v>
          </cell>
          <cell r="B233" t="str">
            <v>Estradas Silvicultura</v>
          </cell>
          <cell r="C233">
            <v>45636.984027777777</v>
          </cell>
          <cell r="D233" t="str">
            <v xml:space="preserve">Matheus Ferreira </v>
          </cell>
          <cell r="E233" t="str">
            <v>Motoniveladora</v>
          </cell>
          <cell r="F233">
            <v>1</v>
          </cell>
          <cell r="G233" t="str">
            <v>BSR02</v>
          </cell>
          <cell r="H233" t="str">
            <v>1</v>
          </cell>
          <cell r="I233" t="str">
            <v>3</v>
          </cell>
          <cell r="J233" t="str">
            <v>Cancelamento</v>
          </cell>
          <cell r="K233" t="str">
            <v>11/12/2024</v>
          </cell>
          <cell r="L233" t="str">
            <v>6:30</v>
          </cell>
          <cell r="M233" t="str">
            <v>0539-DAS PAINEIRAS</v>
          </cell>
          <cell r="N233" t="str">
            <v>0406-LARANJAL</v>
          </cell>
          <cell r="Q233" t="str">
            <v>externa</v>
          </cell>
          <cell r="R233" t="str">
            <v>Brasil \ SP \ Itirapina</v>
          </cell>
          <cell r="S233" t="str">
            <v>Brasil \ SP \ Brotas</v>
          </cell>
        </row>
        <row r="234">
          <cell r="A234">
            <v>3000</v>
          </cell>
          <cell r="B234" t="str">
            <v>Estradas Silvicultura</v>
          </cell>
          <cell r="C234">
            <v>45636.995833333334</v>
          </cell>
          <cell r="D234" t="str">
            <v xml:space="preserve">Matheus Ferreira </v>
          </cell>
          <cell r="E234" t="str">
            <v>Pá Carregadeira</v>
          </cell>
          <cell r="F234">
            <v>2</v>
          </cell>
          <cell r="G234" t="str">
            <v>BSR02</v>
          </cell>
          <cell r="H234" t="str">
            <v>1</v>
          </cell>
          <cell r="I234" t="str">
            <v>3</v>
          </cell>
          <cell r="J234" t="str">
            <v>Agendamento</v>
          </cell>
          <cell r="K234" t="str">
            <v>12/12/2024</v>
          </cell>
          <cell r="L234" t="str">
            <v>6:30</v>
          </cell>
          <cell r="M234" t="str">
            <v>0539-DAS PAINEIRAS</v>
          </cell>
          <cell r="N234" t="str">
            <v>0406-LARANJAL</v>
          </cell>
          <cell r="Q234" t="str">
            <v>externa</v>
          </cell>
          <cell r="R234" t="str">
            <v>Brasil \ SP \ Itirapina</v>
          </cell>
          <cell r="S234" t="str">
            <v>Brasil \ SP \ Brotas</v>
          </cell>
        </row>
        <row r="235">
          <cell r="A235">
            <v>3001</v>
          </cell>
          <cell r="B235" t="str">
            <v>Estradas Logística</v>
          </cell>
          <cell r="C235">
            <v>45637.009027777778</v>
          </cell>
          <cell r="D235" t="str">
            <v>Marcelo Calandria Bencici</v>
          </cell>
          <cell r="E235" t="str">
            <v>Pá Carregadeira</v>
          </cell>
          <cell r="F235">
            <v>1</v>
          </cell>
          <cell r="G235" t="str">
            <v>MOD 4</v>
          </cell>
          <cell r="H235" t="str">
            <v>1</v>
          </cell>
          <cell r="I235" t="str">
            <v>2</v>
          </cell>
          <cell r="J235" t="str">
            <v>Agendamento</v>
          </cell>
          <cell r="K235" t="str">
            <v>12/12/2024</v>
          </cell>
          <cell r="L235" t="str">
            <v>7:00</v>
          </cell>
          <cell r="M235" t="str">
            <v>0392-JOSÉ AUGUSTO</v>
          </cell>
          <cell r="N235" t="str">
            <v>0549-MARÍLIA II</v>
          </cell>
          <cell r="Q235" t="str">
            <v>externa</v>
          </cell>
          <cell r="R235" t="str">
            <v>Brasil \ SP \ Júlio Mesquita</v>
          </cell>
          <cell r="S235" t="str">
            <v>Brasil \ SP \ Marília</v>
          </cell>
        </row>
        <row r="236">
          <cell r="A236">
            <v>3008</v>
          </cell>
          <cell r="B236" t="str">
            <v>Colheita</v>
          </cell>
          <cell r="C236">
            <v>45637.491666666669</v>
          </cell>
          <cell r="D236" t="str">
            <v>Adalberto Botelho Freire</v>
          </cell>
          <cell r="E236" t="str">
            <v>Forwarder</v>
          </cell>
          <cell r="F236">
            <v>1</v>
          </cell>
          <cell r="G236" t="str">
            <v>MOD 5</v>
          </cell>
          <cell r="H236" t="str">
            <v>1</v>
          </cell>
          <cell r="I236" t="str">
            <v>2</v>
          </cell>
          <cell r="J236" t="str">
            <v>emergencial</v>
          </cell>
          <cell r="K236" t="str">
            <v>12/12/2024</v>
          </cell>
          <cell r="L236" t="str">
            <v>9:00</v>
          </cell>
          <cell r="M236" t="str">
            <v>2006-DOIS IRMÃOS</v>
          </cell>
          <cell r="N236" t="str">
            <v>0452-SAN CARLO</v>
          </cell>
          <cell r="P236" t="str">
            <v>Finalizacao de fazenda</v>
          </cell>
          <cell r="Q236" t="str">
            <v>externa</v>
          </cell>
          <cell r="R236" t="str">
            <v>Brasil \ SP \ Bariri</v>
          </cell>
          <cell r="S236" t="str">
            <v>Brasil \ SP \ Cabrália Paulista</v>
          </cell>
        </row>
        <row r="237">
          <cell r="A237">
            <v>3009</v>
          </cell>
          <cell r="B237" t="str">
            <v>Colheita</v>
          </cell>
          <cell r="C237">
            <v>45637.50277777778</v>
          </cell>
          <cell r="D237" t="str">
            <v>Adalberto Botelho Freire</v>
          </cell>
          <cell r="E237" t="str">
            <v>Forwarder</v>
          </cell>
          <cell r="F237">
            <v>1</v>
          </cell>
          <cell r="G237" t="str">
            <v>MOD 5</v>
          </cell>
          <cell r="H237" t="str">
            <v>1</v>
          </cell>
          <cell r="I237" t="str">
            <v>2</v>
          </cell>
          <cell r="J237" t="str">
            <v>Cancelamento</v>
          </cell>
          <cell r="K237" t="str">
            <v>11/12/2024</v>
          </cell>
          <cell r="L237" t="str">
            <v>6:00</v>
          </cell>
          <cell r="M237" t="str">
            <v>2006-DOIS IRMÃOS</v>
          </cell>
          <cell r="N237" t="str">
            <v>0452-SAN CARLO</v>
          </cell>
          <cell r="Q237" t="str">
            <v>externa</v>
          </cell>
          <cell r="R237" t="str">
            <v>Brasil \ SP \ Bariri</v>
          </cell>
          <cell r="S237" t="str">
            <v>Brasil \ SP \ Cabrália Paulista</v>
          </cell>
        </row>
        <row r="238">
          <cell r="A238">
            <v>3010</v>
          </cell>
          <cell r="B238" t="str">
            <v>Colheita</v>
          </cell>
          <cell r="C238">
            <v>45637.509722222225</v>
          </cell>
          <cell r="D238" t="str">
            <v>Adalberto Botelho Freire</v>
          </cell>
          <cell r="E238" t="str">
            <v>Trailler</v>
          </cell>
          <cell r="F238">
            <v>1</v>
          </cell>
          <cell r="G238" t="str">
            <v>MOD 5</v>
          </cell>
          <cell r="H238" t="str">
            <v>1</v>
          </cell>
          <cell r="I238" t="str">
            <v>1</v>
          </cell>
          <cell r="J238" t="str">
            <v>Agendamento</v>
          </cell>
          <cell r="K238" t="str">
            <v>13/12/2024</v>
          </cell>
          <cell r="L238" t="str">
            <v>9:30</v>
          </cell>
          <cell r="M238" t="str">
            <v>0073-SANTA LUZIA</v>
          </cell>
          <cell r="N238" t="str">
            <v>0078-SANTA ADELAIDE</v>
          </cell>
          <cell r="Q238" t="str">
            <v>externa</v>
          </cell>
          <cell r="R238" t="str">
            <v>Brasil \ SP \ Paulistânia</v>
          </cell>
          <cell r="S238" t="str">
            <v>Brasil \ SP \ Agudos</v>
          </cell>
        </row>
        <row r="239">
          <cell r="A239">
            <v>3011</v>
          </cell>
          <cell r="B239" t="str">
            <v>Estradas Logística</v>
          </cell>
          <cell r="C239">
            <v>45637.511805555558</v>
          </cell>
          <cell r="D239" t="str">
            <v xml:space="preserve">Jonatas </v>
          </cell>
          <cell r="E239" t="str">
            <v>Motoniveladora</v>
          </cell>
          <cell r="F239">
            <v>1</v>
          </cell>
          <cell r="G239" t="str">
            <v>MOD 1</v>
          </cell>
          <cell r="H239" t="str">
            <v>1</v>
          </cell>
          <cell r="I239" t="str">
            <v>3</v>
          </cell>
          <cell r="J239" t="str">
            <v>emergencial</v>
          </cell>
          <cell r="K239" t="str">
            <v>11/12/2024</v>
          </cell>
          <cell r="L239" t="str">
            <v>9:00</v>
          </cell>
          <cell r="M239" t="str">
            <v>0078-SANTA ADELAIDE</v>
          </cell>
          <cell r="N239" t="str">
            <v>0486-SANTA CATARINA II - BOTUCATU</v>
          </cell>
          <cell r="P239" t="str">
            <v>Apoio Transporte</v>
          </cell>
          <cell r="Q239" t="str">
            <v>externa</v>
          </cell>
          <cell r="R239" t="str">
            <v>Brasil \ SP \ Agudos</v>
          </cell>
          <cell r="S239" t="str">
            <v>Brasil \ SP \ Botucatu</v>
          </cell>
        </row>
        <row r="240">
          <cell r="A240">
            <v>3013</v>
          </cell>
          <cell r="B240" t="str">
            <v>Colheita</v>
          </cell>
          <cell r="C240">
            <v>45637.511805555558</v>
          </cell>
          <cell r="D240" t="str">
            <v>Adalberto Botelho</v>
          </cell>
          <cell r="E240" t="str">
            <v>Forwarder</v>
          </cell>
          <cell r="F240">
            <v>6</v>
          </cell>
          <cell r="G240" t="str">
            <v>MOD 5</v>
          </cell>
          <cell r="H240" t="str">
            <v>3</v>
          </cell>
          <cell r="I240" t="str">
            <v>2</v>
          </cell>
          <cell r="J240" t="str">
            <v>Agendamento</v>
          </cell>
          <cell r="K240" t="str">
            <v>13/12/2024</v>
          </cell>
          <cell r="L240" t="str">
            <v>9:30</v>
          </cell>
          <cell r="M240" t="str">
            <v>0503-SÍTIO BANDEIRANTES</v>
          </cell>
          <cell r="N240" t="str">
            <v>0078-SANTA ADELAIDE</v>
          </cell>
          <cell r="Q240" t="str">
            <v>externa</v>
          </cell>
          <cell r="R240" t="str">
            <v>Brasil \ SP \ Paulistânia</v>
          </cell>
          <cell r="S240" t="str">
            <v>Brasil \ SP \ Agudos</v>
          </cell>
        </row>
        <row r="241">
          <cell r="A241">
            <v>3012</v>
          </cell>
          <cell r="B241" t="str">
            <v>Estradas Logística</v>
          </cell>
          <cell r="C241">
            <v>45637.513194444444</v>
          </cell>
          <cell r="D241" t="str">
            <v xml:space="preserve">Jonatas </v>
          </cell>
          <cell r="E241" t="str">
            <v>Pá Carregadeira</v>
          </cell>
          <cell r="F241">
            <v>1</v>
          </cell>
          <cell r="G241" t="str">
            <v>MOD 1</v>
          </cell>
          <cell r="H241" t="str">
            <v>1</v>
          </cell>
          <cell r="I241" t="str">
            <v>3</v>
          </cell>
          <cell r="J241" t="str">
            <v>emergencial</v>
          </cell>
          <cell r="K241" t="str">
            <v>11/12/2024</v>
          </cell>
          <cell r="L241" t="str">
            <v>9:00</v>
          </cell>
          <cell r="M241" t="str">
            <v>0078-SANTA ADELAIDE</v>
          </cell>
          <cell r="N241" t="str">
            <v>0480-PITANGUEIRAS</v>
          </cell>
          <cell r="P241" t="str">
            <v>Apoio Transporte</v>
          </cell>
          <cell r="Q241" t="str">
            <v>externa</v>
          </cell>
          <cell r="R241" t="str">
            <v>Brasil \ SP \ Agudos</v>
          </cell>
          <cell r="S241" t="str">
            <v>Brasil \ SP \ Itatinga</v>
          </cell>
        </row>
        <row r="242">
          <cell r="A242">
            <v>3014</v>
          </cell>
          <cell r="B242" t="str">
            <v>Colheita</v>
          </cell>
          <cell r="C242">
            <v>45637.517361111109</v>
          </cell>
          <cell r="D242" t="str">
            <v>Adalberto Botelho Freire</v>
          </cell>
          <cell r="E242" t="str">
            <v>Forwarder</v>
          </cell>
          <cell r="F242">
            <v>3</v>
          </cell>
          <cell r="G242" t="str">
            <v>MOD 5</v>
          </cell>
          <cell r="H242" t="str">
            <v>1</v>
          </cell>
          <cell r="I242" t="str">
            <v>2</v>
          </cell>
          <cell r="J242" t="str">
            <v>Agendamento</v>
          </cell>
          <cell r="K242" t="str">
            <v>12/12/2024</v>
          </cell>
          <cell r="L242" t="str">
            <v>9:30</v>
          </cell>
          <cell r="M242" t="str">
            <v>0503-SÍTIO BANDEIRANTES</v>
          </cell>
          <cell r="N242" t="str">
            <v>0452-SAN CARLO</v>
          </cell>
          <cell r="Q242" t="str">
            <v>externa</v>
          </cell>
          <cell r="R242" t="str">
            <v>Brasil \ SP \ Paulistânia</v>
          </cell>
          <cell r="S242" t="str">
            <v>Brasil \ SP \ Cabrália Paulista</v>
          </cell>
        </row>
        <row r="243">
          <cell r="A243">
            <v>3015</v>
          </cell>
          <cell r="B243" t="str">
            <v>Estradas Logística</v>
          </cell>
          <cell r="C243">
            <v>45637.548611111109</v>
          </cell>
          <cell r="D243" t="str">
            <v>Marcelo Calandria Bencici</v>
          </cell>
          <cell r="E243" t="str">
            <v>Motoniveladora</v>
          </cell>
          <cell r="F243">
            <v>1</v>
          </cell>
          <cell r="G243" t="str">
            <v>MOD 4</v>
          </cell>
          <cell r="H243" t="str">
            <v>1</v>
          </cell>
          <cell r="I243" t="str">
            <v>2</v>
          </cell>
          <cell r="J243" t="str">
            <v>emergencial</v>
          </cell>
          <cell r="K243" t="str">
            <v>12/12/2024</v>
          </cell>
          <cell r="L243" t="str">
            <v>7:00</v>
          </cell>
          <cell r="M243" t="str">
            <v>0392-JOSÉ AUGUSTO</v>
          </cell>
          <cell r="N243" t="str">
            <v>0392-JOSÉ AUGUSTO</v>
          </cell>
          <cell r="P243" t="str">
            <v>Apoio Estradas</v>
          </cell>
          <cell r="Q243" t="str">
            <v>interna</v>
          </cell>
          <cell r="R243" t="str">
            <v>Brasil \ SP \ Júlio Mesquita</v>
          </cell>
          <cell r="S243" t="str">
            <v>Brasil \ SP \ Júlio Mesquita</v>
          </cell>
        </row>
        <row r="244">
          <cell r="A244">
            <v>3016</v>
          </cell>
          <cell r="B244" t="str">
            <v>Carregamento</v>
          </cell>
          <cell r="C244">
            <v>45637.563194444447</v>
          </cell>
          <cell r="D244" t="str">
            <v xml:space="preserve">Everton Geremias Luchini </v>
          </cell>
          <cell r="E244" t="str">
            <v>Carregador Florestal</v>
          </cell>
          <cell r="F244">
            <v>3</v>
          </cell>
          <cell r="G244" t="str">
            <v>MOD 5</v>
          </cell>
          <cell r="H244" t="str">
            <v>1</v>
          </cell>
          <cell r="I244" t="str">
            <v>3</v>
          </cell>
          <cell r="J244" t="str">
            <v>emergencial</v>
          </cell>
          <cell r="K244" t="str">
            <v>11/12/2024</v>
          </cell>
          <cell r="L244" t="str">
            <v>18:00</v>
          </cell>
          <cell r="M244" t="str">
            <v>2081-FLECHA AZUL</v>
          </cell>
          <cell r="N244" t="str">
            <v>2081-FLECHA AZUL</v>
          </cell>
          <cell r="P244" t="str">
            <v>Apoio Transporte</v>
          </cell>
          <cell r="Q244" t="str">
            <v>interna</v>
          </cell>
          <cell r="R244" t="str">
            <v>Brasil \ SP \ Boa Esperança do Sul</v>
          </cell>
          <cell r="S244" t="str">
            <v>Brasil \ SP \ Boa Esperança do Sul</v>
          </cell>
        </row>
        <row r="245">
          <cell r="A245">
            <v>3017</v>
          </cell>
          <cell r="B245" t="str">
            <v>Estradas Logística</v>
          </cell>
          <cell r="C245">
            <v>45637.568055555559</v>
          </cell>
          <cell r="D245" t="str">
            <v>Vandeni Felix</v>
          </cell>
          <cell r="E245" t="str">
            <v>Trator</v>
          </cell>
          <cell r="F245">
            <v>1</v>
          </cell>
          <cell r="G245" t="str">
            <v>MOD 3</v>
          </cell>
          <cell r="H245" t="str">
            <v>1</v>
          </cell>
          <cell r="I245" t="str">
            <v>3</v>
          </cell>
          <cell r="J245" t="str">
            <v>Agendamento</v>
          </cell>
          <cell r="K245" t="str">
            <v>13/12/2024</v>
          </cell>
          <cell r="L245" t="str">
            <v>10:00</v>
          </cell>
          <cell r="M245" t="str">
            <v>2006-DOIS IRMÃOS</v>
          </cell>
          <cell r="N245" t="str">
            <v>0458-SÃO FRANCISCO VI - PEDERNEIRAS</v>
          </cell>
          <cell r="Q245" t="str">
            <v>externa</v>
          </cell>
          <cell r="R245" t="str">
            <v>Brasil \ SP \ Bariri</v>
          </cell>
          <cell r="S245" t="str">
            <v>Brasil \ SP \ Bauru</v>
          </cell>
        </row>
        <row r="246">
          <cell r="A246">
            <v>3018</v>
          </cell>
          <cell r="B246" t="str">
            <v>Estradas Logística</v>
          </cell>
          <cell r="C246">
            <v>45637.570138888892</v>
          </cell>
          <cell r="D246" t="str">
            <v>Vandeni Felix</v>
          </cell>
          <cell r="E246" t="str">
            <v>Pá Carregadeira</v>
          </cell>
          <cell r="F246">
            <v>1</v>
          </cell>
          <cell r="G246" t="str">
            <v>MOD 3</v>
          </cell>
          <cell r="H246" t="str">
            <v>1</v>
          </cell>
          <cell r="I246" t="str">
            <v>3</v>
          </cell>
          <cell r="J246" t="str">
            <v>Agendamento</v>
          </cell>
          <cell r="K246" t="str">
            <v>13/12/2024</v>
          </cell>
          <cell r="L246" t="str">
            <v>10:00</v>
          </cell>
          <cell r="M246" t="str">
            <v>2006-DOIS IRMÃOS</v>
          </cell>
          <cell r="N246" t="str">
            <v>0458-SÃO FRANCISCO VI - PEDERNEIRAS</v>
          </cell>
          <cell r="Q246" t="str">
            <v>externa</v>
          </cell>
          <cell r="R246" t="str">
            <v>Brasil \ SP \ Bariri</v>
          </cell>
          <cell r="S246" t="str">
            <v>Brasil \ SP \ Bauru</v>
          </cell>
        </row>
        <row r="247">
          <cell r="A247">
            <v>3019</v>
          </cell>
          <cell r="B247" t="str">
            <v>Estradas Logística</v>
          </cell>
          <cell r="C247">
            <v>45637.571527777778</v>
          </cell>
          <cell r="D247" t="str">
            <v>Vandeni Felix</v>
          </cell>
          <cell r="E247" t="str">
            <v>Escavadeira</v>
          </cell>
          <cell r="F247">
            <v>1</v>
          </cell>
          <cell r="G247" t="str">
            <v>MOD 3</v>
          </cell>
          <cell r="H247" t="str">
            <v>1</v>
          </cell>
          <cell r="I247" t="str">
            <v>3</v>
          </cell>
          <cell r="J247" t="str">
            <v>Agendamento</v>
          </cell>
          <cell r="K247" t="str">
            <v>13/12/2024</v>
          </cell>
          <cell r="L247" t="str">
            <v>10:00</v>
          </cell>
          <cell r="M247" t="str">
            <v>2006-DOIS IRMÃOS</v>
          </cell>
          <cell r="N247" t="str">
            <v>0458-SÃO FRANCISCO VI - PEDERNEIRAS</v>
          </cell>
          <cell r="Q247" t="str">
            <v>externa</v>
          </cell>
          <cell r="R247" t="str">
            <v>Brasil \ SP \ Bariri</v>
          </cell>
          <cell r="S247" t="str">
            <v>Brasil \ SP \ Bauru</v>
          </cell>
        </row>
        <row r="248">
          <cell r="A248">
            <v>3020</v>
          </cell>
          <cell r="B248" t="str">
            <v>Estradas Logística</v>
          </cell>
          <cell r="C248">
            <v>45637.572222222225</v>
          </cell>
          <cell r="D248" t="str">
            <v>Vandeni Felix</v>
          </cell>
          <cell r="E248" t="str">
            <v>Rolo Compactador</v>
          </cell>
          <cell r="F248">
            <v>1</v>
          </cell>
          <cell r="G248" t="str">
            <v>MOD 3</v>
          </cell>
          <cell r="H248" t="str">
            <v>1</v>
          </cell>
          <cell r="I248" t="str">
            <v>3</v>
          </cell>
          <cell r="J248" t="str">
            <v>Agendamento</v>
          </cell>
          <cell r="K248" t="str">
            <v>13/12/2024</v>
          </cell>
          <cell r="L248" t="str">
            <v>10:00</v>
          </cell>
          <cell r="M248" t="str">
            <v>2006-DOIS IRMÃOS</v>
          </cell>
          <cell r="N248" t="str">
            <v>0458-SÃO FRANCISCO VI - PEDERNEIRAS</v>
          </cell>
          <cell r="Q248" t="str">
            <v>externa</v>
          </cell>
          <cell r="R248" t="str">
            <v>Brasil \ SP \ Bariri</v>
          </cell>
          <cell r="S248" t="str">
            <v>Brasil \ SP \ Bauru</v>
          </cell>
        </row>
        <row r="249">
          <cell r="A249">
            <v>3021</v>
          </cell>
          <cell r="B249" t="str">
            <v>Estradas Logística</v>
          </cell>
          <cell r="C249">
            <v>45637.579861111109</v>
          </cell>
          <cell r="D249" t="str">
            <v>Vandeni Felix</v>
          </cell>
          <cell r="E249" t="str">
            <v>Motoniveladora</v>
          </cell>
          <cell r="F249">
            <v>1</v>
          </cell>
          <cell r="G249" t="str">
            <v>MOD 3</v>
          </cell>
          <cell r="H249" t="str">
            <v>1</v>
          </cell>
          <cell r="I249" t="str">
            <v>3</v>
          </cell>
          <cell r="J249" t="str">
            <v>Agendamento</v>
          </cell>
          <cell r="K249" t="str">
            <v>13/12/2024</v>
          </cell>
          <cell r="L249" t="str">
            <v>10:00</v>
          </cell>
          <cell r="M249" t="str">
            <v>2006-DOIS IRMÃOS</v>
          </cell>
          <cell r="N249" t="str">
            <v>0458-SÃO FRANCISCO VI - PEDERNEIRAS</v>
          </cell>
          <cell r="Q249" t="str">
            <v>externa</v>
          </cell>
          <cell r="R249" t="str">
            <v>Brasil \ SP \ Bariri</v>
          </cell>
          <cell r="S249" t="str">
            <v>Brasil \ SP \ Bauru</v>
          </cell>
        </row>
        <row r="250">
          <cell r="A250">
            <v>3022</v>
          </cell>
          <cell r="B250" t="str">
            <v>Desenvolvimento Operacional</v>
          </cell>
          <cell r="C250">
            <v>45637.59375</v>
          </cell>
          <cell r="D250" t="str">
            <v>Arthur Bonfante Furlam</v>
          </cell>
          <cell r="E250" t="str">
            <v>Forwarder</v>
          </cell>
          <cell r="F250">
            <v>1</v>
          </cell>
          <cell r="G250" t="str">
            <v>MOD 01</v>
          </cell>
          <cell r="H250" t="str">
            <v>1</v>
          </cell>
          <cell r="I250" t="str">
            <v>2</v>
          </cell>
          <cell r="J250" t="str">
            <v>Agendamento</v>
          </cell>
          <cell r="K250" t="str">
            <v>12/12/2024</v>
          </cell>
          <cell r="L250" t="str">
            <v>8:00</v>
          </cell>
          <cell r="M250" t="str">
            <v>0035-LAGOA RICA</v>
          </cell>
          <cell r="N250" t="str">
            <v>0035-LAGOA RICA</v>
          </cell>
          <cell r="O250" t="str">
            <v xml:space="preserve">Transporte de um Forwarder que está no patio da linha 1 para a fazenda Lagoa Rica </v>
          </cell>
          <cell r="Q250" t="str">
            <v>externa</v>
          </cell>
          <cell r="R250" t="str">
            <v>Brasil \ SP \ Águas de Santa Bárbara</v>
          </cell>
          <cell r="S250" t="str">
            <v>Brasil \ SP \ Águas de Santa Bárbara</v>
          </cell>
        </row>
        <row r="251">
          <cell r="A251">
            <v>3023</v>
          </cell>
          <cell r="B251" t="str">
            <v>Carregamento</v>
          </cell>
          <cell r="C251">
            <v>45637.601388888892</v>
          </cell>
          <cell r="D251" t="str">
            <v xml:space="preserve">Samuel de Sousa Duarte </v>
          </cell>
          <cell r="E251" t="str">
            <v>Carregador Florestal</v>
          </cell>
          <cell r="F251">
            <v>4</v>
          </cell>
          <cell r="G251" t="str">
            <v>MOD 7</v>
          </cell>
          <cell r="H251" t="str">
            <v>2</v>
          </cell>
          <cell r="I251" t="str">
            <v>3</v>
          </cell>
          <cell r="J251" t="str">
            <v>emergencial</v>
          </cell>
          <cell r="K251" t="str">
            <v>12/12/2024</v>
          </cell>
          <cell r="L251" t="str">
            <v>9:00</v>
          </cell>
          <cell r="M251" t="str">
            <v>2418-SANTA ROSA IX</v>
          </cell>
          <cell r="N251" t="str">
            <v>0308-ÁGUA BRANCA II</v>
          </cell>
          <cell r="P251" t="str">
            <v>Apoio Transporte</v>
          </cell>
          <cell r="Q251" t="str">
            <v>externa</v>
          </cell>
          <cell r="R251" t="str">
            <v>Brasil \ SP \ Reginópolis</v>
          </cell>
          <cell r="S251" t="str">
            <v>Brasil \ SP \ Guarantã</v>
          </cell>
        </row>
        <row r="252">
          <cell r="A252">
            <v>3024</v>
          </cell>
          <cell r="B252" t="str">
            <v>Estradas Logística</v>
          </cell>
          <cell r="C252">
            <v>45637.611111111109</v>
          </cell>
          <cell r="D252" t="str">
            <v xml:space="preserve">Wendel Patrick </v>
          </cell>
          <cell r="E252" t="str">
            <v>Trator</v>
          </cell>
          <cell r="F252">
            <v>1</v>
          </cell>
          <cell r="G252" t="str">
            <v>MOD 5</v>
          </cell>
          <cell r="H252" t="str">
            <v>1</v>
          </cell>
          <cell r="I252" t="str">
            <v>2</v>
          </cell>
          <cell r="J252" t="str">
            <v>Agendamento</v>
          </cell>
          <cell r="K252" t="str">
            <v>13/12/2024</v>
          </cell>
          <cell r="L252" t="str">
            <v>7:00</v>
          </cell>
          <cell r="M252" t="str">
            <v>0394-SÃO JOÃO DO INHEMA</v>
          </cell>
          <cell r="N252" t="str">
            <v>0457-JAMAICA II - PIRAJUÍ</v>
          </cell>
          <cell r="O252" t="str">
            <v>Sede da propriedade</v>
          </cell>
          <cell r="Q252" t="str">
            <v>interna</v>
          </cell>
          <cell r="R252" t="str">
            <v>Brasil \ SP \ Júlio Mesquita</v>
          </cell>
          <cell r="S252" t="str">
            <v>Brasil \ SP \ Pirajuí</v>
          </cell>
        </row>
        <row r="253">
          <cell r="A253">
            <v>3025</v>
          </cell>
          <cell r="B253" t="str">
            <v>Colheita</v>
          </cell>
          <cell r="C253">
            <v>45637.621527777781</v>
          </cell>
          <cell r="D253" t="str">
            <v>37005900</v>
          </cell>
          <cell r="E253" t="str">
            <v>Forwarder</v>
          </cell>
          <cell r="F253">
            <v>10</v>
          </cell>
          <cell r="G253" t="str">
            <v>MOD 3</v>
          </cell>
          <cell r="H253" t="str">
            <v>10</v>
          </cell>
          <cell r="I253" t="str">
            <v>2</v>
          </cell>
          <cell r="J253" t="str">
            <v>Agendamento</v>
          </cell>
          <cell r="K253" t="str">
            <v>13/12/2024</v>
          </cell>
          <cell r="L253" t="str">
            <v>7:00</v>
          </cell>
          <cell r="M253" t="str">
            <v>0438-BOA VISTA VIII - ITAQUERÊ</v>
          </cell>
          <cell r="N253" t="str">
            <v>0347-VALE VERDE</v>
          </cell>
          <cell r="Q253" t="str">
            <v>externa</v>
          </cell>
          <cell r="R253" t="str">
            <v>Brasil \ SP \ Anhembi</v>
          </cell>
          <cell r="S253" t="str">
            <v>Brasil \ SP \ Santa Cruz do Rio Pardo</v>
          </cell>
        </row>
        <row r="254">
          <cell r="A254">
            <v>3026</v>
          </cell>
          <cell r="B254" t="str">
            <v>Colheita</v>
          </cell>
          <cell r="C254">
            <v>45637.625694444447</v>
          </cell>
          <cell r="D254" t="str">
            <v>37005900</v>
          </cell>
          <cell r="E254" t="str">
            <v>Trailler</v>
          </cell>
          <cell r="F254">
            <v>1</v>
          </cell>
          <cell r="G254" t="str">
            <v>MOD 3</v>
          </cell>
          <cell r="H254" t="str">
            <v>1</v>
          </cell>
          <cell r="I254" t="str">
            <v>1</v>
          </cell>
          <cell r="J254" t="str">
            <v>Agendamento</v>
          </cell>
          <cell r="K254" t="str">
            <v>13/12/2024</v>
          </cell>
          <cell r="L254" t="str">
            <v>7:00</v>
          </cell>
          <cell r="M254" t="str">
            <v>0438-BOA VISTA VIII - ITAQUERÊ</v>
          </cell>
          <cell r="N254" t="str">
            <v>0347-VALE VERDE</v>
          </cell>
          <cell r="Q254" t="str">
            <v>externa</v>
          </cell>
          <cell r="R254" t="str">
            <v>Brasil \ SP \ Anhembi</v>
          </cell>
          <cell r="S254" t="str">
            <v>Brasil \ SP \ Santa Cruz do Rio Pardo</v>
          </cell>
        </row>
        <row r="255">
          <cell r="A255">
            <v>3027</v>
          </cell>
          <cell r="B255" t="str">
            <v>Carregamento</v>
          </cell>
          <cell r="C255">
            <v>45637.659722222219</v>
          </cell>
          <cell r="D255" t="str">
            <v>Teste</v>
          </cell>
          <cell r="E255" t="str">
            <v>Carregador Florestal</v>
          </cell>
          <cell r="F255">
            <v>1</v>
          </cell>
          <cell r="G255" t="str">
            <v>MOD 11</v>
          </cell>
          <cell r="H255" t="str">
            <v>1</v>
          </cell>
          <cell r="I255" t="str">
            <v>1</v>
          </cell>
          <cell r="J255" t="str">
            <v>Agendamento</v>
          </cell>
          <cell r="K255" t="str">
            <v>11/12/2024</v>
          </cell>
          <cell r="L255" t="str">
            <v>12:50</v>
          </cell>
          <cell r="M255" t="str">
            <v>0001-MAMEDINA</v>
          </cell>
          <cell r="N255" t="str">
            <v>0003-UNIÃO</v>
          </cell>
          <cell r="O255" t="str">
            <v>Teste</v>
          </cell>
          <cell r="Q255" t="str">
            <v>interna</v>
          </cell>
          <cell r="R255" t="str">
            <v>Brasil \ SP \ Agudos</v>
          </cell>
          <cell r="S255" t="str">
            <v>Brasil \ SP \ Paulistânia</v>
          </cell>
        </row>
        <row r="256">
          <cell r="A256">
            <v>3029</v>
          </cell>
          <cell r="B256" t="str">
            <v>Colheita</v>
          </cell>
          <cell r="C256">
            <v>45637.677777777775</v>
          </cell>
          <cell r="D256" t="str">
            <v xml:space="preserve">Ramon Camargo </v>
          </cell>
          <cell r="E256" t="str">
            <v>Harvester</v>
          </cell>
          <cell r="F256">
            <v>4</v>
          </cell>
          <cell r="G256" t="str">
            <v>MOD 15</v>
          </cell>
          <cell r="H256" t="str">
            <v>2</v>
          </cell>
          <cell r="I256" t="str">
            <v>4</v>
          </cell>
          <cell r="J256" t="str">
            <v>Agendamento</v>
          </cell>
          <cell r="K256" t="str">
            <v>12/12/2024</v>
          </cell>
          <cell r="L256" t="str">
            <v>22:00</v>
          </cell>
          <cell r="M256" t="str">
            <v>0438-BOA VISTA VIII - ITAQUERÊ</v>
          </cell>
          <cell r="N256" t="str">
            <v>0517-BARREIRO RICO II - GLEBA A</v>
          </cell>
          <cell r="Q256" t="str">
            <v>interna</v>
          </cell>
          <cell r="R256" t="str">
            <v>Brasil \ SP \ Anhembi</v>
          </cell>
          <cell r="S256" t="str">
            <v>Brasil \ SP \ Anhembi</v>
          </cell>
        </row>
        <row r="257">
          <cell r="A257">
            <v>3030</v>
          </cell>
          <cell r="B257" t="str">
            <v>Colheita</v>
          </cell>
          <cell r="C257">
            <v>45637.742361111108</v>
          </cell>
          <cell r="D257" t="str">
            <v>Tcharles de Oliveira queiros</v>
          </cell>
          <cell r="E257" t="str">
            <v>Harvester</v>
          </cell>
          <cell r="F257">
            <v>6</v>
          </cell>
          <cell r="G257" t="str">
            <v>MOD 9</v>
          </cell>
          <cell r="H257" t="str">
            <v>3</v>
          </cell>
          <cell r="I257" t="str">
            <v>3</v>
          </cell>
          <cell r="J257" t="str">
            <v>Agendamento</v>
          </cell>
          <cell r="K257" t="str">
            <v>13/12/2024</v>
          </cell>
          <cell r="L257" t="str">
            <v>3:00</v>
          </cell>
          <cell r="M257" t="str">
            <v>0011-RECREIO</v>
          </cell>
          <cell r="N257" t="str">
            <v>0352-JAMAICA</v>
          </cell>
          <cell r="Q257" t="str">
            <v>externa</v>
          </cell>
          <cell r="R257" t="str">
            <v>Brasil \ SP \ Avaí</v>
          </cell>
          <cell r="S257" t="str">
            <v>Brasil \ SP \ Lucianópolis</v>
          </cell>
        </row>
        <row r="258">
          <cell r="A258">
            <v>3031</v>
          </cell>
          <cell r="B258" t="str">
            <v>Colheita</v>
          </cell>
          <cell r="C258">
            <v>45637.755555555559</v>
          </cell>
          <cell r="D258" t="str">
            <v xml:space="preserve">Tcharles de Oliveira queiros </v>
          </cell>
          <cell r="E258" t="str">
            <v>Trailler</v>
          </cell>
          <cell r="F258">
            <v>1</v>
          </cell>
          <cell r="G258" t="str">
            <v>MOD 9</v>
          </cell>
          <cell r="H258" t="str">
            <v>1</v>
          </cell>
          <cell r="I258" t="str">
            <v>2</v>
          </cell>
          <cell r="J258" t="str">
            <v>Agendamento</v>
          </cell>
          <cell r="K258" t="str">
            <v>13/12/2024</v>
          </cell>
          <cell r="L258" t="str">
            <v>8:00</v>
          </cell>
          <cell r="M258" t="str">
            <v>0011-RECREIO</v>
          </cell>
          <cell r="N258" t="str">
            <v>0352-JAMAICA</v>
          </cell>
          <cell r="Q258" t="str">
            <v>externa</v>
          </cell>
          <cell r="R258" t="str">
            <v>Brasil \ SP \ Avaí</v>
          </cell>
          <cell r="S258" t="str">
            <v>Brasil \ SP \ Lucianópolis</v>
          </cell>
        </row>
        <row r="259">
          <cell r="A259">
            <v>3032</v>
          </cell>
          <cell r="B259" t="str">
            <v>CAR</v>
          </cell>
          <cell r="C259">
            <v>45637.824999999997</v>
          </cell>
          <cell r="D259" t="str">
            <v>Itamar Magela Severiano</v>
          </cell>
          <cell r="E259" t="str">
            <v>Carregador Florestal</v>
          </cell>
          <cell r="F259">
            <v>1</v>
          </cell>
          <cell r="G259" t="str">
            <v>MOD 11</v>
          </cell>
          <cell r="H259" t="str">
            <v>1</v>
          </cell>
          <cell r="I259" t="str">
            <v>2</v>
          </cell>
          <cell r="J259" t="str">
            <v>emergencial</v>
          </cell>
          <cell r="K259" t="str">
            <v>12/12/2024</v>
          </cell>
          <cell r="L259" t="str">
            <v>7:00</v>
          </cell>
          <cell r="M259" t="str">
            <v>5004-SANTO ANTÔNIO</v>
          </cell>
          <cell r="N259" t="str">
            <v>5002-TRÊS IRMÃOS</v>
          </cell>
          <cell r="O259" t="str">
            <v>Prancha mais reforçada levar maquina GT24</v>
          </cell>
          <cell r="P259" t="str">
            <v>Apoio Transporte</v>
          </cell>
          <cell r="R259" t="str">
            <v>Brasil \ MG \ João Pinheiro</v>
          </cell>
          <cell r="S259" t="str">
            <v>Brasil \ MG \ Claro dos Poções</v>
          </cell>
        </row>
        <row r="260">
          <cell r="A260">
            <v>3033</v>
          </cell>
          <cell r="B260" t="str">
            <v>Carregamento</v>
          </cell>
          <cell r="C260">
            <v>45637.828472222223</v>
          </cell>
          <cell r="D260" t="str">
            <v>Itamar Magela Severiano</v>
          </cell>
          <cell r="E260" t="str">
            <v>Trailler</v>
          </cell>
          <cell r="F260">
            <v>1</v>
          </cell>
          <cell r="G260" t="str">
            <v>MOD 11</v>
          </cell>
          <cell r="H260" t="str">
            <v>1</v>
          </cell>
          <cell r="I260" t="str">
            <v>1</v>
          </cell>
          <cell r="J260" t="str">
            <v>emergencial</v>
          </cell>
          <cell r="K260" t="str">
            <v>12/12/2024</v>
          </cell>
          <cell r="L260" t="str">
            <v>7:00</v>
          </cell>
          <cell r="M260" t="str">
            <v>5004-SANTO ANTÔNIO</v>
          </cell>
          <cell r="N260" t="str">
            <v>5002-TRÊS IRMÃOS</v>
          </cell>
          <cell r="O260" t="str">
            <v>Levar are de vivencia e banheiro cjr pegar na fazenda santo antonio</v>
          </cell>
          <cell r="P260" t="str">
            <v>Apoio Transporte</v>
          </cell>
          <cell r="Q260" t="str">
            <v>externa</v>
          </cell>
          <cell r="R260" t="str">
            <v>Brasil \ MG \ João Pinheiro</v>
          </cell>
          <cell r="S260" t="str">
            <v>Brasil \ MG \ Claro dos Poções</v>
          </cell>
        </row>
        <row r="261">
          <cell r="A261">
            <v>3034</v>
          </cell>
          <cell r="B261" t="str">
            <v>Estradas Logística</v>
          </cell>
          <cell r="C261">
            <v>45637.836805555555</v>
          </cell>
          <cell r="D261" t="str">
            <v xml:space="preserve">Claudemir Mendonça </v>
          </cell>
          <cell r="E261" t="str">
            <v>Escavadeira</v>
          </cell>
          <cell r="F261">
            <v>1</v>
          </cell>
          <cell r="G261" t="str">
            <v>MOD 6</v>
          </cell>
          <cell r="H261" t="str">
            <v>1</v>
          </cell>
          <cell r="I261" t="str">
            <v>2</v>
          </cell>
          <cell r="J261" t="str">
            <v>emergencial</v>
          </cell>
          <cell r="K261" t="str">
            <v>12/12/2024</v>
          </cell>
          <cell r="L261" t="str">
            <v>7:00</v>
          </cell>
          <cell r="M261" t="str">
            <v>5016-JACURUTU</v>
          </cell>
          <cell r="N261" t="str">
            <v>5016-JACURUTU</v>
          </cell>
          <cell r="O261" t="str">
            <v>Distancia emtre talhao muito longe</v>
          </cell>
          <cell r="P261" t="str">
            <v>Apoio Estradas</v>
          </cell>
          <cell r="Q261" t="str">
            <v>interna</v>
          </cell>
          <cell r="R261" t="str">
            <v>Brasil \ MG \ João Pinheiro</v>
          </cell>
          <cell r="S261" t="str">
            <v>Brasil \ MG \ João Pinheiro</v>
          </cell>
        </row>
        <row r="262">
          <cell r="A262">
            <v>3035</v>
          </cell>
          <cell r="B262" t="str">
            <v>Colheita</v>
          </cell>
          <cell r="C262">
            <v>45637.912499999999</v>
          </cell>
          <cell r="D262" t="str">
            <v xml:space="preserve">Fagner Martins Turibio </v>
          </cell>
          <cell r="E262" t="str">
            <v>Harvester</v>
          </cell>
          <cell r="F262">
            <v>2</v>
          </cell>
          <cell r="G262" t="str">
            <v>MOD 13</v>
          </cell>
          <cell r="H262" t="str">
            <v>2</v>
          </cell>
          <cell r="I262" t="str">
            <v>3</v>
          </cell>
          <cell r="J262" t="str">
            <v>Agendamento</v>
          </cell>
          <cell r="K262" t="str">
            <v>13/12/2024</v>
          </cell>
          <cell r="L262" t="str">
            <v>7:00</v>
          </cell>
          <cell r="M262" t="str">
            <v>0351-SANTA MARIANA II</v>
          </cell>
          <cell r="N262" t="str">
            <v>5014-NOVA ERA</v>
          </cell>
          <cell r="O262" t="str">
            <v>Do modulo 10 para o modulo 13</v>
          </cell>
          <cell r="Q262" t="str">
            <v>externa</v>
          </cell>
          <cell r="R262" t="str">
            <v>Brasil \ SP \ Marília</v>
          </cell>
          <cell r="S262" t="str">
            <v>Brasil \ MG \ Buritizeiro</v>
          </cell>
        </row>
        <row r="263">
          <cell r="A263">
            <v>3036</v>
          </cell>
          <cell r="B263" t="str">
            <v>Colheita</v>
          </cell>
          <cell r="C263">
            <v>45637.927777777775</v>
          </cell>
          <cell r="D263" t="str">
            <v xml:space="preserve">Tcharles de Oliveira queiros </v>
          </cell>
          <cell r="E263" t="str">
            <v>Harvester</v>
          </cell>
          <cell r="F263">
            <v>4</v>
          </cell>
          <cell r="G263" t="str">
            <v>MOD 9</v>
          </cell>
          <cell r="H263" t="str">
            <v>2</v>
          </cell>
          <cell r="I263" t="str">
            <v>3</v>
          </cell>
          <cell r="J263" t="str">
            <v>emergencial</v>
          </cell>
          <cell r="K263" t="str">
            <v>12/12/2024</v>
          </cell>
          <cell r="L263" t="str">
            <v>7:00</v>
          </cell>
          <cell r="M263" t="str">
            <v>0011-RECREIO</v>
          </cell>
          <cell r="N263" t="str">
            <v>0352-JAMAICA</v>
          </cell>
          <cell r="P263" t="str">
            <v>Apoio Colheita</v>
          </cell>
          <cell r="Q263" t="str">
            <v>externa</v>
          </cell>
          <cell r="R263" t="str">
            <v>Brasil \ SP \ Avaí</v>
          </cell>
          <cell r="S263" t="str">
            <v>Brasil \ SP \ Lucianópolis</v>
          </cell>
        </row>
        <row r="264">
          <cell r="A264">
            <v>3037</v>
          </cell>
          <cell r="B264" t="str">
            <v>Carregamento</v>
          </cell>
          <cell r="C264">
            <v>45637.993750000001</v>
          </cell>
          <cell r="D264" t="str">
            <v>Jefferson. Barbosa</v>
          </cell>
          <cell r="E264" t="str">
            <v>Carregador Florestal</v>
          </cell>
          <cell r="F264">
            <v>3</v>
          </cell>
          <cell r="G264" t="str">
            <v>MOD 6</v>
          </cell>
          <cell r="H264" t="str">
            <v>2</v>
          </cell>
          <cell r="I264" t="str">
            <v>2</v>
          </cell>
          <cell r="J264" t="str">
            <v>emergencial</v>
          </cell>
          <cell r="K264" t="str">
            <v>12/12/2024</v>
          </cell>
          <cell r="L264" t="str">
            <v>10:30</v>
          </cell>
          <cell r="M264" t="str">
            <v>0374-SANTO ANTÔNIO VIII</v>
          </cell>
          <cell r="N264" t="str">
            <v>0367-SANTA CATARINA</v>
          </cell>
          <cell r="P264" t="str">
            <v>Falta de Planejamento Previo</v>
          </cell>
          <cell r="Q264" t="str">
            <v>externa</v>
          </cell>
          <cell r="R264" t="str">
            <v>Brasil \ SP \ Getulina</v>
          </cell>
          <cell r="S264" t="str">
            <v>Brasil \ SP \ Getulina</v>
          </cell>
        </row>
        <row r="265">
          <cell r="A265">
            <v>3038</v>
          </cell>
          <cell r="B265" t="str">
            <v>Estradas Logística</v>
          </cell>
          <cell r="C265">
            <v>45638.027083333334</v>
          </cell>
          <cell r="D265" t="str">
            <v xml:space="preserve">Matheus Pimentel Santos </v>
          </cell>
          <cell r="E265" t="str">
            <v>Escavadeira</v>
          </cell>
          <cell r="F265">
            <v>1</v>
          </cell>
          <cell r="G265" t="str">
            <v>MOD 6</v>
          </cell>
          <cell r="H265" t="str">
            <v>1</v>
          </cell>
          <cell r="I265" t="str">
            <v>3</v>
          </cell>
          <cell r="J265" t="str">
            <v>Agendamento</v>
          </cell>
          <cell r="K265" t="str">
            <v>13/12/2024</v>
          </cell>
          <cell r="L265" t="str">
            <v>7:00</v>
          </cell>
          <cell r="M265" t="str">
            <v>5016-JACURUTU</v>
          </cell>
          <cell r="N265" t="str">
            <v>5016-JACURUTU</v>
          </cell>
          <cell r="Q265" t="str">
            <v>interna</v>
          </cell>
          <cell r="R265" t="str">
            <v>Brasil \ MG \ João Pinheiro</v>
          </cell>
          <cell r="S265" t="str">
            <v>Brasil \ MG \ João Pinheiro</v>
          </cell>
        </row>
        <row r="266">
          <cell r="A266">
            <v>3039</v>
          </cell>
          <cell r="B266" t="str">
            <v>Colheita</v>
          </cell>
          <cell r="C266">
            <v>45638.030555555553</v>
          </cell>
          <cell r="D266" t="str">
            <v>Tcharles de Oliveira queiros</v>
          </cell>
          <cell r="E266" t="str">
            <v>Harvester</v>
          </cell>
          <cell r="F266">
            <v>2</v>
          </cell>
          <cell r="G266" t="str">
            <v>MOD 9</v>
          </cell>
          <cell r="H266" t="str">
            <v>1</v>
          </cell>
          <cell r="I266" t="str">
            <v>3</v>
          </cell>
          <cell r="J266" t="str">
            <v>emergencial</v>
          </cell>
          <cell r="K266" t="str">
            <v>11/12/2024</v>
          </cell>
          <cell r="L266" t="str">
            <v>23:00</v>
          </cell>
          <cell r="M266" t="str">
            <v>0011-RECREIO</v>
          </cell>
          <cell r="N266" t="str">
            <v>0011-RECREIO</v>
          </cell>
          <cell r="P266" t="str">
            <v>Apoio Colheita</v>
          </cell>
          <cell r="Q266" t="str">
            <v>interna</v>
          </cell>
          <cell r="R266" t="str">
            <v>Brasil \ SP \ Avaí</v>
          </cell>
          <cell r="S266" t="str">
            <v>Brasil \ SP \ Avaí</v>
          </cell>
        </row>
        <row r="267">
          <cell r="A267">
            <v>3040</v>
          </cell>
          <cell r="B267" t="str">
            <v>Carregamento</v>
          </cell>
          <cell r="C267">
            <v>45638.43472222222</v>
          </cell>
          <cell r="D267" t="str">
            <v xml:space="preserve">Samuel de Sousa Duarte </v>
          </cell>
          <cell r="E267" t="str">
            <v>Carregador Florestal</v>
          </cell>
          <cell r="F267">
            <v>3</v>
          </cell>
          <cell r="G267" t="str">
            <v>MOD 7</v>
          </cell>
          <cell r="H267" t="str">
            <v>2</v>
          </cell>
          <cell r="I267" t="str">
            <v>3</v>
          </cell>
          <cell r="J267" t="str">
            <v>Agendamento</v>
          </cell>
          <cell r="K267" t="str">
            <v>14/12/2024</v>
          </cell>
          <cell r="L267" t="str">
            <v>7:20</v>
          </cell>
          <cell r="M267" t="str">
            <v>0425-PLANALTO</v>
          </cell>
          <cell r="N267" t="str">
            <v>2418-SANTA ROSA IX</v>
          </cell>
          <cell r="Q267" t="str">
            <v>externa</v>
          </cell>
          <cell r="R267" t="str">
            <v>Brasil \ SP \ Reginópolis</v>
          </cell>
          <cell r="S267" t="str">
            <v>Brasil \ SP \ Reginópolis</v>
          </cell>
        </row>
        <row r="268">
          <cell r="A268">
            <v>3041</v>
          </cell>
          <cell r="B268" t="str">
            <v>Estradas Silvicultura</v>
          </cell>
          <cell r="C268">
            <v>45638.452777777777</v>
          </cell>
          <cell r="D268" t="str">
            <v xml:space="preserve">Giovani Oliveira de Mello </v>
          </cell>
          <cell r="E268" t="str">
            <v>Escavadeira</v>
          </cell>
          <cell r="F268">
            <v>1</v>
          </cell>
          <cell r="G268" t="str">
            <v>BSR06</v>
          </cell>
          <cell r="H268" t="str">
            <v>1</v>
          </cell>
          <cell r="I268" t="str">
            <v>2</v>
          </cell>
          <cell r="J268" t="str">
            <v>emergencial</v>
          </cell>
          <cell r="K268" t="str">
            <v>13/12/2024</v>
          </cell>
          <cell r="L268" t="str">
            <v>8:00</v>
          </cell>
          <cell r="M268" t="str">
            <v>0175-PARAÍSO III</v>
          </cell>
          <cell r="N268" t="str">
            <v>0175-PARAÍSO III</v>
          </cell>
          <cell r="O268" t="str">
            <v>Retirar a maquina na oficina do Massoca</v>
          </cell>
          <cell r="P268" t="str">
            <v>Apoio Estradas</v>
          </cell>
          <cell r="Q268" t="str">
            <v>interna</v>
          </cell>
          <cell r="R268" t="str">
            <v>Brasil \ SP \ Pirajuí</v>
          </cell>
          <cell r="S268" t="str">
            <v>Brasil \ SP \ Pirajuí</v>
          </cell>
        </row>
        <row r="269">
          <cell r="A269">
            <v>3042</v>
          </cell>
          <cell r="B269" t="str">
            <v>Estradas Logística</v>
          </cell>
          <cell r="C269">
            <v>45638.460416666669</v>
          </cell>
          <cell r="D269" t="str">
            <v>Marcelo Calandria Bencici</v>
          </cell>
          <cell r="E269" t="str">
            <v>Rolo Compactador</v>
          </cell>
          <cell r="F269">
            <v>1</v>
          </cell>
          <cell r="G269" t="str">
            <v>MOD 4</v>
          </cell>
          <cell r="H269" t="str">
            <v>1</v>
          </cell>
          <cell r="I269" t="str">
            <v>2</v>
          </cell>
          <cell r="J269" t="str">
            <v>emergencial</v>
          </cell>
          <cell r="K269" t="str">
            <v>13/12/2024</v>
          </cell>
          <cell r="L269" t="str">
            <v>7:00</v>
          </cell>
          <cell r="M269" t="str">
            <v>0392-JOSÉ AUGUSTO</v>
          </cell>
          <cell r="N269" t="str">
            <v>0392-JOSÉ AUGUSTO</v>
          </cell>
          <cell r="P269" t="str">
            <v>Falta de Planejamento Previo</v>
          </cell>
          <cell r="Q269" t="str">
            <v>interna</v>
          </cell>
          <cell r="R269" t="str">
            <v>Brasil \ SP \ Júlio Mesquita</v>
          </cell>
          <cell r="S269" t="str">
            <v>Brasil \ SP \ Júlio Mesquita</v>
          </cell>
        </row>
        <row r="270">
          <cell r="A270">
            <v>3043</v>
          </cell>
          <cell r="B270" t="str">
            <v>Estradas Logística</v>
          </cell>
          <cell r="C270">
            <v>45638.461805555555</v>
          </cell>
          <cell r="D270" t="str">
            <v>Marcelo Calandria Bencici</v>
          </cell>
          <cell r="E270" t="str">
            <v>Motoniveladora</v>
          </cell>
          <cell r="F270">
            <v>1</v>
          </cell>
          <cell r="G270" t="str">
            <v>MOD 4</v>
          </cell>
          <cell r="H270" t="str">
            <v>1</v>
          </cell>
          <cell r="I270" t="str">
            <v>2</v>
          </cell>
          <cell r="J270" t="str">
            <v>emergencial</v>
          </cell>
          <cell r="K270" t="str">
            <v>13/12/2024</v>
          </cell>
          <cell r="L270" t="str">
            <v>7:00</v>
          </cell>
          <cell r="M270" t="str">
            <v>0392-JOSÉ AUGUSTO</v>
          </cell>
          <cell r="N270" t="str">
            <v>0394-SÃO JOÃO DO INHEMA</v>
          </cell>
          <cell r="P270" t="str">
            <v>Falta de Planejamento Previo</v>
          </cell>
          <cell r="Q270" t="str">
            <v>externa</v>
          </cell>
          <cell r="R270" t="str">
            <v>Brasil \ SP \ Júlio Mesquita</v>
          </cell>
          <cell r="S270" t="str">
            <v>Brasil \ SP \ Júlio Mesquita</v>
          </cell>
        </row>
        <row r="271">
          <cell r="A271">
            <v>3044</v>
          </cell>
          <cell r="B271" t="str">
            <v>Carregamento</v>
          </cell>
          <cell r="C271">
            <v>45638.497916666667</v>
          </cell>
          <cell r="D271" t="str">
            <v xml:space="preserve">Everton Geremias Luchini </v>
          </cell>
          <cell r="E271" t="str">
            <v>Carregador Florestal</v>
          </cell>
          <cell r="F271">
            <v>3</v>
          </cell>
          <cell r="G271" t="str">
            <v>MOD 5</v>
          </cell>
          <cell r="H271" t="str">
            <v>1</v>
          </cell>
          <cell r="I271" t="str">
            <v>3</v>
          </cell>
          <cell r="J271" t="str">
            <v>emergencial</v>
          </cell>
          <cell r="K271" t="str">
            <v>13/12/2024</v>
          </cell>
          <cell r="L271" t="str">
            <v>12:00</v>
          </cell>
          <cell r="M271" t="str">
            <v>2081-FLECHA AZUL</v>
          </cell>
          <cell r="N271" t="str">
            <v>2081-FLECHA AZUL</v>
          </cell>
          <cell r="O271" t="str">
            <v>Mudanca interna no projeto</v>
          </cell>
          <cell r="P271" t="str">
            <v>Apoio Transporte</v>
          </cell>
          <cell r="Q271" t="str">
            <v>interna</v>
          </cell>
          <cell r="R271" t="str">
            <v>Brasil \ SP \ Boa Esperança do Sul</v>
          </cell>
          <cell r="S271" t="str">
            <v>Brasil \ SP \ Boa Esperança do Sul</v>
          </cell>
        </row>
        <row r="272">
          <cell r="A272">
            <v>3045</v>
          </cell>
          <cell r="B272" t="str">
            <v>Desenvolvimento Operacional</v>
          </cell>
          <cell r="C272">
            <v>45638.520833333336</v>
          </cell>
          <cell r="D272" t="str">
            <v xml:space="preserve">Tcharles de Oliveira queiros </v>
          </cell>
          <cell r="E272" t="str">
            <v>Harvester</v>
          </cell>
          <cell r="F272">
            <v>2</v>
          </cell>
          <cell r="G272" t="str">
            <v>MOD 01</v>
          </cell>
          <cell r="H272" t="str">
            <v>2</v>
          </cell>
          <cell r="I272" t="str">
            <v>3</v>
          </cell>
          <cell r="J272" t="str">
            <v>Agendamento</v>
          </cell>
          <cell r="K272" t="str">
            <v>14/12/2024</v>
          </cell>
          <cell r="L272" t="str">
            <v>9:30</v>
          </cell>
          <cell r="M272" t="str">
            <v>0011-RECREIO</v>
          </cell>
          <cell r="N272" t="str">
            <v>0352-JAMAICA</v>
          </cell>
          <cell r="Q272" t="str">
            <v>externa</v>
          </cell>
          <cell r="R272" t="str">
            <v>Brasil \ SP \ Avaí</v>
          </cell>
          <cell r="S272" t="str">
            <v>Brasil \ SP \ Lucianópolis</v>
          </cell>
        </row>
        <row r="273">
          <cell r="A273">
            <v>3046</v>
          </cell>
          <cell r="B273" t="str">
            <v>Desenvolvimento Operacional</v>
          </cell>
          <cell r="C273">
            <v>45638.521527777775</v>
          </cell>
          <cell r="D273" t="str">
            <v xml:space="preserve">Tcharles de Oliveira queiros </v>
          </cell>
          <cell r="E273" t="str">
            <v>Forwarder</v>
          </cell>
          <cell r="F273">
            <v>2</v>
          </cell>
          <cell r="G273" t="str">
            <v>MOD 01</v>
          </cell>
          <cell r="H273" t="str">
            <v>2</v>
          </cell>
          <cell r="I273" t="str">
            <v>3</v>
          </cell>
          <cell r="J273" t="str">
            <v>Agendamento</v>
          </cell>
          <cell r="K273" t="str">
            <v>14/12/2024</v>
          </cell>
          <cell r="L273" t="str">
            <v>9:31</v>
          </cell>
          <cell r="M273" t="str">
            <v>0011-RECREIO</v>
          </cell>
          <cell r="N273" t="str">
            <v>0352-JAMAICA</v>
          </cell>
          <cell r="Q273" t="str">
            <v>externa</v>
          </cell>
          <cell r="R273" t="str">
            <v>Brasil \ SP \ Avaí</v>
          </cell>
          <cell r="S273" t="str">
            <v>Brasil \ SP \ Lucianópolis</v>
          </cell>
        </row>
        <row r="274">
          <cell r="A274">
            <v>3047</v>
          </cell>
          <cell r="B274" t="str">
            <v>Desenvolvimento Operacional</v>
          </cell>
          <cell r="C274">
            <v>45638.522222222222</v>
          </cell>
          <cell r="D274" t="str">
            <v xml:space="preserve">Tcharles de Oliveira queiros </v>
          </cell>
          <cell r="E274" t="str">
            <v>Trailler</v>
          </cell>
          <cell r="F274">
            <v>1</v>
          </cell>
          <cell r="G274" t="str">
            <v>MOD 01</v>
          </cell>
          <cell r="H274" t="str">
            <v>1</v>
          </cell>
          <cell r="I274" t="str">
            <v>2</v>
          </cell>
          <cell r="J274" t="str">
            <v>Agendamento</v>
          </cell>
          <cell r="K274" t="str">
            <v>14/12/2024</v>
          </cell>
          <cell r="L274" t="str">
            <v>9:32</v>
          </cell>
          <cell r="M274" t="str">
            <v>0011-RECREIO</v>
          </cell>
          <cell r="N274" t="str">
            <v>0352-JAMAICA</v>
          </cell>
          <cell r="Q274" t="str">
            <v>externa</v>
          </cell>
          <cell r="R274" t="str">
            <v>Brasil \ SP \ Avaí</v>
          </cell>
          <cell r="S274" t="str">
            <v>Brasil \ SP \ Lucianópolis</v>
          </cell>
        </row>
        <row r="275">
          <cell r="A275">
            <v>3048</v>
          </cell>
          <cell r="B275" t="str">
            <v>Estradas Silvicultura</v>
          </cell>
          <cell r="C275">
            <v>45638.557638888888</v>
          </cell>
          <cell r="D275" t="str">
            <v xml:space="preserve">Giovani Oliveira de Mello </v>
          </cell>
          <cell r="E275" t="str">
            <v>Escavadeira</v>
          </cell>
          <cell r="F275">
            <v>1</v>
          </cell>
          <cell r="G275" t="str">
            <v>BSR06</v>
          </cell>
          <cell r="H275" t="str">
            <v>1</v>
          </cell>
          <cell r="I275" t="str">
            <v>2</v>
          </cell>
          <cell r="J275" t="str">
            <v>Agendamento</v>
          </cell>
          <cell r="K275" t="str">
            <v>14/12/2024</v>
          </cell>
          <cell r="L275" t="str">
            <v>10:25</v>
          </cell>
          <cell r="M275" t="str">
            <v>0175-PARAÍSO III</v>
          </cell>
          <cell r="N275" t="str">
            <v>0245-SÃO PAULO</v>
          </cell>
          <cell r="Q275" t="str">
            <v>interna</v>
          </cell>
          <cell r="R275" t="str">
            <v>Brasil \ SP \ Pirajuí</v>
          </cell>
          <cell r="S275" t="str">
            <v>Brasil \ SP \ Fernão</v>
          </cell>
        </row>
        <row r="276">
          <cell r="A276">
            <v>3049</v>
          </cell>
          <cell r="B276" t="str">
            <v>Silvicultura</v>
          </cell>
          <cell r="C276">
            <v>45638.606944444444</v>
          </cell>
          <cell r="D276" t="str">
            <v>Lucas Raphael da Silva</v>
          </cell>
          <cell r="E276" t="str">
            <v>tratorpneu</v>
          </cell>
          <cell r="F276">
            <v>3</v>
          </cell>
          <cell r="G276" t="str">
            <v>APS1</v>
          </cell>
          <cell r="H276" t="str">
            <v>3</v>
          </cell>
          <cell r="I276" t="str">
            <v>3</v>
          </cell>
          <cell r="J276" t="str">
            <v>Agendamento</v>
          </cell>
          <cell r="K276" t="str">
            <v>14/12/2024</v>
          </cell>
          <cell r="L276" t="str">
            <v>7:00</v>
          </cell>
          <cell r="M276" t="str">
            <v>0376-SÃO FRANCISCO III</v>
          </cell>
          <cell r="N276" t="str">
            <v>0397-RETIRO SANTO ANTÔNIO</v>
          </cell>
          <cell r="Q276" t="str">
            <v>interna</v>
          </cell>
          <cell r="R276" t="str">
            <v>Brasil \ SP \ Bauru</v>
          </cell>
          <cell r="S276" t="str">
            <v>Brasil \ SP \ Guarantã</v>
          </cell>
        </row>
        <row r="277">
          <cell r="A277">
            <v>3050</v>
          </cell>
          <cell r="B277" t="str">
            <v>Estradas Logística</v>
          </cell>
          <cell r="C277">
            <v>45638.631944444445</v>
          </cell>
          <cell r="D277" t="str">
            <v xml:space="preserve">Antônio Araújo </v>
          </cell>
          <cell r="E277" t="str">
            <v>Retroescavadeira</v>
          </cell>
          <cell r="F277">
            <v>1</v>
          </cell>
          <cell r="G277" t="str">
            <v>MOD 3</v>
          </cell>
          <cell r="H277" t="str">
            <v>1</v>
          </cell>
          <cell r="I277" t="str">
            <v>3</v>
          </cell>
          <cell r="J277" t="str">
            <v>emergencial</v>
          </cell>
          <cell r="K277" t="str">
            <v>12/12/2024</v>
          </cell>
          <cell r="L277" t="str">
            <v>14:00</v>
          </cell>
          <cell r="M277" t="str">
            <v>0130-SANTA ROSA</v>
          </cell>
          <cell r="N277" t="str">
            <v>0352-JAMAICA</v>
          </cell>
          <cell r="P277" t="str">
            <v>Apoio Colheita</v>
          </cell>
          <cell r="Q277" t="str">
            <v>externa</v>
          </cell>
          <cell r="R277" t="str">
            <v>Brasil \ SP \ Reginópolis</v>
          </cell>
          <cell r="S277" t="str">
            <v>Brasil \ SP \ Lucianópolis</v>
          </cell>
        </row>
        <row r="278">
          <cell r="A278">
            <v>3051</v>
          </cell>
          <cell r="B278" t="str">
            <v>Estradas Silvicultura</v>
          </cell>
          <cell r="C278">
            <v>45638.634722222225</v>
          </cell>
          <cell r="D278" t="str">
            <v xml:space="preserve">Giovani Oliveira de Mello </v>
          </cell>
          <cell r="E278" t="str">
            <v>Motoniveladora</v>
          </cell>
          <cell r="F278">
            <v>1</v>
          </cell>
          <cell r="G278" t="str">
            <v>BSR06</v>
          </cell>
          <cell r="H278" t="str">
            <v>1</v>
          </cell>
          <cell r="I278" t="str">
            <v>2</v>
          </cell>
          <cell r="J278" t="str">
            <v>Agendamento</v>
          </cell>
          <cell r="K278" t="str">
            <v>14/12/2024</v>
          </cell>
          <cell r="L278" t="str">
            <v>12:30</v>
          </cell>
          <cell r="M278" t="str">
            <v>0247-DOIS MENINOS</v>
          </cell>
          <cell r="N278" t="str">
            <v>0245-SÃO PAULO</v>
          </cell>
          <cell r="Q278" t="str">
            <v>interna</v>
          </cell>
          <cell r="R278" t="str">
            <v>Brasil \ SP \ Pirajuí</v>
          </cell>
          <cell r="S278" t="str">
            <v>Brasil \ SP \ Fernão</v>
          </cell>
        </row>
        <row r="279">
          <cell r="A279">
            <v>3052</v>
          </cell>
          <cell r="B279" t="str">
            <v>Estradas Silvicultura</v>
          </cell>
          <cell r="C279">
            <v>45638.637499999997</v>
          </cell>
          <cell r="D279" t="str">
            <v xml:space="preserve">Giovani Oliveira de Mello </v>
          </cell>
          <cell r="E279" t="str">
            <v>Pá Carregadeira</v>
          </cell>
          <cell r="F279">
            <v>1</v>
          </cell>
          <cell r="G279" t="str">
            <v>BSR06</v>
          </cell>
          <cell r="H279" t="str">
            <v>1</v>
          </cell>
          <cell r="I279" t="str">
            <v>2</v>
          </cell>
          <cell r="J279" t="str">
            <v>Agendamento</v>
          </cell>
          <cell r="K279" t="str">
            <v>14/12/2024</v>
          </cell>
          <cell r="L279" t="str">
            <v>12:30</v>
          </cell>
          <cell r="M279" t="str">
            <v>0247-DOIS MENINOS</v>
          </cell>
          <cell r="N279" t="str">
            <v>0245-SÃO PAULO</v>
          </cell>
          <cell r="Q279" t="str">
            <v>interna</v>
          </cell>
          <cell r="R279" t="str">
            <v>Brasil \ SP \ Pirajuí</v>
          </cell>
          <cell r="S279" t="str">
            <v>Brasil \ SP \ Fernão</v>
          </cell>
        </row>
        <row r="280">
          <cell r="A280">
            <v>3058</v>
          </cell>
          <cell r="B280" t="str">
            <v>Estradas Logística</v>
          </cell>
          <cell r="C280">
            <v>45638.7</v>
          </cell>
          <cell r="D280" t="str">
            <v xml:space="preserve">Douglas Vicente Nascimento </v>
          </cell>
          <cell r="E280" t="str">
            <v>Retroescavadeira</v>
          </cell>
          <cell r="F280">
            <v>1</v>
          </cell>
          <cell r="G280" t="str">
            <v>MOD 5</v>
          </cell>
          <cell r="H280" t="str">
            <v>1</v>
          </cell>
          <cell r="I280" t="str">
            <v>2</v>
          </cell>
          <cell r="J280" t="str">
            <v>Agendamento</v>
          </cell>
          <cell r="K280" t="str">
            <v>13/12/2024</v>
          </cell>
          <cell r="L280" t="str">
            <v>12:00</v>
          </cell>
          <cell r="M280" t="str">
            <v>0390-TORRÃO DE OURO</v>
          </cell>
          <cell r="N280" t="str">
            <v>0464-SANTA MARIA VII - PONGAÍ</v>
          </cell>
          <cell r="Q280" t="str">
            <v>externa</v>
          </cell>
          <cell r="R280" t="str">
            <v>Brasil \ SP \ Cafelândia</v>
          </cell>
          <cell r="S280" t="str">
            <v>Brasil \ SP \ Pongaí</v>
          </cell>
        </row>
        <row r="281">
          <cell r="A281">
            <v>3053</v>
          </cell>
          <cell r="B281" t="str">
            <v>Carregamento</v>
          </cell>
          <cell r="C281">
            <v>45638.700694444444</v>
          </cell>
          <cell r="D281" t="str">
            <v xml:space="preserve">Jhon felipe senoski </v>
          </cell>
          <cell r="E281" t="str">
            <v>Carregador Florestal</v>
          </cell>
          <cell r="F281">
            <v>1</v>
          </cell>
          <cell r="G281" t="str">
            <v>MOD 3</v>
          </cell>
          <cell r="H281" t="str">
            <v>1</v>
          </cell>
          <cell r="I281" t="str">
            <v>3</v>
          </cell>
          <cell r="J281" t="str">
            <v>emergencial</v>
          </cell>
          <cell r="K281" t="str">
            <v>13/12/2024</v>
          </cell>
          <cell r="L281" t="str">
            <v>7:00</v>
          </cell>
          <cell r="M281" t="str">
            <v>0480-PITANGUEIRAS</v>
          </cell>
          <cell r="N281" t="str">
            <v>0476-JEQUITIBÁ</v>
          </cell>
          <cell r="P281" t="str">
            <v>Apoio Transporte</v>
          </cell>
          <cell r="Q281" t="str">
            <v>interna</v>
          </cell>
          <cell r="R281" t="str">
            <v>Brasil \ SP \ Itatinga</v>
          </cell>
          <cell r="S281" t="str">
            <v>Brasil \ SP \ Itatinga</v>
          </cell>
        </row>
        <row r="282">
          <cell r="A282">
            <v>3054</v>
          </cell>
          <cell r="B282" t="str">
            <v>Estradas Logística</v>
          </cell>
          <cell r="C282">
            <v>45638.706944444442</v>
          </cell>
          <cell r="D282" t="str">
            <v xml:space="preserve">Antonio Araujo </v>
          </cell>
          <cell r="E282" t="str">
            <v>Pá Carregadeira</v>
          </cell>
          <cell r="F282">
            <v>1</v>
          </cell>
          <cell r="G282" t="str">
            <v>MOD 3</v>
          </cell>
          <cell r="H282" t="str">
            <v>1</v>
          </cell>
          <cell r="I282" t="str">
            <v>3</v>
          </cell>
          <cell r="J282" t="str">
            <v>Agendamento</v>
          </cell>
          <cell r="K282" t="str">
            <v>14/12/2024</v>
          </cell>
          <cell r="L282" t="str">
            <v>8:00</v>
          </cell>
          <cell r="M282" t="str">
            <v>0341-SANTA MARIA V</v>
          </cell>
          <cell r="N282" t="str">
            <v>2006-DOIS IRMÃOS</v>
          </cell>
          <cell r="Q282" t="str">
            <v>externa</v>
          </cell>
          <cell r="R282" t="str">
            <v>Brasil \ SP \ Gavião Peixoto</v>
          </cell>
          <cell r="S282" t="str">
            <v>Brasil \ SP \ Bariri</v>
          </cell>
        </row>
        <row r="283">
          <cell r="A283">
            <v>3055</v>
          </cell>
          <cell r="B283" t="str">
            <v>Estradas Logística</v>
          </cell>
          <cell r="C283">
            <v>45638.707638888889</v>
          </cell>
          <cell r="D283" t="str">
            <v xml:space="preserve">Antônio Araújo </v>
          </cell>
          <cell r="E283" t="str">
            <v>Retroescavadeira</v>
          </cell>
          <cell r="F283">
            <v>1</v>
          </cell>
          <cell r="G283" t="str">
            <v>MOD 3</v>
          </cell>
          <cell r="H283" t="str">
            <v>1</v>
          </cell>
          <cell r="I283" t="str">
            <v>3</v>
          </cell>
          <cell r="J283" t="str">
            <v>Agendamento</v>
          </cell>
          <cell r="K283" t="str">
            <v>14/12/2024</v>
          </cell>
          <cell r="L283" t="str">
            <v>8:00</v>
          </cell>
          <cell r="M283" t="str">
            <v>0130-SANTA ROSA</v>
          </cell>
          <cell r="N283" t="str">
            <v>0352-JAMAICA</v>
          </cell>
          <cell r="Q283" t="str">
            <v>externa</v>
          </cell>
          <cell r="R283" t="str">
            <v>Brasil \ SP \ Reginópolis</v>
          </cell>
          <cell r="S283" t="str">
            <v>Brasil \ SP \ Lucianópolis</v>
          </cell>
        </row>
        <row r="284">
          <cell r="A284">
            <v>3067</v>
          </cell>
          <cell r="B284" t="str">
            <v>Colheita</v>
          </cell>
          <cell r="C284">
            <v>45638.712500000001</v>
          </cell>
          <cell r="D284" t="str">
            <v>Adalberto Botelho Freire</v>
          </cell>
          <cell r="E284" t="str">
            <v>Forwarder</v>
          </cell>
          <cell r="F284">
            <v>6</v>
          </cell>
          <cell r="G284" t="str">
            <v>MOD 5</v>
          </cell>
          <cell r="H284" t="str">
            <v>3</v>
          </cell>
          <cell r="I284" t="str">
            <v>1</v>
          </cell>
          <cell r="J284" t="str">
            <v>Agendamento</v>
          </cell>
          <cell r="K284" t="str">
            <v>15/12/2024</v>
          </cell>
          <cell r="L284" t="str">
            <v>10:00</v>
          </cell>
          <cell r="M284" t="str">
            <v>0078-SANTA ADELAIDE</v>
          </cell>
          <cell r="N284" t="str">
            <v>0250-SANTA LUZIA II</v>
          </cell>
          <cell r="Q284" t="str">
            <v>externa</v>
          </cell>
          <cell r="R284" t="str">
            <v>Brasil \ SP \ Agudos</v>
          </cell>
          <cell r="S284" t="str">
            <v>Brasil \ SP \ Avaí</v>
          </cell>
        </row>
        <row r="285">
          <cell r="A285">
            <v>3057</v>
          </cell>
          <cell r="B285" t="str">
            <v>Colheita</v>
          </cell>
          <cell r="C285">
            <v>45638.712500000001</v>
          </cell>
          <cell r="D285" t="str">
            <v>Adalberto Botelho Freire</v>
          </cell>
          <cell r="E285" t="str">
            <v>Trailler</v>
          </cell>
          <cell r="F285">
            <v>1</v>
          </cell>
          <cell r="G285" t="str">
            <v>MOD 5</v>
          </cell>
          <cell r="H285" t="str">
            <v>1</v>
          </cell>
          <cell r="I285" t="str">
            <v>1</v>
          </cell>
          <cell r="J285" t="str">
            <v>Agendamento</v>
          </cell>
          <cell r="K285" t="str">
            <v>15/12/2024</v>
          </cell>
          <cell r="L285" t="str">
            <v>10:00</v>
          </cell>
          <cell r="M285" t="str">
            <v>0078-SANTA ADELAIDE</v>
          </cell>
          <cell r="N285" t="str">
            <v>0250-SANTA LUZIA II</v>
          </cell>
          <cell r="Q285" t="str">
            <v>externa</v>
          </cell>
          <cell r="R285" t="str">
            <v>Brasil \ SP \ Agudos</v>
          </cell>
          <cell r="S285" t="str">
            <v>Brasil \ SP \ Avaí</v>
          </cell>
        </row>
        <row r="286">
          <cell r="A286">
            <v>3056</v>
          </cell>
          <cell r="B286" t="str">
            <v>Estradas Logística</v>
          </cell>
          <cell r="C286">
            <v>45638.722916666666</v>
          </cell>
          <cell r="D286" t="str">
            <v>Jonatas</v>
          </cell>
          <cell r="E286" t="str">
            <v>Motoniveladora</v>
          </cell>
          <cell r="F286">
            <v>1</v>
          </cell>
          <cell r="G286" t="str">
            <v>MOD 1</v>
          </cell>
          <cell r="H286" t="str">
            <v>1</v>
          </cell>
          <cell r="I286" t="str">
            <v>2</v>
          </cell>
          <cell r="J286" t="str">
            <v>emergencial</v>
          </cell>
          <cell r="K286" t="str">
            <v>13/12/2024</v>
          </cell>
          <cell r="L286" t="str">
            <v>7:00</v>
          </cell>
          <cell r="M286" t="str">
            <v>0405-NOSSA SENHORA DE FÁTIMA IV</v>
          </cell>
          <cell r="N286" t="str">
            <v>0539-DAS PAINEIRAS</v>
          </cell>
          <cell r="P286" t="str">
            <v>Finalizacao de fazenda</v>
          </cell>
          <cell r="Q286" t="str">
            <v>externa</v>
          </cell>
          <cell r="R286" t="str">
            <v>Brasil \ SP \ São Pedro</v>
          </cell>
          <cell r="S286" t="str">
            <v>Brasil \ SP \ Itirapina</v>
          </cell>
        </row>
        <row r="287">
          <cell r="A287">
            <v>3059</v>
          </cell>
          <cell r="B287" t="str">
            <v>Estradas Silvicultura</v>
          </cell>
          <cell r="C287">
            <v>45638.837500000001</v>
          </cell>
          <cell r="D287" t="str">
            <v xml:space="preserve">Marcio Donizete Ramos </v>
          </cell>
          <cell r="E287" t="str">
            <v>Escavadeira</v>
          </cell>
          <cell r="F287">
            <v>2</v>
          </cell>
          <cell r="G287" t="str">
            <v>BSR01</v>
          </cell>
          <cell r="H287" t="str">
            <v>1</v>
          </cell>
          <cell r="I287" t="str">
            <v>4</v>
          </cell>
          <cell r="J287" t="str">
            <v>Agendamento</v>
          </cell>
          <cell r="K287" t="str">
            <v>15/12/2024</v>
          </cell>
          <cell r="L287" t="str">
            <v>7:00</v>
          </cell>
          <cell r="M287" t="str">
            <v>0317-RADIANTE DO SÃO LUIZ</v>
          </cell>
          <cell r="N287" t="str">
            <v>0486-SANTA CATARINA II - BOTUCATU</v>
          </cell>
          <cell r="Q287" t="str">
            <v>externa</v>
          </cell>
          <cell r="R287" t="str">
            <v>Brasil \ SP \ Getulina</v>
          </cell>
          <cell r="S287" t="str">
            <v>Brasil \ SP \ Botucatu</v>
          </cell>
        </row>
        <row r="288">
          <cell r="A288">
            <v>3060</v>
          </cell>
          <cell r="B288" t="str">
            <v>Silvicultura</v>
          </cell>
          <cell r="C288">
            <v>45638.840277777781</v>
          </cell>
          <cell r="D288" t="str">
            <v xml:space="preserve">Vinicius Guilhem Giacometti </v>
          </cell>
          <cell r="E288" t="str">
            <v>adubadeiraconjug</v>
          </cell>
          <cell r="F288">
            <v>3</v>
          </cell>
          <cell r="G288" t="str">
            <v>ADH2</v>
          </cell>
          <cell r="H288" t="str">
            <v>2</v>
          </cell>
          <cell r="I288" t="str">
            <v>4</v>
          </cell>
          <cell r="J288" t="str">
            <v>emergencial</v>
          </cell>
          <cell r="K288" t="str">
            <v>13/12/2024</v>
          </cell>
          <cell r="L288" t="str">
            <v>13:00</v>
          </cell>
          <cell r="M288" t="str">
            <v>0478-MACEDÔNIA</v>
          </cell>
          <cell r="N288" t="str">
            <v>2070-TURVO I</v>
          </cell>
          <cell r="P288" t="str">
            <v>Finalizacao de fazenda</v>
          </cell>
          <cell r="Q288" t="str">
            <v>interna</v>
          </cell>
          <cell r="R288" t="str">
            <v>Brasil \ SP \ Itatinga</v>
          </cell>
          <cell r="S288" t="str">
            <v>Brasil \ SP \ Iaras</v>
          </cell>
        </row>
        <row r="289">
          <cell r="A289">
            <v>3061</v>
          </cell>
          <cell r="B289" t="str">
            <v>Estradas Silvicultura</v>
          </cell>
          <cell r="C289">
            <v>45638.841666666667</v>
          </cell>
          <cell r="D289" t="str">
            <v>MarcioDonizete Ramos</v>
          </cell>
          <cell r="E289" t="str">
            <v>Trator de esteira</v>
          </cell>
          <cell r="F289">
            <v>1</v>
          </cell>
          <cell r="G289" t="str">
            <v>BSR01</v>
          </cell>
          <cell r="H289" t="str">
            <v>1</v>
          </cell>
          <cell r="I289" t="str">
            <v>3</v>
          </cell>
          <cell r="J289" t="str">
            <v>Agendamento</v>
          </cell>
          <cell r="K289" t="str">
            <v>15/12/2024</v>
          </cell>
          <cell r="L289" t="str">
            <v>7:00</v>
          </cell>
          <cell r="M289" t="str">
            <v>0317-RADIANTE DO SÃO LUIZ</v>
          </cell>
          <cell r="N289" t="str">
            <v>0486-SANTA CATARINA II - BOTUCATU</v>
          </cell>
          <cell r="Q289" t="str">
            <v>externa</v>
          </cell>
          <cell r="R289" t="str">
            <v>Brasil \ SP \ Getulina</v>
          </cell>
          <cell r="S289" t="str">
            <v>Brasil \ SP \ Botucatu</v>
          </cell>
        </row>
        <row r="290">
          <cell r="A290">
            <v>3062</v>
          </cell>
          <cell r="B290" t="str">
            <v>Silvicultura</v>
          </cell>
          <cell r="C290">
            <v>45638.868055555555</v>
          </cell>
          <cell r="D290" t="str">
            <v>Luan marques</v>
          </cell>
          <cell r="E290" t="str">
            <v>tratorpneu</v>
          </cell>
          <cell r="F290">
            <v>2</v>
          </cell>
          <cell r="G290" t="str">
            <v>AUT2</v>
          </cell>
          <cell r="H290" t="str">
            <v>2</v>
          </cell>
          <cell r="I290" t="str">
            <v>2</v>
          </cell>
          <cell r="J290" t="str">
            <v>Agendamento</v>
          </cell>
          <cell r="K290" t="str">
            <v>14/12/2024</v>
          </cell>
          <cell r="L290" t="str">
            <v>7:00</v>
          </cell>
          <cell r="M290" t="str">
            <v>0001-MAMEDINA</v>
          </cell>
          <cell r="N290" t="str">
            <v>0322-SANTA MADALENA I</v>
          </cell>
          <cell r="Q290" t="str">
            <v>interna</v>
          </cell>
          <cell r="R290" t="str">
            <v>Brasil \ SP \ Agudos</v>
          </cell>
          <cell r="S290" t="str">
            <v>Brasil \ SP \ Piratininga</v>
          </cell>
        </row>
        <row r="291">
          <cell r="A291">
            <v>3063</v>
          </cell>
          <cell r="B291" t="str">
            <v>Estradas Logística</v>
          </cell>
          <cell r="C291">
            <v>45638.90625</v>
          </cell>
          <cell r="D291" t="str">
            <v>Jonatas</v>
          </cell>
          <cell r="E291" t="str">
            <v>Rolo Compactador</v>
          </cell>
          <cell r="F291">
            <v>1</v>
          </cell>
          <cell r="G291" t="str">
            <v>MOD 1</v>
          </cell>
          <cell r="H291" t="str">
            <v>1</v>
          </cell>
          <cell r="I291" t="str">
            <v>2</v>
          </cell>
          <cell r="J291" t="str">
            <v>emergencial</v>
          </cell>
          <cell r="K291" t="str">
            <v>13/12/2024</v>
          </cell>
          <cell r="L291" t="str">
            <v>7:00</v>
          </cell>
          <cell r="M291" t="str">
            <v>0405-NOSSA SENHORA DE FÁTIMA IV</v>
          </cell>
          <cell r="N291" t="str">
            <v>0486-SANTA CATARINA II - BOTUCATU</v>
          </cell>
          <cell r="P291" t="str">
            <v>Apoio Transporte</v>
          </cell>
          <cell r="Q291" t="str">
            <v>externa</v>
          </cell>
          <cell r="R291" t="str">
            <v>Brasil \ SP \ São Pedro</v>
          </cell>
          <cell r="S291" t="str">
            <v>Brasil \ SP \ Botucatu</v>
          </cell>
        </row>
        <row r="292">
          <cell r="A292">
            <v>3064</v>
          </cell>
          <cell r="B292" t="str">
            <v>Estradas Silvicultura</v>
          </cell>
          <cell r="C292">
            <v>45638.982638888891</v>
          </cell>
          <cell r="D292" t="str">
            <v xml:space="preserve">Regina de Cassia da Silveira Pereira </v>
          </cell>
          <cell r="E292" t="str">
            <v>Escavadeira</v>
          </cell>
          <cell r="F292">
            <v>1</v>
          </cell>
          <cell r="G292" t="str">
            <v>BSR03</v>
          </cell>
          <cell r="H292" t="str">
            <v>1</v>
          </cell>
          <cell r="I292" t="str">
            <v>2</v>
          </cell>
          <cell r="J292" t="str">
            <v>Agendamento</v>
          </cell>
          <cell r="K292" t="str">
            <v>14/12/2024</v>
          </cell>
          <cell r="L292" t="str">
            <v>9:00</v>
          </cell>
          <cell r="M292" t="str">
            <v>0787-FOMENTO - SÃO CARLOS</v>
          </cell>
          <cell r="N292" t="str">
            <v>0429-PASTO DO LONTRA</v>
          </cell>
          <cell r="O292" t="str">
            <v>Oficina massoca</v>
          </cell>
          <cell r="Q292" t="str">
            <v>externa</v>
          </cell>
          <cell r="R292" t="str">
            <v>Brasil \ SP \ Agudos</v>
          </cell>
          <cell r="S292" t="str">
            <v>Brasil \ SP \ Guarantã</v>
          </cell>
        </row>
        <row r="293">
          <cell r="A293">
            <v>3065</v>
          </cell>
          <cell r="B293" t="str">
            <v>Estradas Silvicultura</v>
          </cell>
          <cell r="C293">
            <v>45638.986805555556</v>
          </cell>
          <cell r="D293" t="str">
            <v xml:space="preserve">Regina de Cassia da Silveira Pereira </v>
          </cell>
          <cell r="E293" t="str">
            <v>Escavadeira</v>
          </cell>
          <cell r="F293">
            <v>1</v>
          </cell>
          <cell r="G293" t="str">
            <v>BSR03</v>
          </cell>
          <cell r="H293" t="str">
            <v>1</v>
          </cell>
          <cell r="I293" t="str">
            <v>2</v>
          </cell>
          <cell r="J293" t="str">
            <v>Agendamento</v>
          </cell>
          <cell r="K293" t="str">
            <v>15/12/2024</v>
          </cell>
          <cell r="L293" t="str">
            <v>15:00</v>
          </cell>
          <cell r="M293" t="str">
            <v>0308-ÁGUA BRANCA II</v>
          </cell>
          <cell r="N293" t="str">
            <v>0429-PASTO DO LONTRA</v>
          </cell>
          <cell r="Q293" t="str">
            <v>externa</v>
          </cell>
          <cell r="R293" t="str">
            <v>Brasil \ SP \ Guarantã</v>
          </cell>
          <cell r="S293" t="str">
            <v>Brasil \ SP \ Guarantã</v>
          </cell>
        </row>
        <row r="294">
          <cell r="A294">
            <v>3066</v>
          </cell>
          <cell r="B294" t="str">
            <v>Estradas Silvicultura</v>
          </cell>
          <cell r="C294">
            <v>45638.988194444442</v>
          </cell>
          <cell r="D294" t="str">
            <v xml:space="preserve">Regina de Cassia da silveira Pereira </v>
          </cell>
          <cell r="E294" t="str">
            <v>Trator de esteira</v>
          </cell>
          <cell r="F294">
            <v>1</v>
          </cell>
          <cell r="G294" t="str">
            <v>BSR03</v>
          </cell>
          <cell r="H294" t="str">
            <v>1</v>
          </cell>
          <cell r="I294" t="str">
            <v>2</v>
          </cell>
          <cell r="J294" t="str">
            <v>Agendamento</v>
          </cell>
          <cell r="K294" t="str">
            <v>15/12/2024</v>
          </cell>
          <cell r="L294" t="str">
            <v>15:00</v>
          </cell>
          <cell r="M294" t="str">
            <v>0308-ÁGUA BRANCA II</v>
          </cell>
          <cell r="N294" t="str">
            <v>0429-PASTO DO LONTRA</v>
          </cell>
          <cell r="Q294" t="str">
            <v>externa</v>
          </cell>
          <cell r="R294" t="str">
            <v>Brasil \ SP \ Guarantã</v>
          </cell>
          <cell r="S294" t="str">
            <v>Brasil \ SP \ Guarantã</v>
          </cell>
        </row>
        <row r="295">
          <cell r="A295">
            <v>3068</v>
          </cell>
          <cell r="B295" t="str">
            <v>Colheita</v>
          </cell>
          <cell r="C295">
            <v>45639.051388888889</v>
          </cell>
          <cell r="D295" t="str">
            <v xml:space="preserve">Daniel zeni </v>
          </cell>
          <cell r="E295" t="str">
            <v>Forwarder</v>
          </cell>
          <cell r="F295">
            <v>5</v>
          </cell>
          <cell r="G295" t="str">
            <v>MOD 14</v>
          </cell>
          <cell r="H295" t="str">
            <v>2</v>
          </cell>
          <cell r="I295" t="str">
            <v>2</v>
          </cell>
          <cell r="J295" t="str">
            <v>Agendamento</v>
          </cell>
          <cell r="K295" t="str">
            <v>14/12/2024</v>
          </cell>
          <cell r="L295" t="str">
            <v>6:00</v>
          </cell>
          <cell r="M295" t="str">
            <v>0395-JOAQUIM ÁLVARO</v>
          </cell>
          <cell r="N295" t="str">
            <v>0392-JOSÉ AUGUSTO</v>
          </cell>
          <cell r="Q295" t="str">
            <v>externa</v>
          </cell>
          <cell r="R295" t="str">
            <v>Brasil \ SP \ Júlio Mesquita</v>
          </cell>
          <cell r="S295" t="str">
            <v>Brasil \ SP \ Júlio Mesquita</v>
          </cell>
        </row>
        <row r="296">
          <cell r="A296">
            <v>3069</v>
          </cell>
          <cell r="B296" t="str">
            <v>Carregamento</v>
          </cell>
          <cell r="C296">
            <v>45639.079861111109</v>
          </cell>
          <cell r="D296" t="str">
            <v xml:space="preserve">Samuel de Sousa Duarte </v>
          </cell>
          <cell r="E296" t="str">
            <v>Carregador Florestal</v>
          </cell>
          <cell r="F296">
            <v>4</v>
          </cell>
          <cell r="G296" t="str">
            <v>MOD 7</v>
          </cell>
          <cell r="H296" t="str">
            <v>4</v>
          </cell>
          <cell r="I296" t="str">
            <v>3</v>
          </cell>
          <cell r="J296" t="str">
            <v>Agendamento</v>
          </cell>
          <cell r="K296" t="str">
            <v>15/12/2024</v>
          </cell>
          <cell r="L296" t="str">
            <v>12:00</v>
          </cell>
          <cell r="M296" t="str">
            <v>2418-SANTA ROSA IX</v>
          </cell>
          <cell r="N296" t="str">
            <v>0394-SÃO JOÃO DO INHEMA</v>
          </cell>
          <cell r="Q296" t="str">
            <v>externa</v>
          </cell>
          <cell r="R296" t="str">
            <v>Brasil \ SP \ Reginópolis</v>
          </cell>
          <cell r="S296" t="str">
            <v>Brasil \ SP \ Júlio Mesquita</v>
          </cell>
        </row>
        <row r="297">
          <cell r="A297">
            <v>3070</v>
          </cell>
          <cell r="B297" t="str">
            <v>Estradas Logística</v>
          </cell>
          <cell r="C297">
            <v>45639.450694444444</v>
          </cell>
          <cell r="D297" t="str">
            <v>Marcelo Calandria Bencici</v>
          </cell>
          <cell r="E297" t="str">
            <v>Motoniveladora</v>
          </cell>
          <cell r="F297">
            <v>1</v>
          </cell>
          <cell r="G297" t="str">
            <v>MOD 4</v>
          </cell>
          <cell r="H297" t="str">
            <v>1</v>
          </cell>
          <cell r="I297" t="str">
            <v>2</v>
          </cell>
          <cell r="J297" t="str">
            <v>emergencial</v>
          </cell>
          <cell r="K297" t="str">
            <v>14/12/2024</v>
          </cell>
          <cell r="L297" t="str">
            <v>7:00</v>
          </cell>
          <cell r="M297" t="str">
            <v>0392-JOSÉ AUGUSTO</v>
          </cell>
          <cell r="N297" t="str">
            <v>0392-JOSÉ AUGUSTO</v>
          </cell>
          <cell r="O297" t="str">
            <v>Cruzar a rodovia</v>
          </cell>
          <cell r="P297" t="str">
            <v>Finalizacao de fazenda</v>
          </cell>
          <cell r="Q297" t="str">
            <v>interna</v>
          </cell>
          <cell r="R297" t="str">
            <v>Brasil \ SP \ Júlio Mesquita</v>
          </cell>
          <cell r="S297" t="str">
            <v>Brasil \ SP \ Júlio Mesquita</v>
          </cell>
        </row>
        <row r="298">
          <cell r="A298">
            <v>3071</v>
          </cell>
          <cell r="B298" t="str">
            <v>Estradas Logística</v>
          </cell>
          <cell r="C298">
            <v>45639.45208333333</v>
          </cell>
          <cell r="D298" t="str">
            <v>Marcelo Calandria Bencici</v>
          </cell>
          <cell r="E298" t="str">
            <v>Escavadeira</v>
          </cell>
          <cell r="F298">
            <v>1</v>
          </cell>
          <cell r="G298" t="str">
            <v>MOD 4</v>
          </cell>
          <cell r="H298" t="str">
            <v>1</v>
          </cell>
          <cell r="I298" t="str">
            <v>2</v>
          </cell>
          <cell r="J298" t="str">
            <v>emergencial</v>
          </cell>
          <cell r="K298" t="str">
            <v>14/12/2024</v>
          </cell>
          <cell r="L298" t="str">
            <v>7:00</v>
          </cell>
          <cell r="M298" t="str">
            <v>0392-JOSÉ AUGUSTO</v>
          </cell>
          <cell r="N298" t="str">
            <v>0392-JOSÉ AUGUSTO</v>
          </cell>
          <cell r="O298" t="str">
            <v>Cruzar a estrada</v>
          </cell>
          <cell r="P298" t="str">
            <v>Finalizacao de fazenda</v>
          </cell>
          <cell r="Q298" t="str">
            <v>interna</v>
          </cell>
          <cell r="R298" t="str">
            <v>Brasil \ SP \ Júlio Mesquita</v>
          </cell>
          <cell r="S298" t="str">
            <v>Brasil \ SP \ Júlio Mesquita</v>
          </cell>
        </row>
        <row r="299">
          <cell r="A299">
            <v>3072</v>
          </cell>
          <cell r="B299" t="str">
            <v>Estradas Logística</v>
          </cell>
          <cell r="C299">
            <v>45639.45416666667</v>
          </cell>
          <cell r="D299" t="str">
            <v>Marcelo Calandria Bencici</v>
          </cell>
          <cell r="E299" t="str">
            <v>Pá Carregadeira</v>
          </cell>
          <cell r="F299">
            <v>1</v>
          </cell>
          <cell r="G299" t="str">
            <v>MOD 4</v>
          </cell>
          <cell r="H299" t="str">
            <v>1</v>
          </cell>
          <cell r="I299" t="str">
            <v>2</v>
          </cell>
          <cell r="J299" t="str">
            <v>emergencial</v>
          </cell>
          <cell r="K299" t="str">
            <v>14/12/2024</v>
          </cell>
          <cell r="L299" t="str">
            <v>12:00</v>
          </cell>
          <cell r="M299" t="str">
            <v>0549-MARÍLIA II</v>
          </cell>
          <cell r="N299" t="str">
            <v>0392-JOSÉ AUGUSTO</v>
          </cell>
          <cell r="O299" t="str">
            <v>Retorno PC</v>
          </cell>
          <cell r="P299" t="str">
            <v>Falta de Planejamento Previo</v>
          </cell>
          <cell r="Q299" t="str">
            <v>externa</v>
          </cell>
          <cell r="R299" t="str">
            <v>Brasil \ SP \ Marília</v>
          </cell>
          <cell r="S299" t="str">
            <v>Brasil \ SP \ Júlio Mesquita</v>
          </cell>
        </row>
        <row r="300">
          <cell r="A300">
            <v>3073</v>
          </cell>
          <cell r="B300" t="str">
            <v>Carregamento</v>
          </cell>
          <cell r="C300">
            <v>45639.455555555556</v>
          </cell>
          <cell r="D300" t="str">
            <v xml:space="preserve">Marcio Cavalheiro </v>
          </cell>
          <cell r="E300" t="str">
            <v>Carregador Florestal</v>
          </cell>
          <cell r="F300">
            <v>3</v>
          </cell>
          <cell r="G300" t="str">
            <v>MOD 4</v>
          </cell>
          <cell r="H300" t="str">
            <v>3</v>
          </cell>
          <cell r="I300" t="str">
            <v>3</v>
          </cell>
          <cell r="J300" t="str">
            <v>Agendamento</v>
          </cell>
          <cell r="K300" t="str">
            <v>15/12/2024</v>
          </cell>
          <cell r="L300" t="str">
            <v>14:00</v>
          </cell>
          <cell r="M300" t="str">
            <v>0035-LAGOA RICA</v>
          </cell>
          <cell r="N300" t="str">
            <v>0484-SÃO BERNARDINO</v>
          </cell>
          <cell r="O300" t="str">
            <v>Ok</v>
          </cell>
          <cell r="Q300" t="str">
            <v>externa</v>
          </cell>
          <cell r="R300" t="str">
            <v>Brasil \ SP \ Águas de Santa Bárbara</v>
          </cell>
          <cell r="S300" t="str">
            <v>Brasil \ SP \ Botucatu</v>
          </cell>
        </row>
        <row r="301">
          <cell r="A301">
            <v>3074</v>
          </cell>
          <cell r="B301" t="str">
            <v>Estradas Silvicultura</v>
          </cell>
          <cell r="C301">
            <v>45639.488194444442</v>
          </cell>
          <cell r="D301" t="str">
            <v xml:space="preserve">Willian ferreira </v>
          </cell>
          <cell r="E301" t="str">
            <v>Motoniveladora</v>
          </cell>
          <cell r="F301">
            <v>1</v>
          </cell>
          <cell r="G301" t="str">
            <v>BSR02</v>
          </cell>
          <cell r="H301" t="str">
            <v>1</v>
          </cell>
          <cell r="I301" t="str">
            <v>2</v>
          </cell>
          <cell r="J301" t="str">
            <v>Agendamento</v>
          </cell>
          <cell r="K301" t="str">
            <v>14/12/2024</v>
          </cell>
          <cell r="L301" t="str">
            <v>10:00</v>
          </cell>
          <cell r="M301" t="str">
            <v>0668-CANOLA</v>
          </cell>
          <cell r="N301" t="str">
            <v>0545-BOA VISTA X - RIBEIRÃO BONITO</v>
          </cell>
          <cell r="Q301" t="str">
            <v>externa</v>
          </cell>
          <cell r="R301" t="str">
            <v>Brasil \ SP \ Brotas</v>
          </cell>
          <cell r="S301" t="str">
            <v>Brasil \ SP \ Ribeirão Bonito</v>
          </cell>
        </row>
        <row r="302">
          <cell r="A302">
            <v>3075</v>
          </cell>
          <cell r="B302" t="str">
            <v>Estradas Silvicultura</v>
          </cell>
          <cell r="C302">
            <v>45639.490277777775</v>
          </cell>
          <cell r="D302" t="str">
            <v xml:space="preserve">Willian ferreira </v>
          </cell>
          <cell r="E302" t="str">
            <v>Pá Carregadeira</v>
          </cell>
          <cell r="F302">
            <v>2</v>
          </cell>
          <cell r="G302" t="str">
            <v>BSR02</v>
          </cell>
          <cell r="H302" t="str">
            <v>1</v>
          </cell>
          <cell r="I302" t="str">
            <v>4</v>
          </cell>
          <cell r="J302" t="str">
            <v>Agendamento</v>
          </cell>
          <cell r="K302" t="str">
            <v>14/12/2024</v>
          </cell>
          <cell r="L302" t="str">
            <v>10:00</v>
          </cell>
          <cell r="M302" t="str">
            <v>0668-CANOLA</v>
          </cell>
          <cell r="N302" t="str">
            <v>0545-BOA VISTA X - RIBEIRÃO BONITO</v>
          </cell>
          <cell r="Q302" t="str">
            <v>externa</v>
          </cell>
          <cell r="R302" t="str">
            <v>Brasil \ SP \ Brotas</v>
          </cell>
          <cell r="S302" t="str">
            <v>Brasil \ SP \ Ribeirão Bonito</v>
          </cell>
        </row>
        <row r="303">
          <cell r="A303">
            <v>3078</v>
          </cell>
          <cell r="B303" t="str">
            <v>COL</v>
          </cell>
          <cell r="C303">
            <v>45639.538194444445</v>
          </cell>
          <cell r="D303" t="str">
            <v>Fernando Silva Amaral</v>
          </cell>
          <cell r="E303" t="str">
            <v>HV</v>
          </cell>
          <cell r="F303">
            <v>2</v>
          </cell>
          <cell r="G303" t="str">
            <v>MOD 15</v>
          </cell>
          <cell r="H303" t="str">
            <v>2</v>
          </cell>
          <cell r="I303" t="str">
            <v>2</v>
          </cell>
          <cell r="J303" t="str">
            <v>Agendamento</v>
          </cell>
          <cell r="K303" t="str">
            <v>16/12/2024</v>
          </cell>
          <cell r="L303" t="str">
            <v>7:00</v>
          </cell>
          <cell r="M303" t="str">
            <v>0352-JAMAICA</v>
          </cell>
          <cell r="N303" t="str">
            <v>0435-ANCHIETA</v>
          </cell>
          <cell r="R303" t="str">
            <v>Brasil \ SP \ Lucianópolis</v>
          </cell>
          <cell r="S303" t="str">
            <v>Brasil \ SP \ São Manuel</v>
          </cell>
        </row>
        <row r="304">
          <cell r="A304">
            <v>3076</v>
          </cell>
          <cell r="B304" t="str">
            <v>Carregamento</v>
          </cell>
          <cell r="C304">
            <v>45639.559027777781</v>
          </cell>
          <cell r="D304" t="str">
            <v xml:space="preserve">Marcio Cavalheiro </v>
          </cell>
          <cell r="E304" t="str">
            <v>Motoniveladora</v>
          </cell>
          <cell r="F304">
            <v>1</v>
          </cell>
          <cell r="G304" t="str">
            <v>MOD 4</v>
          </cell>
          <cell r="H304" t="str">
            <v>1</v>
          </cell>
          <cell r="I304" t="str">
            <v>3</v>
          </cell>
          <cell r="J304" t="str">
            <v>Agendamento</v>
          </cell>
          <cell r="K304" t="str">
            <v>18/12/2024</v>
          </cell>
          <cell r="L304" t="str">
            <v>9:00</v>
          </cell>
          <cell r="M304" t="str">
            <v>0478-MACEDÔNIA</v>
          </cell>
          <cell r="N304" t="str">
            <v>0245-SÃO PAULO</v>
          </cell>
          <cell r="Q304" t="str">
            <v>externa</v>
          </cell>
          <cell r="R304" t="str">
            <v>Brasil \ SP \ Itatinga</v>
          </cell>
          <cell r="S304" t="str">
            <v>Brasil \ SP \ Fernão</v>
          </cell>
        </row>
        <row r="305">
          <cell r="A305">
            <v>3077</v>
          </cell>
          <cell r="B305" t="str">
            <v>Silvicultura</v>
          </cell>
          <cell r="C305">
            <v>45639.5625</v>
          </cell>
          <cell r="D305" t="str">
            <v xml:space="preserve">Flavio Augusto Mendes </v>
          </cell>
          <cell r="E305" t="str">
            <v>adubadeiraconjug</v>
          </cell>
          <cell r="F305">
            <v>3</v>
          </cell>
          <cell r="G305" t="str">
            <v>ADH2</v>
          </cell>
          <cell r="H305" t="str">
            <v>2</v>
          </cell>
          <cell r="I305" t="str">
            <v>4</v>
          </cell>
          <cell r="J305" t="str">
            <v>emergencial</v>
          </cell>
          <cell r="K305" t="str">
            <v>14/12/2024</v>
          </cell>
          <cell r="L305" t="str">
            <v>6:00</v>
          </cell>
          <cell r="M305" t="str">
            <v>0478-MACEDÔNIA</v>
          </cell>
          <cell r="N305" t="str">
            <v>2070-TURVO I</v>
          </cell>
          <cell r="P305" t="str">
            <v>Apoio Transporte</v>
          </cell>
          <cell r="Q305" t="str">
            <v>interna</v>
          </cell>
          <cell r="R305" t="str">
            <v>Brasil \ SP \ Itatinga</v>
          </cell>
          <cell r="S305" t="str">
            <v>Brasil \ SP \ Iaras</v>
          </cell>
        </row>
        <row r="306">
          <cell r="A306">
            <v>3079</v>
          </cell>
          <cell r="B306" t="str">
            <v>Carregamento</v>
          </cell>
          <cell r="C306">
            <v>45639.588888888888</v>
          </cell>
          <cell r="D306" t="str">
            <v xml:space="preserve">Rafael Henrique de Lima </v>
          </cell>
          <cell r="E306" t="str">
            <v>Carregador Florestal</v>
          </cell>
          <cell r="F306">
            <v>1</v>
          </cell>
          <cell r="G306" t="str">
            <v>MOD 11</v>
          </cell>
          <cell r="H306" t="str">
            <v>1</v>
          </cell>
          <cell r="I306" t="str">
            <v>2</v>
          </cell>
          <cell r="J306" t="str">
            <v>Agendamento</v>
          </cell>
          <cell r="K306" t="str">
            <v>13/12/2024</v>
          </cell>
          <cell r="L306" t="str">
            <v>12:10</v>
          </cell>
          <cell r="M306" t="str">
            <v>5004-SANTO ANTÔNIO</v>
          </cell>
          <cell r="N306" t="str">
            <v>5002-TRÊS IRMÃOS</v>
          </cell>
          <cell r="Q306" t="str">
            <v>externa</v>
          </cell>
          <cell r="R306" t="str">
            <v>Brasil \ MG \ João Pinheiro</v>
          </cell>
          <cell r="S306" t="str">
            <v>Brasil \ MG \ Claro dos Poções</v>
          </cell>
        </row>
        <row r="307">
          <cell r="A307">
            <v>3080</v>
          </cell>
          <cell r="B307" t="str">
            <v>Carregamento</v>
          </cell>
          <cell r="C307">
            <v>45639.59097222222</v>
          </cell>
          <cell r="D307" t="str">
            <v xml:space="preserve">Rafael Henrique de Lima </v>
          </cell>
          <cell r="E307" t="str">
            <v>Carregador Florestal</v>
          </cell>
          <cell r="F307">
            <v>1</v>
          </cell>
          <cell r="G307" t="str">
            <v>MOD 11</v>
          </cell>
          <cell r="H307" t="str">
            <v>1</v>
          </cell>
          <cell r="I307" t="str">
            <v>2</v>
          </cell>
          <cell r="J307" t="str">
            <v>Agendamento</v>
          </cell>
          <cell r="K307" t="str">
            <v>13/12/2024</v>
          </cell>
          <cell r="L307" t="str">
            <v>11:11</v>
          </cell>
          <cell r="M307" t="str">
            <v>5004-SANTO ANTÔNIO</v>
          </cell>
          <cell r="N307" t="str">
            <v>5004-SANTO ANTÔNIO</v>
          </cell>
          <cell r="O307" t="str">
            <v>Mudança de talhao 80 para 27</v>
          </cell>
          <cell r="Q307" t="str">
            <v>interna</v>
          </cell>
          <cell r="R307" t="str">
            <v>Brasil \ MG \ João Pinheiro</v>
          </cell>
          <cell r="S307" t="str">
            <v>Brasil \ MG \ João Pinheiro</v>
          </cell>
        </row>
        <row r="308">
          <cell r="A308">
            <v>3081</v>
          </cell>
          <cell r="B308" t="str">
            <v>Colheita</v>
          </cell>
          <cell r="C308">
            <v>45639.633333333331</v>
          </cell>
          <cell r="D308" t="str">
            <v>37005900</v>
          </cell>
          <cell r="E308" t="str">
            <v>Forwarder</v>
          </cell>
          <cell r="F308">
            <v>5</v>
          </cell>
          <cell r="G308" t="str">
            <v>MOD 3</v>
          </cell>
          <cell r="H308" t="str">
            <v>3</v>
          </cell>
          <cell r="I308" t="str">
            <v>2</v>
          </cell>
          <cell r="J308" t="str">
            <v>emergencial</v>
          </cell>
          <cell r="K308" t="str">
            <v>14/12/2024</v>
          </cell>
          <cell r="L308" t="str">
            <v>7:00</v>
          </cell>
          <cell r="M308" t="str">
            <v>0438-BOA VISTA VIII - ITAQUERÊ</v>
          </cell>
          <cell r="N308" t="str">
            <v>0347-VALE VERDE</v>
          </cell>
          <cell r="P308" t="str">
            <v>Finalizacao de fazenda</v>
          </cell>
          <cell r="Q308" t="str">
            <v>externa</v>
          </cell>
          <cell r="R308" t="str">
            <v>Brasil \ SP \ Anhembi</v>
          </cell>
          <cell r="S308" t="str">
            <v>Brasil \ SP \ Santa Cruz do Rio Pardo</v>
          </cell>
        </row>
        <row r="309">
          <cell r="A309">
            <v>3084</v>
          </cell>
          <cell r="B309" t="str">
            <v>Colheita</v>
          </cell>
          <cell r="C309">
            <v>45639.656944444447</v>
          </cell>
          <cell r="D309" t="str">
            <v xml:space="preserve">Marcelo Ferreira </v>
          </cell>
          <cell r="E309" t="str">
            <v>Forwarder</v>
          </cell>
          <cell r="F309">
            <v>6</v>
          </cell>
          <cell r="G309" t="str">
            <v>MOD 14</v>
          </cell>
          <cell r="H309" t="str">
            <v>6</v>
          </cell>
          <cell r="I309" t="str">
            <v>2</v>
          </cell>
          <cell r="J309" t="str">
            <v>Agendamento</v>
          </cell>
          <cell r="K309" t="str">
            <v>17/12/2024</v>
          </cell>
          <cell r="L309" t="str">
            <v>6:00</v>
          </cell>
          <cell r="M309" t="str">
            <v>0392-JOSÉ AUGUSTO</v>
          </cell>
          <cell r="N309" t="str">
            <v>0457-JAMAICA II - PIRAJUÍ</v>
          </cell>
          <cell r="O309" t="str">
            <v>So essa solicitacao esta correta para o modulo 14,  total de 06 pranchas.</v>
          </cell>
          <cell r="Q309" t="str">
            <v>externa</v>
          </cell>
          <cell r="R309" t="str">
            <v>Brasil \ SP \ Júlio Mesquita</v>
          </cell>
          <cell r="S309" t="str">
            <v>Brasil \ SP \ Pirajuí</v>
          </cell>
        </row>
        <row r="310">
          <cell r="A310">
            <v>3083</v>
          </cell>
          <cell r="B310" t="str">
            <v>Colheita</v>
          </cell>
          <cell r="C310">
            <v>45639.656944444447</v>
          </cell>
          <cell r="D310" t="str">
            <v xml:space="preserve">Marcelo Ferreira </v>
          </cell>
          <cell r="E310" t="str">
            <v>Forwarder</v>
          </cell>
          <cell r="F310">
            <v>6</v>
          </cell>
          <cell r="G310" t="str">
            <v>MOD 14</v>
          </cell>
          <cell r="H310" t="str">
            <v>6</v>
          </cell>
          <cell r="I310" t="str">
            <v>2</v>
          </cell>
          <cell r="J310" t="str">
            <v>Agendamento</v>
          </cell>
          <cell r="K310" t="str">
            <v>17/12/2024</v>
          </cell>
          <cell r="L310" t="str">
            <v>8:00</v>
          </cell>
          <cell r="M310" t="str">
            <v>0392-JOSÉ AUGUSTO</v>
          </cell>
          <cell r="N310" t="str">
            <v>0457-JAMAICA II - PIRAJUÍ</v>
          </cell>
          <cell r="Q310" t="str">
            <v>externa</v>
          </cell>
          <cell r="R310" t="str">
            <v>Brasil \ SP \ Júlio Mesquita</v>
          </cell>
          <cell r="S310" t="str">
            <v>Brasil \ SP \ Pirajuí</v>
          </cell>
        </row>
        <row r="311">
          <cell r="A311">
            <v>3082</v>
          </cell>
          <cell r="B311" t="str">
            <v>Colheita</v>
          </cell>
          <cell r="C311">
            <v>45639.656944444447</v>
          </cell>
          <cell r="D311" t="str">
            <v xml:space="preserve">Marcelo Ferreira </v>
          </cell>
          <cell r="E311" t="str">
            <v>Forwarder</v>
          </cell>
          <cell r="F311">
            <v>4</v>
          </cell>
          <cell r="G311" t="str">
            <v>MOD 14</v>
          </cell>
          <cell r="H311" t="str">
            <v>4</v>
          </cell>
          <cell r="I311" t="str">
            <v>2</v>
          </cell>
          <cell r="J311" t="str">
            <v>Agendamento</v>
          </cell>
          <cell r="K311" t="str">
            <v>17/12/2024</v>
          </cell>
          <cell r="L311" t="str">
            <v>8:00</v>
          </cell>
          <cell r="M311" t="str">
            <v>0392-JOSÉ AUGUSTO</v>
          </cell>
          <cell r="N311" t="str">
            <v>0457-JAMAICA II - PIRAJUÍ</v>
          </cell>
          <cell r="Q311" t="str">
            <v>externa</v>
          </cell>
          <cell r="R311" t="str">
            <v>Brasil \ SP \ Júlio Mesquita</v>
          </cell>
          <cell r="S311" t="str">
            <v>Brasil \ SP \ Pirajuí</v>
          </cell>
        </row>
        <row r="312">
          <cell r="A312">
            <v>3085</v>
          </cell>
          <cell r="B312" t="str">
            <v>Silvicultura</v>
          </cell>
          <cell r="C312">
            <v>45639.672222222223</v>
          </cell>
          <cell r="D312" t="str">
            <v xml:space="preserve">João Paulo de Assis </v>
          </cell>
          <cell r="E312" t="str">
            <v>subsolador</v>
          </cell>
          <cell r="F312">
            <v>3</v>
          </cell>
          <cell r="G312" t="str">
            <v>LP1</v>
          </cell>
          <cell r="H312" t="str">
            <v>3</v>
          </cell>
          <cell r="I312" t="str">
            <v>4</v>
          </cell>
          <cell r="J312" t="str">
            <v>Agendamento</v>
          </cell>
          <cell r="K312" t="str">
            <v>15/12/2024</v>
          </cell>
          <cell r="L312" t="str">
            <v>6:00</v>
          </cell>
          <cell r="M312" t="str">
            <v>0009-CORVO BRANCO</v>
          </cell>
          <cell r="N312" t="str">
            <v>0617-MAGNÓLIA II</v>
          </cell>
          <cell r="Q312" t="str">
            <v>externa</v>
          </cell>
          <cell r="R312" t="str">
            <v>Brasil \ SP \ Lençóis Paulista</v>
          </cell>
          <cell r="S312" t="str">
            <v>Brasil \ SP \ São Miguel Arcanjo</v>
          </cell>
        </row>
        <row r="313">
          <cell r="A313">
            <v>3086</v>
          </cell>
          <cell r="B313" t="str">
            <v>Colheita</v>
          </cell>
          <cell r="C313">
            <v>45639.675694444442</v>
          </cell>
          <cell r="D313" t="str">
            <v xml:space="preserve">Marcelo Ferreira </v>
          </cell>
          <cell r="E313" t="str">
            <v>Forwarder</v>
          </cell>
          <cell r="F313">
            <v>4</v>
          </cell>
          <cell r="G313" t="str">
            <v>MOD 14</v>
          </cell>
          <cell r="H313" t="str">
            <v>4</v>
          </cell>
          <cell r="I313" t="str">
            <v>2</v>
          </cell>
          <cell r="J313" t="str">
            <v>Cancelamento</v>
          </cell>
          <cell r="K313" t="str">
            <v>17/12/2024</v>
          </cell>
          <cell r="L313" t="str">
            <v>8:00</v>
          </cell>
          <cell r="M313" t="str">
            <v>0392-JOSÉ AUGUSTO</v>
          </cell>
          <cell r="N313" t="str">
            <v>0457-JAMAICA II - PIRAJUÍ</v>
          </cell>
          <cell r="O313" t="str">
            <v>Cancelar</v>
          </cell>
          <cell r="Q313" t="str">
            <v>externa</v>
          </cell>
          <cell r="R313" t="str">
            <v>Brasil \ SP \ Júlio Mesquita</v>
          </cell>
          <cell r="S313" t="str">
            <v>Brasil \ SP \ Pirajuí</v>
          </cell>
        </row>
        <row r="314">
          <cell r="A314">
            <v>3087</v>
          </cell>
          <cell r="B314" t="str">
            <v>Silvicultura</v>
          </cell>
          <cell r="C314">
            <v>45639.676388888889</v>
          </cell>
          <cell r="D314" t="str">
            <v xml:space="preserve">João Paulo de Assis </v>
          </cell>
          <cell r="E314" t="str">
            <v>subsolador</v>
          </cell>
          <cell r="F314">
            <v>3</v>
          </cell>
          <cell r="G314" t="str">
            <v>LP1</v>
          </cell>
          <cell r="H314" t="str">
            <v>3</v>
          </cell>
          <cell r="I314" t="str">
            <v>4</v>
          </cell>
          <cell r="J314" t="str">
            <v>Cancelamento</v>
          </cell>
          <cell r="K314" t="str">
            <v>15/12/2024</v>
          </cell>
          <cell r="L314" t="str">
            <v>6:00</v>
          </cell>
          <cell r="M314" t="str">
            <v>0009-CORVO BRANCO</v>
          </cell>
          <cell r="N314" t="str">
            <v>0617-MAGNÓLIA II</v>
          </cell>
          <cell r="Q314" t="str">
            <v>externa</v>
          </cell>
          <cell r="R314" t="str">
            <v>Brasil \ SP \ Lençóis Paulista</v>
          </cell>
          <cell r="S314" t="str">
            <v>Brasil \ SP \ São Miguel Arcanjo</v>
          </cell>
        </row>
        <row r="315">
          <cell r="A315">
            <v>3088</v>
          </cell>
          <cell r="B315" t="str">
            <v>Colheita</v>
          </cell>
          <cell r="C315">
            <v>45639.677083333336</v>
          </cell>
          <cell r="D315" t="str">
            <v xml:space="preserve">Marcelo Ferreira </v>
          </cell>
          <cell r="E315" t="str">
            <v>Forwarder</v>
          </cell>
          <cell r="F315">
            <v>6</v>
          </cell>
          <cell r="G315" t="str">
            <v>MOD 14</v>
          </cell>
          <cell r="H315" t="str">
            <v>6</v>
          </cell>
          <cell r="I315" t="str">
            <v>2</v>
          </cell>
          <cell r="J315" t="str">
            <v>Cancelamento</v>
          </cell>
          <cell r="K315" t="str">
            <v>17/12/2024</v>
          </cell>
          <cell r="L315" t="str">
            <v>8:00</v>
          </cell>
          <cell r="M315" t="str">
            <v>0392-JOSÉ AUGUSTO</v>
          </cell>
          <cell r="N315" t="str">
            <v>0457-JAMAICA II - PIRAJUÍ</v>
          </cell>
          <cell r="O315" t="str">
            <v>Cancelar</v>
          </cell>
          <cell r="Q315" t="str">
            <v>externa</v>
          </cell>
          <cell r="R315" t="str">
            <v>Brasil \ SP \ Júlio Mesquita</v>
          </cell>
          <cell r="S315" t="str">
            <v>Brasil \ SP \ Pirajuí</v>
          </cell>
        </row>
        <row r="316">
          <cell r="A316">
            <v>3089</v>
          </cell>
          <cell r="B316" t="str">
            <v>Colheita</v>
          </cell>
          <cell r="C316">
            <v>45639.679861111108</v>
          </cell>
          <cell r="D316" t="str">
            <v xml:space="preserve">Marcelo </v>
          </cell>
          <cell r="E316" t="str">
            <v>Forwarder</v>
          </cell>
          <cell r="F316">
            <v>4</v>
          </cell>
          <cell r="G316" t="str">
            <v>MOD 14</v>
          </cell>
          <cell r="H316" t="str">
            <v>4</v>
          </cell>
          <cell r="I316" t="str">
            <v>2</v>
          </cell>
          <cell r="J316" t="str">
            <v>Agendamento</v>
          </cell>
          <cell r="K316" t="str">
            <v>18/12/2024</v>
          </cell>
          <cell r="L316" t="str">
            <v>6:00</v>
          </cell>
          <cell r="M316" t="str">
            <v>0392-JOSÉ AUGUSTO</v>
          </cell>
          <cell r="N316" t="str">
            <v>0457-JAMAICA II - PIRAJUÍ</v>
          </cell>
          <cell r="Q316" t="str">
            <v>externa</v>
          </cell>
          <cell r="R316" t="str">
            <v>Brasil \ SP \ Júlio Mesquita</v>
          </cell>
          <cell r="S316" t="str">
            <v>Brasil \ SP \ Pirajuí</v>
          </cell>
        </row>
        <row r="317">
          <cell r="A317">
            <v>3090</v>
          </cell>
          <cell r="B317" t="str">
            <v>Colheita</v>
          </cell>
          <cell r="C317">
            <v>45639.680555555555</v>
          </cell>
          <cell r="D317" t="str">
            <v xml:space="preserve">Marcelo Ferreira </v>
          </cell>
          <cell r="E317" t="str">
            <v>Trailler</v>
          </cell>
          <cell r="F317">
            <v>1</v>
          </cell>
          <cell r="G317" t="str">
            <v>MOD 14</v>
          </cell>
          <cell r="H317" t="str">
            <v>1</v>
          </cell>
          <cell r="I317" t="str">
            <v>1</v>
          </cell>
          <cell r="J317" t="str">
            <v>Agendamento</v>
          </cell>
          <cell r="K317" t="str">
            <v>17/12/2024</v>
          </cell>
          <cell r="L317" t="str">
            <v>8:00</v>
          </cell>
          <cell r="M317" t="str">
            <v>0392-JOSÉ AUGUSTO</v>
          </cell>
          <cell r="N317" t="str">
            <v>0457-JAMAICA II - PIRAJUÍ</v>
          </cell>
          <cell r="Q317" t="str">
            <v>externa</v>
          </cell>
          <cell r="R317" t="str">
            <v>Brasil \ SP \ Júlio Mesquita</v>
          </cell>
          <cell r="S317" t="str">
            <v>Brasil \ SP \ Pirajuí</v>
          </cell>
        </row>
        <row r="318">
          <cell r="A318">
            <v>3091</v>
          </cell>
          <cell r="B318" t="str">
            <v>Desenvolvimento Operacional</v>
          </cell>
          <cell r="C318">
            <v>45639.712500000001</v>
          </cell>
          <cell r="D318" t="str">
            <v>Luis Fernando Fantti</v>
          </cell>
          <cell r="E318" t="str">
            <v>tratorpneu</v>
          </cell>
          <cell r="F318">
            <v>3</v>
          </cell>
          <cell r="G318" t="str">
            <v>MOD 01</v>
          </cell>
          <cell r="H318" t="str">
            <v>1</v>
          </cell>
          <cell r="I318" t="str">
            <v>4</v>
          </cell>
          <cell r="J318" t="str">
            <v>Agendamento</v>
          </cell>
          <cell r="K318" t="str">
            <v>16/12/2024</v>
          </cell>
          <cell r="L318" t="str">
            <v>8:00</v>
          </cell>
          <cell r="M318" t="str">
            <v>BRLP</v>
          </cell>
          <cell r="N318" t="str">
            <v>BRLP</v>
          </cell>
          <cell r="O318" t="str">
            <v>VS OFICINA Itatinga para Herbicat implementos Catanduvas</v>
          </cell>
          <cell r="Q318" t="str">
            <v>externa</v>
          </cell>
          <cell r="R318" t="str">
            <v>Brasil \ SP \ Lençóis Paulista</v>
          </cell>
          <cell r="S318" t="str">
            <v>Brasil \ SP \ Lençóis Paulista</v>
          </cell>
        </row>
        <row r="319">
          <cell r="A319">
            <v>3092</v>
          </cell>
          <cell r="B319" t="str">
            <v>Carregamento</v>
          </cell>
          <cell r="C319">
            <v>45639.772222222222</v>
          </cell>
          <cell r="D319" t="str">
            <v xml:space="preserve">Rafael Henrique de Lima </v>
          </cell>
          <cell r="E319" t="str">
            <v>Motoniveladora</v>
          </cell>
          <cell r="F319">
            <v>1</v>
          </cell>
          <cell r="G319" t="str">
            <v>MOD 11</v>
          </cell>
          <cell r="H319" t="str">
            <v>1</v>
          </cell>
          <cell r="I319" t="str">
            <v>2</v>
          </cell>
          <cell r="J319" t="str">
            <v>Agendamento</v>
          </cell>
          <cell r="K319" t="str">
            <v>14/12/2024</v>
          </cell>
          <cell r="L319" t="str">
            <v>7:00</v>
          </cell>
          <cell r="M319" t="str">
            <v>5004-SANTO ANTÔNIO</v>
          </cell>
          <cell r="N319" t="str">
            <v>5002-TRÊS IRMÃOS</v>
          </cell>
          <cell r="Q319" t="str">
            <v>externa</v>
          </cell>
          <cell r="R319" t="str">
            <v>Brasil \ MG \ João Pinheiro</v>
          </cell>
          <cell r="S319" t="str">
            <v>Brasil \ MG \ Claro dos Poções</v>
          </cell>
        </row>
        <row r="320">
          <cell r="A320">
            <v>3093</v>
          </cell>
          <cell r="B320" t="str">
            <v>Estradas Logística</v>
          </cell>
          <cell r="C320">
            <v>45639.84097222222</v>
          </cell>
          <cell r="D320" t="str">
            <v xml:space="preserve">Antônio Araújo </v>
          </cell>
          <cell r="E320" t="str">
            <v>Retroescavadeira</v>
          </cell>
          <cell r="F320">
            <v>1</v>
          </cell>
          <cell r="G320" t="str">
            <v>MOD 3</v>
          </cell>
          <cell r="H320" t="str">
            <v>1</v>
          </cell>
          <cell r="I320" t="str">
            <v>3</v>
          </cell>
          <cell r="J320" t="str">
            <v>Agendamento</v>
          </cell>
          <cell r="K320" t="str">
            <v>15/12/2024</v>
          </cell>
          <cell r="L320" t="str">
            <v>13:00</v>
          </cell>
          <cell r="M320" t="str">
            <v>0352-JAMAICA</v>
          </cell>
          <cell r="N320" t="str">
            <v>0458-SÃO FRANCISCO VI - PEDERNEIRAS</v>
          </cell>
          <cell r="Q320" t="str">
            <v>externa</v>
          </cell>
          <cell r="R320" t="str">
            <v>Brasil \ SP \ Lucianópolis</v>
          </cell>
          <cell r="S320" t="str">
            <v>Brasil \ SP \ Bauru</v>
          </cell>
        </row>
        <row r="321">
          <cell r="A321">
            <v>3096</v>
          </cell>
          <cell r="B321" t="str">
            <v>Estradas Logística</v>
          </cell>
          <cell r="C321">
            <v>45639.877083333333</v>
          </cell>
          <cell r="D321" t="str">
            <v>Jonatas</v>
          </cell>
          <cell r="E321" t="str">
            <v>Pá Carregadeira</v>
          </cell>
          <cell r="F321">
            <v>1</v>
          </cell>
          <cell r="G321" t="str">
            <v>MOD 1</v>
          </cell>
          <cell r="H321" t="str">
            <v>1</v>
          </cell>
          <cell r="I321" t="str">
            <v>2</v>
          </cell>
          <cell r="J321" t="str">
            <v>emergencial</v>
          </cell>
          <cell r="K321" t="str">
            <v>14/12/2024</v>
          </cell>
          <cell r="L321" t="str">
            <v>12:00</v>
          </cell>
          <cell r="M321" t="str">
            <v>0480-PITANGUEIRAS</v>
          </cell>
          <cell r="N321" t="str">
            <v>0078-SANTA ADELAIDE</v>
          </cell>
          <cell r="P321" t="str">
            <v>Finalizacao de fazenda</v>
          </cell>
          <cell r="Q321" t="str">
            <v>externa</v>
          </cell>
          <cell r="R321" t="str">
            <v>Brasil \ SP \ Itatinga</v>
          </cell>
          <cell r="S321" t="str">
            <v>Brasil \ SP \ Agudos</v>
          </cell>
        </row>
        <row r="322">
          <cell r="A322">
            <v>3095</v>
          </cell>
          <cell r="B322" t="str">
            <v>Estradas Logística</v>
          </cell>
          <cell r="C322">
            <v>45639.877083333333</v>
          </cell>
          <cell r="D322" t="str">
            <v>Jonatas</v>
          </cell>
          <cell r="E322" t="str">
            <v>Rolo Compactador</v>
          </cell>
          <cell r="F322">
            <v>1</v>
          </cell>
          <cell r="G322" t="str">
            <v>MOD 1</v>
          </cell>
          <cell r="H322" t="str">
            <v>1</v>
          </cell>
          <cell r="I322" t="str">
            <v>2</v>
          </cell>
          <cell r="J322" t="str">
            <v>emergencial</v>
          </cell>
          <cell r="K322" t="str">
            <v>14/12/2024</v>
          </cell>
          <cell r="L322" t="str">
            <v>12:00</v>
          </cell>
          <cell r="M322" t="str">
            <v>0486-SANTA CATARINA II - BOTUCATU</v>
          </cell>
          <cell r="N322" t="str">
            <v>0078-SANTA ADELAIDE</v>
          </cell>
          <cell r="P322" t="str">
            <v>Finalizacao de fazenda</v>
          </cell>
          <cell r="Q322" t="str">
            <v>externa</v>
          </cell>
          <cell r="R322" t="str">
            <v>Brasil \ SP \ Botucatu</v>
          </cell>
          <cell r="S322" t="str">
            <v>Brasil \ SP \ Agudos</v>
          </cell>
        </row>
        <row r="323">
          <cell r="A323">
            <v>3094</v>
          </cell>
          <cell r="B323" t="str">
            <v>Estradas Logística</v>
          </cell>
          <cell r="C323">
            <v>45639.877083333333</v>
          </cell>
          <cell r="D323" t="str">
            <v>Jonatas</v>
          </cell>
          <cell r="E323" t="str">
            <v>Motoniveladora</v>
          </cell>
          <cell r="F323">
            <v>1</v>
          </cell>
          <cell r="G323" t="str">
            <v>MOD 1</v>
          </cell>
          <cell r="H323" t="str">
            <v>1</v>
          </cell>
          <cell r="I323" t="str">
            <v>2</v>
          </cell>
          <cell r="J323" t="str">
            <v>emergencial</v>
          </cell>
          <cell r="K323" t="str">
            <v>14/12/2024</v>
          </cell>
          <cell r="L323" t="str">
            <v>12:00</v>
          </cell>
          <cell r="M323" t="str">
            <v>0486-SANTA CATARINA II - BOTUCATU</v>
          </cell>
          <cell r="N323" t="str">
            <v>0078-SANTA ADELAIDE</v>
          </cell>
          <cell r="P323" t="str">
            <v>Finalizacao de fazenda</v>
          </cell>
          <cell r="Q323" t="str">
            <v>externa</v>
          </cell>
          <cell r="R323" t="str">
            <v>Brasil \ SP \ Botucatu</v>
          </cell>
          <cell r="S323" t="str">
            <v>Brasil \ SP \ Agudos</v>
          </cell>
        </row>
        <row r="324">
          <cell r="A324">
            <v>3112</v>
          </cell>
          <cell r="B324" t="str">
            <v>Colheita</v>
          </cell>
          <cell r="C324">
            <v>45639.879861111112</v>
          </cell>
          <cell r="D324" t="str">
            <v>Adalberto Botelho Freire</v>
          </cell>
          <cell r="E324" t="str">
            <v>Forwarder</v>
          </cell>
          <cell r="F324">
            <v>2</v>
          </cell>
          <cell r="G324" t="str">
            <v>MOD 5</v>
          </cell>
          <cell r="H324" t="str">
            <v>2</v>
          </cell>
          <cell r="I324" t="str">
            <v>2</v>
          </cell>
          <cell r="J324" t="str">
            <v>Cancelamento</v>
          </cell>
          <cell r="K324" t="str">
            <v>15/12/2024</v>
          </cell>
          <cell r="L324" t="str">
            <v>8:00</v>
          </cell>
          <cell r="M324" t="str">
            <v>0250-SANTA LUZIA II</v>
          </cell>
          <cell r="N324" t="str">
            <v>0250-SANTA LUZIA II</v>
          </cell>
          <cell r="O324" t="str">
            <v>Reprogramaçao para 16/12 devido a ser final de semana, dificil a retirada do equipamento na base</v>
          </cell>
          <cell r="Q324" t="str">
            <v>externa</v>
          </cell>
          <cell r="R324" t="str">
            <v>Brasil \ SP \ Avaí</v>
          </cell>
          <cell r="S324" t="str">
            <v>Brasil \ SP \ Avaí</v>
          </cell>
        </row>
        <row r="325">
          <cell r="A325">
            <v>3113</v>
          </cell>
          <cell r="B325" t="str">
            <v>Colheita</v>
          </cell>
          <cell r="C325">
            <v>45639.879861111112</v>
          </cell>
          <cell r="D325" t="str">
            <v>Adalberto Botelho Freire</v>
          </cell>
          <cell r="E325" t="str">
            <v>Forwarder</v>
          </cell>
          <cell r="F325">
            <v>2</v>
          </cell>
          <cell r="G325" t="str">
            <v>MOD 5</v>
          </cell>
          <cell r="H325" t="str">
            <v>2</v>
          </cell>
          <cell r="I325" t="str">
            <v>2</v>
          </cell>
          <cell r="J325" t="str">
            <v>Agendamento</v>
          </cell>
          <cell r="K325" t="str">
            <v>16/12/2024</v>
          </cell>
          <cell r="L325" t="str">
            <v>7:00</v>
          </cell>
          <cell r="M325" t="str">
            <v>0250-SANTA LUZIA II</v>
          </cell>
          <cell r="N325" t="str">
            <v>0250-SANTA LUZIA II</v>
          </cell>
          <cell r="O325" t="str">
            <v>Retirada da Patio Bracell para fazenda Santa luiza 2</v>
          </cell>
          <cell r="Q325" t="str">
            <v>externa</v>
          </cell>
          <cell r="R325" t="str">
            <v>Brasil \ SP \ Avaí</v>
          </cell>
          <cell r="S325" t="str">
            <v>Brasil \ SP \ Avaí</v>
          </cell>
        </row>
        <row r="326">
          <cell r="A326">
            <v>3097</v>
          </cell>
          <cell r="B326" t="str">
            <v>Colheita</v>
          </cell>
          <cell r="C326">
            <v>45639.879861111112</v>
          </cell>
          <cell r="D326" t="str">
            <v>Adalberto Botelho Freire</v>
          </cell>
          <cell r="E326" t="str">
            <v>Forwarder</v>
          </cell>
          <cell r="F326">
            <v>2</v>
          </cell>
          <cell r="G326" t="str">
            <v>MOD 5</v>
          </cell>
          <cell r="H326" t="str">
            <v>2</v>
          </cell>
          <cell r="I326" t="str">
            <v>2</v>
          </cell>
          <cell r="J326" t="str">
            <v>Agendamento</v>
          </cell>
          <cell r="K326" t="str">
            <v>15/12/2024</v>
          </cell>
          <cell r="L326" t="str">
            <v>8:00</v>
          </cell>
          <cell r="M326" t="str">
            <v>0250-SANTA LUZIA II</v>
          </cell>
          <cell r="N326" t="str">
            <v>0250-SANTA LUZIA II</v>
          </cell>
          <cell r="O326" t="str">
            <v>Retirada da Patio Bracell para fazenda Santa luiza 2</v>
          </cell>
          <cell r="Q326" t="str">
            <v>externa</v>
          </cell>
          <cell r="R326" t="str">
            <v>Brasil \ SP \ Avaí</v>
          </cell>
          <cell r="S326" t="str">
            <v>Brasil \ SP \ Avaí</v>
          </cell>
        </row>
        <row r="327">
          <cell r="A327">
            <v>3098</v>
          </cell>
          <cell r="B327" t="str">
            <v>SILV</v>
          </cell>
          <cell r="C327">
            <v>45639.918749999997</v>
          </cell>
          <cell r="D327" t="str">
            <v xml:space="preserve">Richard Anderson Vicente dos Santos </v>
          </cell>
          <cell r="E327" t="str">
            <v>limpatrilhos</v>
          </cell>
          <cell r="F327">
            <v>4</v>
          </cell>
          <cell r="G327" t="str">
            <v>LT1</v>
          </cell>
          <cell r="H327" t="str">
            <v>2</v>
          </cell>
          <cell r="I327" t="str">
            <v>4</v>
          </cell>
          <cell r="J327" t="str">
            <v>Agendamento</v>
          </cell>
          <cell r="K327" t="str">
            <v>16/12/2024</v>
          </cell>
          <cell r="L327" t="str">
            <v>6:00</v>
          </cell>
          <cell r="M327" t="str">
            <v>0325-SÃO DOMINGOS</v>
          </cell>
          <cell r="N327" t="str">
            <v>0262-JEQUITIBÁ BRANCO</v>
          </cell>
          <cell r="R327" t="str">
            <v>Brasil \ SP \ Avaí</v>
          </cell>
          <cell r="S327" t="str">
            <v>Brasil \ SP \ Agudos</v>
          </cell>
        </row>
        <row r="328">
          <cell r="A328">
            <v>3099</v>
          </cell>
          <cell r="B328" t="str">
            <v>Estradas Silvicultura</v>
          </cell>
          <cell r="C328">
            <v>45639.919444444444</v>
          </cell>
          <cell r="D328" t="str">
            <v xml:space="preserve">Willian ferreira </v>
          </cell>
          <cell r="E328" t="str">
            <v>Motoniveladora</v>
          </cell>
          <cell r="F328">
            <v>1</v>
          </cell>
          <cell r="G328" t="str">
            <v>BSR02</v>
          </cell>
          <cell r="H328" t="str">
            <v>1</v>
          </cell>
          <cell r="I328" t="str">
            <v>2</v>
          </cell>
          <cell r="J328" t="str">
            <v>Cancelamento</v>
          </cell>
          <cell r="K328" t="str">
            <v>14/12/2024</v>
          </cell>
          <cell r="L328" t="str">
            <v>10:00</v>
          </cell>
          <cell r="M328" t="str">
            <v>0668-CANOLA</v>
          </cell>
          <cell r="N328" t="str">
            <v>0545-BOA VISTA X - RIBEIRÃO BONITO</v>
          </cell>
          <cell r="Q328" t="str">
            <v>externa</v>
          </cell>
          <cell r="R328" t="str">
            <v>Brasil \ SP \ Brotas</v>
          </cell>
          <cell r="S328" t="str">
            <v>Brasil \ SP \ Ribeirão Bonito</v>
          </cell>
        </row>
        <row r="329">
          <cell r="A329">
            <v>3100</v>
          </cell>
          <cell r="B329" t="str">
            <v>Estradas Silvicultura</v>
          </cell>
          <cell r="C329">
            <v>45639.92083333333</v>
          </cell>
          <cell r="D329" t="str">
            <v xml:space="preserve">Willian ferreira </v>
          </cell>
          <cell r="E329" t="str">
            <v>Pá Carregadeira</v>
          </cell>
          <cell r="F329">
            <v>2</v>
          </cell>
          <cell r="G329" t="str">
            <v>BSR02</v>
          </cell>
          <cell r="H329" t="str">
            <v>1</v>
          </cell>
          <cell r="I329" t="str">
            <v>4</v>
          </cell>
          <cell r="J329" t="str">
            <v>Cancelamento</v>
          </cell>
          <cell r="K329" t="str">
            <v>14/12/2024</v>
          </cell>
          <cell r="L329" t="str">
            <v>10:00</v>
          </cell>
          <cell r="M329" t="str">
            <v>0668-CANOLA</v>
          </cell>
          <cell r="N329" t="str">
            <v>0545-BOA VISTA X - RIBEIRÃO BONITO</v>
          </cell>
          <cell r="Q329" t="str">
            <v>externa</v>
          </cell>
          <cell r="R329" t="str">
            <v>Brasil \ SP \ Brotas</v>
          </cell>
          <cell r="S329" t="str">
            <v>Brasil \ SP \ Ribeirão Bonito</v>
          </cell>
        </row>
        <row r="330">
          <cell r="A330">
            <v>3101</v>
          </cell>
          <cell r="B330" t="str">
            <v>Estradas Silvicultura</v>
          </cell>
          <cell r="C330">
            <v>45639.921527777777</v>
          </cell>
          <cell r="D330" t="str">
            <v xml:space="preserve">Willian ferreira </v>
          </cell>
          <cell r="E330" t="str">
            <v>Pá Carregadeira</v>
          </cell>
          <cell r="F330">
            <v>2</v>
          </cell>
          <cell r="G330" t="str">
            <v>BSR02</v>
          </cell>
          <cell r="H330" t="str">
            <v>1</v>
          </cell>
          <cell r="I330" t="str">
            <v>4</v>
          </cell>
          <cell r="J330" t="str">
            <v>Agendamento</v>
          </cell>
          <cell r="K330" t="str">
            <v>15/12/2024</v>
          </cell>
          <cell r="L330" t="str">
            <v>7:00</v>
          </cell>
          <cell r="M330" t="str">
            <v>0668-CANOLA</v>
          </cell>
          <cell r="N330" t="str">
            <v>0545-BOA VISTA X - RIBEIRÃO BONITO</v>
          </cell>
          <cell r="Q330" t="str">
            <v>externa</v>
          </cell>
          <cell r="R330" t="str">
            <v>Brasil \ SP \ Brotas</v>
          </cell>
          <cell r="S330" t="str">
            <v>Brasil \ SP \ Ribeirão Bonito</v>
          </cell>
        </row>
        <row r="331">
          <cell r="A331">
            <v>3102</v>
          </cell>
          <cell r="B331" t="str">
            <v>Estradas Silvicultura</v>
          </cell>
          <cell r="C331">
            <v>45639.92291666667</v>
          </cell>
          <cell r="D331" t="str">
            <v xml:space="preserve">Willian ferreira </v>
          </cell>
          <cell r="E331" t="str">
            <v>Motoniveladora</v>
          </cell>
          <cell r="F331">
            <v>1</v>
          </cell>
          <cell r="G331" t="str">
            <v>BSR02</v>
          </cell>
          <cell r="H331" t="str">
            <v>1</v>
          </cell>
          <cell r="I331" t="str">
            <v>2</v>
          </cell>
          <cell r="J331" t="str">
            <v>Agendamento</v>
          </cell>
          <cell r="K331" t="str">
            <v>15/12/2024</v>
          </cell>
          <cell r="L331" t="str">
            <v>7:00</v>
          </cell>
          <cell r="M331" t="str">
            <v>0668-CANOLA</v>
          </cell>
          <cell r="N331" t="str">
            <v>0545-BOA VISTA X - RIBEIRÃO BONITO</v>
          </cell>
          <cell r="Q331" t="str">
            <v>externa</v>
          </cell>
          <cell r="R331" t="str">
            <v>Brasil \ SP \ Brotas</v>
          </cell>
          <cell r="S331" t="str">
            <v>Brasil \ SP \ Ribeirão Bonito</v>
          </cell>
        </row>
        <row r="332">
          <cell r="A332">
            <v>3103</v>
          </cell>
          <cell r="B332" t="str">
            <v>ESTLOG</v>
          </cell>
          <cell r="C332">
            <v>45640.45208333333</v>
          </cell>
          <cell r="D332" t="str">
            <v xml:space="preserve">Allan Paulo </v>
          </cell>
          <cell r="E332" t="str">
            <v>Pá Carregadeira</v>
          </cell>
          <cell r="F332">
            <v>1</v>
          </cell>
          <cell r="G332" t="str">
            <v>MOD 1</v>
          </cell>
          <cell r="H332" t="str">
            <v>1</v>
          </cell>
          <cell r="I332" t="str">
            <v>2</v>
          </cell>
          <cell r="J332" t="str">
            <v>emergencial</v>
          </cell>
          <cell r="K332" t="str">
            <v>15/12/2024</v>
          </cell>
          <cell r="L332" t="str">
            <v>6:00</v>
          </cell>
          <cell r="M332" t="str">
            <v>0480-PITANGUEIRAS</v>
          </cell>
          <cell r="N332" t="str">
            <v>0078-SANTA ADELAIDE</v>
          </cell>
          <cell r="Q332" t="str">
            <v>externa</v>
          </cell>
          <cell r="R332" t="str">
            <v>Brasil \ SP \ Itatinga</v>
          </cell>
          <cell r="S332" t="str">
            <v>Brasil \ SP \ Agudos</v>
          </cell>
        </row>
        <row r="333">
          <cell r="A333">
            <v>3105</v>
          </cell>
          <cell r="B333" t="str">
            <v>ESTLOG</v>
          </cell>
          <cell r="C333">
            <v>45640.454861111109</v>
          </cell>
          <cell r="D333" t="str">
            <v xml:space="preserve">Allan Paulo </v>
          </cell>
          <cell r="E333" t="str">
            <v>Motoniveladora</v>
          </cell>
          <cell r="F333">
            <v>2</v>
          </cell>
          <cell r="G333" t="str">
            <v>MOD 1</v>
          </cell>
          <cell r="H333" t="str">
            <v>1</v>
          </cell>
          <cell r="I333" t="str">
            <v>4</v>
          </cell>
          <cell r="J333" t="str">
            <v>emergencial</v>
          </cell>
          <cell r="K333" t="str">
            <v>15/12/2024</v>
          </cell>
          <cell r="L333" t="str">
            <v>6:00</v>
          </cell>
          <cell r="M333" t="str">
            <v>0486-SANTA CATARINA II - BOTUCATU</v>
          </cell>
          <cell r="N333" t="str">
            <v>0078-SANTA ADELAIDE</v>
          </cell>
          <cell r="Q333" t="str">
            <v>externa</v>
          </cell>
          <cell r="R333" t="str">
            <v>Brasil \ SP \ Botucatu</v>
          </cell>
          <cell r="S333" t="str">
            <v>Brasil \ SP \ Agudos</v>
          </cell>
        </row>
        <row r="334">
          <cell r="A334">
            <v>3104</v>
          </cell>
          <cell r="B334" t="str">
            <v>Colheita</v>
          </cell>
          <cell r="C334">
            <v>45640.456250000003</v>
          </cell>
          <cell r="D334" t="str">
            <v xml:space="preserve">Cicero jonas de lima </v>
          </cell>
          <cell r="E334" t="str">
            <v>Forwarder</v>
          </cell>
          <cell r="F334">
            <v>4</v>
          </cell>
          <cell r="G334" t="str">
            <v>MOD 2</v>
          </cell>
          <cell r="H334" t="str">
            <v>2</v>
          </cell>
          <cell r="I334" t="str">
            <v>2</v>
          </cell>
          <cell r="J334" t="str">
            <v>Agendamento</v>
          </cell>
          <cell r="K334" t="str">
            <v>16/12/2024</v>
          </cell>
          <cell r="L334" t="str">
            <v>9:00</v>
          </cell>
          <cell r="M334" t="str">
            <v>0298-MONJOLÃO</v>
          </cell>
          <cell r="N334" t="str">
            <v>0298-MONJOLÃO</v>
          </cell>
          <cell r="Q334" t="str">
            <v>interna</v>
          </cell>
          <cell r="R334" t="str">
            <v>Brasil \ SP \ Bofete</v>
          </cell>
          <cell r="S334" t="str">
            <v>Brasil \ SP \ Bofete</v>
          </cell>
        </row>
        <row r="335">
          <cell r="A335">
            <v>3106</v>
          </cell>
          <cell r="B335" t="str">
            <v>Carregamento</v>
          </cell>
          <cell r="C335">
            <v>45640.470138888886</v>
          </cell>
          <cell r="D335" t="str">
            <v xml:space="preserve">Rafael Henrique de Lima </v>
          </cell>
          <cell r="E335" t="str">
            <v>Carregador Florestal</v>
          </cell>
          <cell r="F335">
            <v>2</v>
          </cell>
          <cell r="G335" t="str">
            <v>MOD 11</v>
          </cell>
          <cell r="H335" t="str">
            <v>2</v>
          </cell>
          <cell r="I335" t="str">
            <v>2</v>
          </cell>
          <cell r="J335" t="str">
            <v>Agendamento</v>
          </cell>
          <cell r="K335" t="str">
            <v>15/12/2024</v>
          </cell>
          <cell r="L335" t="str">
            <v>7:00</v>
          </cell>
          <cell r="M335" t="str">
            <v>5004-SANTO ANTÔNIO</v>
          </cell>
          <cell r="N335" t="str">
            <v>5002-TRÊS IRMÃOS</v>
          </cell>
          <cell r="Q335" t="str">
            <v>externa</v>
          </cell>
          <cell r="R335" t="str">
            <v>Brasil \ MG \ João Pinheiro</v>
          </cell>
          <cell r="S335" t="str">
            <v>Brasil \ MG \ Claro dos Poções</v>
          </cell>
        </row>
        <row r="336">
          <cell r="A336">
            <v>3107</v>
          </cell>
          <cell r="B336" t="str">
            <v>Colheita</v>
          </cell>
          <cell r="C336">
            <v>45640.486805555556</v>
          </cell>
          <cell r="D336" t="str">
            <v xml:space="preserve">Tcharles de Oliveira queiros </v>
          </cell>
          <cell r="E336" t="str">
            <v>Harvester</v>
          </cell>
          <cell r="F336">
            <v>6</v>
          </cell>
          <cell r="G336" t="str">
            <v>MOD 9</v>
          </cell>
          <cell r="H336" t="str">
            <v>1</v>
          </cell>
          <cell r="I336" t="str">
            <v>2</v>
          </cell>
          <cell r="J336" t="str">
            <v>Agendamento</v>
          </cell>
          <cell r="K336" t="str">
            <v>16/12/2024</v>
          </cell>
          <cell r="L336" t="str">
            <v>9:40</v>
          </cell>
          <cell r="M336" t="str">
            <v>0352-JAMAICA</v>
          </cell>
          <cell r="N336" t="str">
            <v>0352-JAMAICA</v>
          </cell>
          <cell r="Q336" t="str">
            <v>interna</v>
          </cell>
          <cell r="R336" t="str">
            <v>Brasil \ SP \ Lucianópolis</v>
          </cell>
          <cell r="S336" t="str">
            <v>Brasil \ SP \ Lucianópolis</v>
          </cell>
        </row>
        <row r="337">
          <cell r="A337">
            <v>3108</v>
          </cell>
          <cell r="B337" t="str">
            <v>Estradas Logística</v>
          </cell>
          <cell r="C337">
            <v>45640.493055555555</v>
          </cell>
          <cell r="D337" t="str">
            <v xml:space="preserve">Nilson Camilo </v>
          </cell>
          <cell r="E337" t="str">
            <v>Retroescavadeira</v>
          </cell>
          <cell r="F337">
            <v>1</v>
          </cell>
          <cell r="G337" t="str">
            <v>MOD 5</v>
          </cell>
          <cell r="H337" t="str">
            <v>1</v>
          </cell>
          <cell r="I337" t="str">
            <v>2</v>
          </cell>
          <cell r="J337" t="str">
            <v>emergencial</v>
          </cell>
          <cell r="K337" t="str">
            <v>15/12/2024</v>
          </cell>
          <cell r="L337" t="str">
            <v>15:40</v>
          </cell>
          <cell r="M337" t="str">
            <v>0464-SANTA MARIA VII - PONGAÍ</v>
          </cell>
          <cell r="N337" t="str">
            <v>0390-TORRÃO DE OURO</v>
          </cell>
          <cell r="O337" t="str">
            <v>Estavamos atendendo a colheita e precisamos devolver a RE para BRC-04</v>
          </cell>
          <cell r="P337" t="str">
            <v>Apoio Colheita</v>
          </cell>
          <cell r="Q337" t="str">
            <v>externa</v>
          </cell>
          <cell r="R337" t="str">
            <v>Brasil \ SP \ Pongaí</v>
          </cell>
          <cell r="S337" t="str">
            <v>Brasil \ SP \ Cafelândia</v>
          </cell>
        </row>
        <row r="338">
          <cell r="A338">
            <v>3109</v>
          </cell>
          <cell r="B338" t="str">
            <v>Colheita</v>
          </cell>
          <cell r="C338">
            <v>45640.502083333333</v>
          </cell>
          <cell r="D338" t="str">
            <v>Andre ryuji narimatu nosse</v>
          </cell>
          <cell r="E338" t="str">
            <v>Forwarder</v>
          </cell>
          <cell r="F338">
            <v>3</v>
          </cell>
          <cell r="G338" t="str">
            <v>MOD 5</v>
          </cell>
          <cell r="H338" t="str">
            <v>3</v>
          </cell>
          <cell r="I338" t="str">
            <v>2</v>
          </cell>
          <cell r="J338" t="str">
            <v>Agendamento</v>
          </cell>
          <cell r="K338" t="str">
            <v>16/12/2024</v>
          </cell>
          <cell r="L338" t="str">
            <v>7:00</v>
          </cell>
          <cell r="M338" t="str">
            <v>0078-SANTA ADELAIDE</v>
          </cell>
          <cell r="N338" t="str">
            <v>0250-SANTA LUZIA II</v>
          </cell>
          <cell r="Q338" t="str">
            <v>externa</v>
          </cell>
          <cell r="R338" t="str">
            <v>Brasil \ SP \ Agudos</v>
          </cell>
          <cell r="S338" t="str">
            <v>Brasil \ SP \ Avaí</v>
          </cell>
        </row>
        <row r="339">
          <cell r="A339">
            <v>3110</v>
          </cell>
          <cell r="B339" t="str">
            <v>Estradas Logística</v>
          </cell>
          <cell r="C339">
            <v>45640.522916666669</v>
          </cell>
          <cell r="D339" t="str">
            <v>Marcelo Calandria Bencici</v>
          </cell>
          <cell r="E339" t="str">
            <v>Rolo Compactador</v>
          </cell>
          <cell r="F339">
            <v>1</v>
          </cell>
          <cell r="G339" t="str">
            <v>MOD 4</v>
          </cell>
          <cell r="H339" t="str">
            <v>1</v>
          </cell>
          <cell r="I339" t="str">
            <v>2</v>
          </cell>
          <cell r="J339" t="str">
            <v>emergencial</v>
          </cell>
          <cell r="K339" t="str">
            <v>14/12/2024</v>
          </cell>
          <cell r="L339" t="str">
            <v>10:00</v>
          </cell>
          <cell r="M339" t="str">
            <v>0392-JOSÉ AUGUSTO</v>
          </cell>
          <cell r="N339" t="str">
            <v>0392-JOSÉ AUGUSTO</v>
          </cell>
          <cell r="O339" t="str">
            <v>Atravessar rodovia</v>
          </cell>
          <cell r="P339" t="str">
            <v>Finalizacao de fazenda</v>
          </cell>
          <cell r="Q339" t="str">
            <v>interna</v>
          </cell>
          <cell r="R339" t="str">
            <v>Brasil \ SP \ Júlio Mesquita</v>
          </cell>
          <cell r="S339" t="str">
            <v>Brasil \ SP \ Júlio Mesquita</v>
          </cell>
        </row>
        <row r="340">
          <cell r="A340">
            <v>3111</v>
          </cell>
          <cell r="B340" t="str">
            <v>Estradas Logística</v>
          </cell>
          <cell r="C340">
            <v>45640.637499999997</v>
          </cell>
          <cell r="D340" t="str">
            <v>Marcelo Calandria Bencici</v>
          </cell>
          <cell r="E340" t="str">
            <v>Pá Carregadeira</v>
          </cell>
          <cell r="F340">
            <v>1</v>
          </cell>
          <cell r="G340" t="str">
            <v>MOD 4</v>
          </cell>
          <cell r="H340" t="str">
            <v>1</v>
          </cell>
          <cell r="I340" t="str">
            <v>2</v>
          </cell>
          <cell r="J340" t="str">
            <v>Agendamento</v>
          </cell>
          <cell r="K340" t="str">
            <v>16/12/2024</v>
          </cell>
          <cell r="L340" t="str">
            <v>8:00</v>
          </cell>
          <cell r="M340" t="str">
            <v>0549-MARÍLIA II</v>
          </cell>
          <cell r="N340" t="str">
            <v>0392-JOSÉ AUGUSTO</v>
          </cell>
          <cell r="Q340" t="str">
            <v>externa</v>
          </cell>
          <cell r="R340" t="str">
            <v>Brasil \ SP \ Marília</v>
          </cell>
          <cell r="S340" t="str">
            <v>Brasil \ SP \ Júlio Mesquita</v>
          </cell>
        </row>
        <row r="341">
          <cell r="A341">
            <v>3127</v>
          </cell>
          <cell r="B341" t="str">
            <v>Carregamento</v>
          </cell>
          <cell r="C341">
            <v>45640.672222222223</v>
          </cell>
          <cell r="D341" t="str">
            <v xml:space="preserve">Vitor Hugo </v>
          </cell>
          <cell r="E341" t="str">
            <v>Carregador Florestal</v>
          </cell>
          <cell r="F341">
            <v>2</v>
          </cell>
          <cell r="G341" t="str">
            <v>MOD 4</v>
          </cell>
          <cell r="H341" t="str">
            <v>2</v>
          </cell>
          <cell r="I341" t="str">
            <v>2</v>
          </cell>
          <cell r="J341" t="str">
            <v>Agendamento</v>
          </cell>
          <cell r="K341" t="str">
            <v>16/12/2024</v>
          </cell>
          <cell r="L341" t="str">
            <v>9:00</v>
          </cell>
          <cell r="M341" t="str">
            <v>0035-LAGOA RICA</v>
          </cell>
          <cell r="N341" t="str">
            <v>0132-SANTA HELENA</v>
          </cell>
          <cell r="Q341" t="str">
            <v>externa</v>
          </cell>
          <cell r="R341" t="str">
            <v>Brasil \ SP \ Águas de Santa Bárbara</v>
          </cell>
          <cell r="S341" t="str">
            <v>Brasil \ SP \ Avaí</v>
          </cell>
        </row>
        <row r="342">
          <cell r="A342">
            <v>3114</v>
          </cell>
          <cell r="B342" t="str">
            <v>Colheita</v>
          </cell>
          <cell r="C342">
            <v>45640.751388888886</v>
          </cell>
          <cell r="D342" t="str">
            <v xml:space="preserve">Fagner Martins Turibio </v>
          </cell>
          <cell r="E342" t="str">
            <v>Trailler</v>
          </cell>
          <cell r="F342">
            <v>1</v>
          </cell>
          <cell r="G342" t="str">
            <v>MOD 13</v>
          </cell>
          <cell r="H342" t="str">
            <v>1</v>
          </cell>
          <cell r="I342" t="str">
            <v>2</v>
          </cell>
          <cell r="J342" t="str">
            <v>Agendamento</v>
          </cell>
          <cell r="K342" t="str">
            <v>16/12/2024</v>
          </cell>
          <cell r="L342" t="str">
            <v>7:00</v>
          </cell>
          <cell r="M342" t="str">
            <v>5014-NOVA ERA</v>
          </cell>
          <cell r="N342" t="str">
            <v>5014-NOVA ERA</v>
          </cell>
          <cell r="Q342" t="str">
            <v>interna</v>
          </cell>
          <cell r="R342" t="str">
            <v>Brasil \ MG \ Buritizeiro</v>
          </cell>
          <cell r="S342" t="str">
            <v>Brasil \ MG \ Buritizeiro</v>
          </cell>
        </row>
        <row r="343">
          <cell r="A343">
            <v>3115</v>
          </cell>
          <cell r="B343" t="str">
            <v>Colheita</v>
          </cell>
          <cell r="C343">
            <v>45640.852777777778</v>
          </cell>
          <cell r="D343" t="str">
            <v>Andre ryuji narimatu nosse</v>
          </cell>
          <cell r="E343" t="str">
            <v>Forwarder</v>
          </cell>
          <cell r="F343">
            <v>3</v>
          </cell>
          <cell r="G343" t="str">
            <v>MOD 5</v>
          </cell>
          <cell r="H343" t="str">
            <v>2</v>
          </cell>
          <cell r="I343" t="str">
            <v>2</v>
          </cell>
          <cell r="J343" t="str">
            <v>Agendamento</v>
          </cell>
          <cell r="K343" t="str">
            <v>15/12/2024</v>
          </cell>
          <cell r="L343" t="str">
            <v>7:00</v>
          </cell>
          <cell r="M343" t="str">
            <v>0452-SAN CARLO</v>
          </cell>
          <cell r="N343" t="str">
            <v>0250-SANTA LUZIA II</v>
          </cell>
          <cell r="Q343" t="str">
            <v>externa</v>
          </cell>
          <cell r="R343" t="str">
            <v>Brasil \ SP \ Cabrália Paulista</v>
          </cell>
          <cell r="S343" t="str">
            <v>Brasil \ SP \ Avaí</v>
          </cell>
        </row>
        <row r="344">
          <cell r="A344">
            <v>3116</v>
          </cell>
          <cell r="B344" t="str">
            <v>Colheita</v>
          </cell>
          <cell r="C344">
            <v>45640.854861111111</v>
          </cell>
          <cell r="D344" t="str">
            <v>Andre ryuji narimatu nosse</v>
          </cell>
          <cell r="E344" t="str">
            <v>Forwarder</v>
          </cell>
          <cell r="F344">
            <v>1</v>
          </cell>
          <cell r="G344" t="str">
            <v>MOD 5</v>
          </cell>
          <cell r="H344" t="str">
            <v>1</v>
          </cell>
          <cell r="I344" t="str">
            <v>2</v>
          </cell>
          <cell r="J344" t="str">
            <v>Agendamento</v>
          </cell>
          <cell r="K344" t="str">
            <v>15/12/2024</v>
          </cell>
          <cell r="L344" t="str">
            <v>8:00</v>
          </cell>
          <cell r="M344" t="str">
            <v>0503-SÍTIO BANDEIRANTES</v>
          </cell>
          <cell r="N344" t="str">
            <v>0250-SANTA LUZIA II</v>
          </cell>
          <cell r="Q344" t="str">
            <v>externa</v>
          </cell>
          <cell r="R344" t="str">
            <v>Brasil \ SP \ Paulistânia</v>
          </cell>
          <cell r="S344" t="str">
            <v>Brasil \ SP \ Avaí</v>
          </cell>
        </row>
        <row r="345">
          <cell r="A345">
            <v>3117</v>
          </cell>
          <cell r="B345" t="str">
            <v>Colheita</v>
          </cell>
          <cell r="C345">
            <v>45640.870138888888</v>
          </cell>
          <cell r="D345" t="str">
            <v>Andre ryuji narimatu nosse</v>
          </cell>
          <cell r="E345" t="str">
            <v>Forwarder</v>
          </cell>
          <cell r="F345">
            <v>2</v>
          </cell>
          <cell r="G345" t="str">
            <v>MOD 5</v>
          </cell>
          <cell r="H345" t="str">
            <v>2</v>
          </cell>
          <cell r="I345" t="str">
            <v>2</v>
          </cell>
          <cell r="J345" t="str">
            <v>Agendamento</v>
          </cell>
          <cell r="K345" t="str">
            <v>15/12/2024</v>
          </cell>
          <cell r="L345" t="str">
            <v>6:30</v>
          </cell>
          <cell r="M345" t="str">
            <v>0250-SANTA LUZIA II</v>
          </cell>
          <cell r="N345" t="str">
            <v>0250-SANTA LUZIA II</v>
          </cell>
          <cell r="O345" t="str">
            <v>Retirada de 2 equipamento FW do patio da bracell</v>
          </cell>
          <cell r="Q345" t="str">
            <v>externa</v>
          </cell>
          <cell r="R345" t="str">
            <v>Brasil \ SP \ Avaí</v>
          </cell>
          <cell r="S345" t="str">
            <v>Brasil \ SP \ Avaí</v>
          </cell>
        </row>
        <row r="346">
          <cell r="A346">
            <v>3118</v>
          </cell>
          <cell r="B346" t="str">
            <v>Estradas Silvicultura</v>
          </cell>
          <cell r="C346">
            <v>45640.870138888888</v>
          </cell>
          <cell r="D346" t="str">
            <v xml:space="preserve">Regina de Cassia da silveira Pereira </v>
          </cell>
          <cell r="E346" t="str">
            <v>Escavadeira</v>
          </cell>
          <cell r="F346">
            <v>1</v>
          </cell>
          <cell r="G346" t="str">
            <v>BSR03</v>
          </cell>
          <cell r="H346" t="str">
            <v>1</v>
          </cell>
          <cell r="I346" t="str">
            <v>2</v>
          </cell>
          <cell r="J346" t="str">
            <v>Agendamento</v>
          </cell>
          <cell r="K346" t="str">
            <v>16/12/2024</v>
          </cell>
          <cell r="L346" t="str">
            <v>8:00</v>
          </cell>
          <cell r="M346" t="str">
            <v>0787-FOMENTO - SÃO CARLOS</v>
          </cell>
          <cell r="N346" t="str">
            <v>0429-PASTO DO LONTRA</v>
          </cell>
          <cell r="O346" t="str">
            <v>Oficina massoca</v>
          </cell>
          <cell r="Q346" t="str">
            <v>externa</v>
          </cell>
          <cell r="R346" t="str">
            <v>Brasil \ SP \ Agudos</v>
          </cell>
          <cell r="S346" t="str">
            <v>Brasil \ SP \ Guarantã</v>
          </cell>
        </row>
        <row r="347">
          <cell r="A347">
            <v>3119</v>
          </cell>
          <cell r="B347" t="str">
            <v>Estradas Silvicultura</v>
          </cell>
          <cell r="C347">
            <v>45640.872916666667</v>
          </cell>
          <cell r="D347" t="str">
            <v xml:space="preserve">Regina de Cassia da Silveira Pereira </v>
          </cell>
          <cell r="E347" t="str">
            <v>Escavadeira</v>
          </cell>
          <cell r="F347">
            <v>1</v>
          </cell>
          <cell r="G347" t="str">
            <v>BSR03</v>
          </cell>
          <cell r="H347" t="str">
            <v>1</v>
          </cell>
          <cell r="I347" t="str">
            <v>2</v>
          </cell>
          <cell r="J347" t="str">
            <v>Agendamento</v>
          </cell>
          <cell r="K347" t="str">
            <v>16/12/2024</v>
          </cell>
          <cell r="L347" t="str">
            <v>15:00</v>
          </cell>
          <cell r="M347" t="str">
            <v>0308-ÁGUA BRANCA II</v>
          </cell>
          <cell r="N347" t="str">
            <v>0429-PASTO DO LONTRA</v>
          </cell>
          <cell r="Q347" t="str">
            <v>externa</v>
          </cell>
          <cell r="R347" t="str">
            <v>Brasil \ SP \ Guarantã</v>
          </cell>
          <cell r="S347" t="str">
            <v>Brasil \ SP \ Guarantã</v>
          </cell>
        </row>
        <row r="348">
          <cell r="A348">
            <v>3120</v>
          </cell>
          <cell r="B348" t="str">
            <v>Estradas Silvicultura</v>
          </cell>
          <cell r="C348">
            <v>45640.875694444447</v>
          </cell>
          <cell r="D348" t="str">
            <v>Regina de Cassia da Silveira 6</v>
          </cell>
          <cell r="E348" t="str">
            <v>Trator de esteira</v>
          </cell>
          <cell r="F348">
            <v>1</v>
          </cell>
          <cell r="G348" t="str">
            <v>BSR03</v>
          </cell>
          <cell r="H348" t="str">
            <v>1</v>
          </cell>
          <cell r="I348" t="str">
            <v>2</v>
          </cell>
          <cell r="J348" t="str">
            <v>Agendamento</v>
          </cell>
          <cell r="K348" t="str">
            <v>16/12/2024</v>
          </cell>
          <cell r="L348" t="str">
            <v>15:00</v>
          </cell>
          <cell r="M348" t="str">
            <v>0308-ÁGUA BRANCA II</v>
          </cell>
          <cell r="N348" t="str">
            <v>0429-PASTO DO LONTRA</v>
          </cell>
          <cell r="Q348" t="str">
            <v>externa</v>
          </cell>
          <cell r="R348" t="str">
            <v>Brasil \ SP \ Guarantã</v>
          </cell>
          <cell r="S348" t="str">
            <v>Brasil \ SP \ Guarantã</v>
          </cell>
        </row>
        <row r="349">
          <cell r="A349">
            <v>3121</v>
          </cell>
          <cell r="B349" t="str">
            <v>ESTLOG</v>
          </cell>
          <cell r="C349">
            <v>45640.931944444441</v>
          </cell>
          <cell r="D349" t="str">
            <v xml:space="preserve">Allan Paulo </v>
          </cell>
          <cell r="E349" t="str">
            <v>Rolo Compactador</v>
          </cell>
          <cell r="F349">
            <v>1</v>
          </cell>
          <cell r="G349" t="str">
            <v>MOD 1</v>
          </cell>
          <cell r="H349" t="str">
            <v>1</v>
          </cell>
          <cell r="I349" t="str">
            <v>2</v>
          </cell>
          <cell r="J349" t="str">
            <v>emergencial</v>
          </cell>
          <cell r="K349" t="str">
            <v>15/12/2024</v>
          </cell>
          <cell r="L349" t="str">
            <v>6:00</v>
          </cell>
          <cell r="M349" t="str">
            <v>0486-SANTA CATARINA II - BOTUCATU</v>
          </cell>
          <cell r="N349" t="str">
            <v>0078-SANTA ADELAIDE</v>
          </cell>
          <cell r="O349" t="str">
            <v>Fazer bate volta com prancha ja solicitado anteriomente</v>
          </cell>
          <cell r="Q349" t="str">
            <v>externa</v>
          </cell>
          <cell r="R349" t="str">
            <v>Brasil \ SP \ Botucatu</v>
          </cell>
          <cell r="S349" t="str">
            <v>Brasil \ SP \ Agudos</v>
          </cell>
        </row>
        <row r="350">
          <cell r="A350">
            <v>3122</v>
          </cell>
          <cell r="B350" t="str">
            <v>Estradas Silvicultura</v>
          </cell>
          <cell r="C350">
            <v>45640.991666666669</v>
          </cell>
          <cell r="D350" t="str">
            <v xml:space="preserve">Alexandre Silva </v>
          </cell>
          <cell r="E350" t="str">
            <v>Motoniveladora</v>
          </cell>
          <cell r="F350">
            <v>1</v>
          </cell>
          <cell r="G350" t="str">
            <v>BSR02</v>
          </cell>
          <cell r="H350" t="str">
            <v>1</v>
          </cell>
          <cell r="I350" t="str">
            <v>2</v>
          </cell>
          <cell r="J350" t="str">
            <v>Agendamento</v>
          </cell>
          <cell r="K350" t="str">
            <v>16/12/2024</v>
          </cell>
          <cell r="L350" t="str">
            <v>6:00</v>
          </cell>
          <cell r="M350" t="str">
            <v>2276-SÃO JOSÉ XV</v>
          </cell>
          <cell r="N350" t="str">
            <v>0545-BOA VISTA X - RIBEIRÃO BONITO</v>
          </cell>
          <cell r="Q350" t="str">
            <v>externa</v>
          </cell>
          <cell r="R350" t="str">
            <v>Brasil \ SP \ Barra Bonita</v>
          </cell>
          <cell r="S350" t="str">
            <v>Brasil \ SP \ Ribeirão Bonito</v>
          </cell>
        </row>
        <row r="351">
          <cell r="A351">
            <v>3123</v>
          </cell>
          <cell r="B351" t="str">
            <v>Estradas Silvicultura</v>
          </cell>
          <cell r="C351">
            <v>45640.995833333334</v>
          </cell>
          <cell r="D351" t="str">
            <v xml:space="preserve">Alexandre Silva </v>
          </cell>
          <cell r="E351" t="str">
            <v>Pá Carregadeira</v>
          </cell>
          <cell r="F351">
            <v>1</v>
          </cell>
          <cell r="G351" t="str">
            <v>BSR02</v>
          </cell>
          <cell r="H351" t="str">
            <v>1</v>
          </cell>
          <cell r="I351" t="str">
            <v>2</v>
          </cell>
          <cell r="J351" t="str">
            <v>Agendamento</v>
          </cell>
          <cell r="K351" t="str">
            <v>16/12/2024</v>
          </cell>
          <cell r="L351" t="str">
            <v>6:00</v>
          </cell>
          <cell r="M351" t="str">
            <v>2276-SÃO JOSÉ XV</v>
          </cell>
          <cell r="N351" t="str">
            <v>0545-BOA VISTA X - RIBEIRÃO BONITO</v>
          </cell>
          <cell r="Q351" t="str">
            <v>externa</v>
          </cell>
          <cell r="R351" t="str">
            <v>Brasil \ SP \ Barra Bonita</v>
          </cell>
          <cell r="S351" t="str">
            <v>Brasil \ SP \ Ribeirão Bonito</v>
          </cell>
        </row>
        <row r="352">
          <cell r="A352">
            <v>3154</v>
          </cell>
          <cell r="B352" t="str">
            <v>Silvicultura</v>
          </cell>
          <cell r="C352">
            <v>45641.417361111111</v>
          </cell>
          <cell r="D352" t="str">
            <v xml:space="preserve">Murilo Vieira Martins </v>
          </cell>
          <cell r="E352" t="str">
            <v>tratorpneu</v>
          </cell>
          <cell r="F352">
            <v>1</v>
          </cell>
          <cell r="G352" t="str">
            <v>AUT1</v>
          </cell>
          <cell r="H352" t="str">
            <v>1</v>
          </cell>
          <cell r="I352" t="str">
            <v>2</v>
          </cell>
          <cell r="J352" t="str">
            <v>Agendamento</v>
          </cell>
          <cell r="K352" t="str">
            <v>17/12/2024</v>
          </cell>
          <cell r="L352" t="str">
            <v>6:00</v>
          </cell>
          <cell r="M352" t="str">
            <v>0265-ITAMARATI</v>
          </cell>
          <cell r="N352" t="str">
            <v>0265-ITAMARATI</v>
          </cell>
          <cell r="O352" t="str">
            <v xml:space="preserve">Favor enviar para baixa e com os ganchos no centro da prancha  para transporte do Autopropelido </v>
          </cell>
          <cell r="Q352" t="str">
            <v>externa</v>
          </cell>
          <cell r="R352" t="str">
            <v>Brasil \ SP \ Paulistânia</v>
          </cell>
          <cell r="S352" t="str">
            <v>Brasil \ SP \ Paulistânia</v>
          </cell>
        </row>
        <row r="353">
          <cell r="A353">
            <v>3185</v>
          </cell>
          <cell r="B353" t="str">
            <v>Silvicultura</v>
          </cell>
          <cell r="C353">
            <v>45641.427083333336</v>
          </cell>
          <cell r="D353" t="str">
            <v xml:space="preserve">Murilo Vieira Martins </v>
          </cell>
          <cell r="E353" t="str">
            <v>tratorpneu</v>
          </cell>
          <cell r="F353">
            <v>1</v>
          </cell>
          <cell r="G353" t="str">
            <v>AUT1</v>
          </cell>
          <cell r="H353" t="str">
            <v>1</v>
          </cell>
          <cell r="I353" t="str">
            <v>2</v>
          </cell>
          <cell r="J353" t="str">
            <v>Cancelamento</v>
          </cell>
          <cell r="K353" t="str">
            <v>18/12/2024</v>
          </cell>
          <cell r="L353" t="str">
            <v>6:00</v>
          </cell>
          <cell r="M353" t="str">
            <v>0265-ITAMARATI</v>
          </cell>
          <cell r="N353" t="str">
            <v>0265-ITAMARATI</v>
          </cell>
          <cell r="O353" t="str">
            <v>Enviar prancha baixa com ganchos no centro para transporte do autopropelido</v>
          </cell>
          <cell r="Q353" t="str">
            <v>interna</v>
          </cell>
          <cell r="R353" t="str">
            <v>Brasil \ SP \ Paulistânia</v>
          </cell>
          <cell r="S353" t="str">
            <v>Brasil \ SP \ Paulistânia</v>
          </cell>
        </row>
        <row r="354">
          <cell r="A354">
            <v>3155</v>
          </cell>
          <cell r="B354" t="str">
            <v>Silvicultura</v>
          </cell>
          <cell r="C354">
            <v>45641.427083333336</v>
          </cell>
          <cell r="D354" t="str">
            <v xml:space="preserve">Murilo Vieira Martins </v>
          </cell>
          <cell r="E354" t="str">
            <v>tratorpneu</v>
          </cell>
          <cell r="F354">
            <v>1</v>
          </cell>
          <cell r="G354" t="str">
            <v>AUT1</v>
          </cell>
          <cell r="H354" t="str">
            <v>1</v>
          </cell>
          <cell r="I354" t="str">
            <v>2</v>
          </cell>
          <cell r="J354" t="str">
            <v>emergencial</v>
          </cell>
          <cell r="K354" t="str">
            <v>18/12/2024</v>
          </cell>
          <cell r="L354" t="str">
            <v>6:00</v>
          </cell>
          <cell r="M354" t="str">
            <v>0265-ITAMARATI</v>
          </cell>
          <cell r="N354" t="str">
            <v>0265-ITAMARATI</v>
          </cell>
          <cell r="O354" t="str">
            <v>Enviar prancha baixa com ganchos no centro para transporte do autopropelido</v>
          </cell>
          <cell r="P354" t="str">
            <v>Finalizacao de fazenda</v>
          </cell>
          <cell r="Q354" t="str">
            <v>interna</v>
          </cell>
          <cell r="R354" t="str">
            <v>Brasil \ SP \ Paulistânia</v>
          </cell>
          <cell r="S354" t="str">
            <v>Brasil \ SP \ Paulistânia</v>
          </cell>
        </row>
        <row r="355">
          <cell r="A355">
            <v>3148</v>
          </cell>
          <cell r="B355" t="str">
            <v>Colheita</v>
          </cell>
          <cell r="C355">
            <v>45641.495833333334</v>
          </cell>
          <cell r="D355" t="str">
            <v xml:space="preserve">Wesllen Dutra Malaquias </v>
          </cell>
          <cell r="E355" t="str">
            <v>Fellerller</v>
          </cell>
          <cell r="F355">
            <v>1</v>
          </cell>
          <cell r="G355" t="str">
            <v>MOD 11</v>
          </cell>
          <cell r="H355" t="str">
            <v>1</v>
          </cell>
          <cell r="I355" t="str">
            <v>3</v>
          </cell>
          <cell r="J355" t="str">
            <v>Agendamento</v>
          </cell>
          <cell r="K355" t="str">
            <v>17/12/2024</v>
          </cell>
          <cell r="L355" t="str">
            <v>8:00</v>
          </cell>
          <cell r="M355" t="str">
            <v>1119-RODEIO</v>
          </cell>
          <cell r="N355" t="str">
            <v>0157-SÃO JOÃO III</v>
          </cell>
          <cell r="O355" t="str">
            <v>Sokicitacao para o centro de custo do Modulo 16</v>
          </cell>
          <cell r="Q355" t="str">
            <v>externa</v>
          </cell>
          <cell r="R355" t="str">
            <v>Brasil \ PR \ Tomazina</v>
          </cell>
          <cell r="S355" t="str">
            <v>Brasil \ SP \ Piratininga</v>
          </cell>
        </row>
        <row r="356">
          <cell r="A356">
            <v>3149</v>
          </cell>
          <cell r="B356" t="str">
            <v>Colheita</v>
          </cell>
          <cell r="C356">
            <v>45641.50277777778</v>
          </cell>
          <cell r="D356" t="str">
            <v xml:space="preserve">Wesllen Dutra Malaquias </v>
          </cell>
          <cell r="E356" t="str">
            <v>Fellerller</v>
          </cell>
          <cell r="F356">
            <v>1</v>
          </cell>
          <cell r="G356" t="str">
            <v>MOD 11</v>
          </cell>
          <cell r="H356" t="str">
            <v>1</v>
          </cell>
          <cell r="I356" t="str">
            <v>3</v>
          </cell>
          <cell r="J356" t="str">
            <v>Agendamento</v>
          </cell>
          <cell r="K356" t="str">
            <v>17/12/2024</v>
          </cell>
          <cell r="L356" t="str">
            <v>8:00</v>
          </cell>
          <cell r="M356" t="str">
            <v>1119-RODEIO</v>
          </cell>
          <cell r="N356" t="str">
            <v>0157-SÃO JOÃO III</v>
          </cell>
          <cell r="O356" t="str">
            <v>Movimentacao para o centro de custo do moduko 16</v>
          </cell>
          <cell r="Q356" t="str">
            <v>externa</v>
          </cell>
          <cell r="R356" t="str">
            <v>Brasil \ PR \ Tomazina</v>
          </cell>
          <cell r="S356" t="str">
            <v>Brasil \ SP \ Piratininga</v>
          </cell>
        </row>
        <row r="357">
          <cell r="A357">
            <v>3124</v>
          </cell>
          <cell r="B357" t="str">
            <v>Silvicultura</v>
          </cell>
          <cell r="C357">
            <v>45641.561111111114</v>
          </cell>
          <cell r="D357" t="str">
            <v xml:space="preserve">Guilherme Barbosa </v>
          </cell>
          <cell r="E357" t="str">
            <v>tratoresteira</v>
          </cell>
          <cell r="F357">
            <v>1</v>
          </cell>
          <cell r="G357" t="str">
            <v>SAV2</v>
          </cell>
          <cell r="H357" t="str">
            <v>1</v>
          </cell>
          <cell r="I357" t="str">
            <v>4</v>
          </cell>
          <cell r="J357" t="str">
            <v>Agendamento</v>
          </cell>
          <cell r="K357" t="str">
            <v>16/12/2024</v>
          </cell>
          <cell r="L357" t="str">
            <v>10:29</v>
          </cell>
          <cell r="M357" t="str">
            <v>0486-SANTA CATARINA II - BOTUCATU</v>
          </cell>
          <cell r="N357" t="str">
            <v>2081-FLECHA AZUL</v>
          </cell>
          <cell r="Q357" t="str">
            <v>interna</v>
          </cell>
          <cell r="R357" t="str">
            <v>Brasil \ SP \ Botucatu</v>
          </cell>
          <cell r="S357" t="str">
            <v>Brasil \ SP \ Boa Esperança do Sul</v>
          </cell>
        </row>
        <row r="358">
          <cell r="A358">
            <v>3142</v>
          </cell>
          <cell r="B358" t="str">
            <v>Silvicultura</v>
          </cell>
          <cell r="C358">
            <v>45641.564583333333</v>
          </cell>
          <cell r="D358" t="str">
            <v>Guilherme Aparecido Barbosa</v>
          </cell>
          <cell r="E358" t="str">
            <v>tratoresteira</v>
          </cell>
          <cell r="F358">
            <v>1</v>
          </cell>
          <cell r="G358" t="str">
            <v>SAV2</v>
          </cell>
          <cell r="H358" t="str">
            <v>1</v>
          </cell>
          <cell r="I358" t="str">
            <v>4</v>
          </cell>
          <cell r="J358" t="str">
            <v>Agendamento</v>
          </cell>
          <cell r="K358" t="str">
            <v>16/12/2024</v>
          </cell>
          <cell r="L358" t="str">
            <v>9:00</v>
          </cell>
          <cell r="M358" t="str">
            <v>0486-SANTA CATARINA II - BOTUCATU</v>
          </cell>
          <cell r="N358" t="str">
            <v>2081-FLECHA AZUL</v>
          </cell>
          <cell r="Q358" t="str">
            <v>interna</v>
          </cell>
          <cell r="R358" t="str">
            <v>Brasil \ SP \ Botucatu</v>
          </cell>
          <cell r="S358" t="str">
            <v>Brasil \ SP \ Boa Esperança do Sul</v>
          </cell>
        </row>
        <row r="359">
          <cell r="A359">
            <v>3130</v>
          </cell>
          <cell r="B359" t="str">
            <v>Carregamento</v>
          </cell>
          <cell r="C359">
            <v>45641.569444444445</v>
          </cell>
          <cell r="D359" t="str">
            <v xml:space="preserve">Jhon felipe senoski </v>
          </cell>
          <cell r="E359" t="str">
            <v>Carregador Florestal</v>
          </cell>
          <cell r="F359">
            <v>4</v>
          </cell>
          <cell r="G359" t="str">
            <v>MOD 2</v>
          </cell>
          <cell r="H359" t="str">
            <v>4</v>
          </cell>
          <cell r="I359" t="str">
            <v>3</v>
          </cell>
          <cell r="J359" t="str">
            <v>Agendamento</v>
          </cell>
          <cell r="K359" t="str">
            <v>17/12/2024</v>
          </cell>
          <cell r="L359" t="str">
            <v>10:40</v>
          </cell>
          <cell r="M359" t="str">
            <v>0486-SANTA CATARINA II - BOTUCATU</v>
          </cell>
          <cell r="N359" t="str">
            <v>1114-SÃO JOAQUIM VII</v>
          </cell>
          <cell r="Q359" t="str">
            <v>externa</v>
          </cell>
          <cell r="R359" t="str">
            <v>Brasil \ SP \ Botucatu</v>
          </cell>
          <cell r="S359" t="str">
            <v>Brasil \ SP \ Riversul</v>
          </cell>
        </row>
        <row r="360">
          <cell r="A360">
            <v>3125</v>
          </cell>
          <cell r="B360" t="str">
            <v>Silvicultura</v>
          </cell>
          <cell r="C360">
            <v>45641.601388888892</v>
          </cell>
          <cell r="D360" t="str">
            <v xml:space="preserve">Guilherme Barbosa </v>
          </cell>
          <cell r="E360" t="str">
            <v>tratoresteira</v>
          </cell>
          <cell r="F360">
            <v>1</v>
          </cell>
          <cell r="G360" t="str">
            <v>SAV2</v>
          </cell>
          <cell r="H360" t="str">
            <v>1</v>
          </cell>
          <cell r="I360" t="str">
            <v>4</v>
          </cell>
          <cell r="J360" t="str">
            <v>Agendamento</v>
          </cell>
          <cell r="K360" t="str">
            <v>16/12/2024</v>
          </cell>
          <cell r="L360" t="str">
            <v>10:27</v>
          </cell>
          <cell r="M360" t="str">
            <v>0486-SANTA CATARINA II - BOTUCATU</v>
          </cell>
          <cell r="N360" t="str">
            <v>2081-FLECHA AZUL</v>
          </cell>
          <cell r="Q360" t="str">
            <v>interna</v>
          </cell>
          <cell r="R360" t="str">
            <v>Brasil \ SP \ Botucatu</v>
          </cell>
          <cell r="S360" t="str">
            <v>Brasil \ SP \ Boa Esperança do Sul</v>
          </cell>
        </row>
        <row r="361">
          <cell r="A361">
            <v>3126</v>
          </cell>
          <cell r="B361" t="str">
            <v>Colheita</v>
          </cell>
          <cell r="C361">
            <v>45641.614583333336</v>
          </cell>
          <cell r="D361" t="str">
            <v>Andre ryuji narimatu nosse</v>
          </cell>
          <cell r="E361" t="str">
            <v>Forwarder</v>
          </cell>
          <cell r="F361">
            <v>1</v>
          </cell>
          <cell r="G361" t="str">
            <v>MOD 5</v>
          </cell>
          <cell r="H361" t="str">
            <v>1</v>
          </cell>
          <cell r="I361" t="str">
            <v>1</v>
          </cell>
          <cell r="J361" t="str">
            <v>Agendamento</v>
          </cell>
          <cell r="K361" t="str">
            <v>16/12/2024</v>
          </cell>
          <cell r="L361" t="str">
            <v>8:00</v>
          </cell>
          <cell r="M361" t="str">
            <v>0503-SÍTIO BANDEIRANTES</v>
          </cell>
          <cell r="N361" t="str">
            <v>0452-SAN CARLO</v>
          </cell>
          <cell r="Q361" t="str">
            <v>externa</v>
          </cell>
          <cell r="R361" t="str">
            <v>Brasil \ SP \ Paulistânia</v>
          </cell>
          <cell r="S361" t="str">
            <v>Brasil \ SP \ Cabrália Paulista</v>
          </cell>
        </row>
        <row r="362">
          <cell r="A362">
            <v>3128</v>
          </cell>
          <cell r="B362" t="str">
            <v>Carregamento</v>
          </cell>
          <cell r="C362">
            <v>45641.840277777781</v>
          </cell>
          <cell r="D362" t="str">
            <v>Marciano Batista Ferreira</v>
          </cell>
          <cell r="E362" t="str">
            <v>Carregador Florestal</v>
          </cell>
          <cell r="F362">
            <v>4</v>
          </cell>
          <cell r="G362" t="str">
            <v>MOD 6</v>
          </cell>
          <cell r="H362" t="str">
            <v>4</v>
          </cell>
          <cell r="I362" t="str">
            <v>3</v>
          </cell>
          <cell r="J362" t="str">
            <v>emergencial</v>
          </cell>
          <cell r="K362" t="str">
            <v>16/12/2024</v>
          </cell>
          <cell r="L362" t="str">
            <v>8:00</v>
          </cell>
          <cell r="M362" t="str">
            <v>0367-SANTA CATARINA</v>
          </cell>
          <cell r="N362" t="str">
            <v>0325-SÃO DOMINGOS</v>
          </cell>
          <cell r="P362" t="str">
            <v>Finalizacao de fazenda</v>
          </cell>
          <cell r="Q362" t="str">
            <v>externa</v>
          </cell>
          <cell r="R362" t="str">
            <v>Brasil \ SP \ Getulina</v>
          </cell>
          <cell r="S362" t="str">
            <v>Brasil \ SP \ Avaí</v>
          </cell>
        </row>
        <row r="363">
          <cell r="A363">
            <v>3129</v>
          </cell>
          <cell r="B363" t="str">
            <v>Carregamento</v>
          </cell>
          <cell r="C363">
            <v>45641.852083333331</v>
          </cell>
          <cell r="D363" t="str">
            <v xml:space="preserve">Vitor Hugo </v>
          </cell>
          <cell r="E363" t="str">
            <v>Carregador Florestal</v>
          </cell>
          <cell r="F363">
            <v>3</v>
          </cell>
          <cell r="G363" t="str">
            <v>MOD 1</v>
          </cell>
          <cell r="H363" t="str">
            <v>3</v>
          </cell>
          <cell r="I363" t="str">
            <v>2</v>
          </cell>
          <cell r="J363" t="str">
            <v>Agendamento</v>
          </cell>
          <cell r="K363" t="str">
            <v>17/12/2024</v>
          </cell>
          <cell r="L363" t="str">
            <v>8:00</v>
          </cell>
          <cell r="M363" t="str">
            <v>0487-MORRO DE OURO</v>
          </cell>
          <cell r="N363" t="str">
            <v>0382-BOM JESUS II</v>
          </cell>
          <cell r="Q363" t="str">
            <v>externa</v>
          </cell>
          <cell r="R363" t="str">
            <v>Brasil \ SP \ Botucatu</v>
          </cell>
          <cell r="S363" t="str">
            <v>Brasil \ SP \ Gália</v>
          </cell>
        </row>
        <row r="364">
          <cell r="A364">
            <v>3131</v>
          </cell>
          <cell r="B364" t="str">
            <v>Carregamento</v>
          </cell>
          <cell r="C364">
            <v>45641.857638888891</v>
          </cell>
          <cell r="D364" t="str">
            <v xml:space="preserve">Jhon felipe senoski </v>
          </cell>
          <cell r="E364" t="str">
            <v>Carregador Florestal</v>
          </cell>
          <cell r="F364">
            <v>3</v>
          </cell>
          <cell r="G364" t="str">
            <v>MOD 3</v>
          </cell>
          <cell r="H364" t="str">
            <v>3</v>
          </cell>
          <cell r="I364" t="str">
            <v>3</v>
          </cell>
          <cell r="J364" t="str">
            <v>emergencial</v>
          </cell>
          <cell r="K364" t="str">
            <v>16/12/2024</v>
          </cell>
          <cell r="L364" t="str">
            <v>13:00</v>
          </cell>
          <cell r="M364" t="str">
            <v>0480-PITANGUEIRAS</v>
          </cell>
          <cell r="N364" t="str">
            <v>0405-NOSSA SENHORA DE FÁTIMA IV</v>
          </cell>
          <cell r="P364" t="str">
            <v>Apoio Transporte</v>
          </cell>
          <cell r="Q364" t="str">
            <v>externa</v>
          </cell>
          <cell r="R364" t="str">
            <v>Brasil \ SP \ Itatinga</v>
          </cell>
          <cell r="S364" t="str">
            <v>Brasil \ SP \ São Pedro</v>
          </cell>
        </row>
        <row r="365">
          <cell r="A365">
            <v>3132</v>
          </cell>
          <cell r="B365" t="str">
            <v>Colheita</v>
          </cell>
          <cell r="C365">
            <v>45641.900694444441</v>
          </cell>
          <cell r="D365" t="str">
            <v>Adalberto Botelho</v>
          </cell>
          <cell r="E365" t="str">
            <v>Forwarder</v>
          </cell>
          <cell r="F365">
            <v>2</v>
          </cell>
          <cell r="G365" t="str">
            <v>MOD 5</v>
          </cell>
          <cell r="H365" t="str">
            <v>2</v>
          </cell>
          <cell r="I365" t="str">
            <v>2</v>
          </cell>
          <cell r="J365" t="str">
            <v>Cancelamento</v>
          </cell>
          <cell r="K365" t="str">
            <v>16/12/2024</v>
          </cell>
          <cell r="L365" t="str">
            <v>8:00</v>
          </cell>
          <cell r="M365" t="str">
            <v>0250-SANTA LUZIA II</v>
          </cell>
          <cell r="N365" t="str">
            <v>0250-SANTA LUZIA II</v>
          </cell>
          <cell r="O365" t="str">
            <v>Cancelamento devido a movimentaçao do patio ter sido antecipada</v>
          </cell>
          <cell r="Q365" t="str">
            <v>externa</v>
          </cell>
          <cell r="R365" t="str">
            <v>Brasil \ SP \ Avaí</v>
          </cell>
          <cell r="S365" t="str">
            <v>Brasil \ SP \ Avaí</v>
          </cell>
        </row>
        <row r="366">
          <cell r="A366">
            <v>3133</v>
          </cell>
          <cell r="B366" t="str">
            <v>ESTLOG</v>
          </cell>
          <cell r="C366">
            <v>45641.944444444445</v>
          </cell>
          <cell r="D366" t="str">
            <v xml:space="preserve">Allan Paulo </v>
          </cell>
          <cell r="E366" t="str">
            <v>Escavadeira</v>
          </cell>
          <cell r="F366">
            <v>1</v>
          </cell>
          <cell r="G366" t="str">
            <v>MOD 1</v>
          </cell>
          <cell r="H366" t="str">
            <v>1</v>
          </cell>
          <cell r="I366" t="str">
            <v>2</v>
          </cell>
          <cell r="J366" t="str">
            <v>Agendamento</v>
          </cell>
          <cell r="K366" t="str">
            <v>17/12/2024</v>
          </cell>
          <cell r="L366" t="str">
            <v>6:00</v>
          </cell>
          <cell r="M366" t="str">
            <v>0438-BOA VISTA VIII - ITAQUERÊ</v>
          </cell>
          <cell r="N366" t="str">
            <v>0078-SANTA ADELAIDE</v>
          </cell>
          <cell r="Q366" t="str">
            <v>externa</v>
          </cell>
          <cell r="R366" t="str">
            <v>Brasil \ SP \ Anhembi</v>
          </cell>
          <cell r="S366" t="str">
            <v>Brasil \ SP \ Agudos</v>
          </cell>
        </row>
        <row r="367">
          <cell r="A367">
            <v>3134</v>
          </cell>
          <cell r="B367" t="str">
            <v>Estradas Silvicultura</v>
          </cell>
          <cell r="C367">
            <v>45642.107638888891</v>
          </cell>
          <cell r="D367" t="str">
            <v xml:space="preserve">Willian ferreira </v>
          </cell>
          <cell r="E367" t="str">
            <v>Pá Carregadeira</v>
          </cell>
          <cell r="F367">
            <v>2</v>
          </cell>
          <cell r="G367" t="str">
            <v>BSR02</v>
          </cell>
          <cell r="H367" t="str">
            <v>1</v>
          </cell>
          <cell r="I367" t="str">
            <v>4</v>
          </cell>
          <cell r="J367" t="str">
            <v>Cancelamento</v>
          </cell>
          <cell r="K367" t="str">
            <v>15/12/2024</v>
          </cell>
          <cell r="L367" t="str">
            <v>7:00</v>
          </cell>
          <cell r="M367" t="str">
            <v>0668-CANOLA</v>
          </cell>
          <cell r="N367" t="str">
            <v>0545-BOA VISTA X - RIBEIRÃO BONITO</v>
          </cell>
          <cell r="Q367" t="str">
            <v>externa</v>
          </cell>
          <cell r="R367" t="str">
            <v>Brasil \ SP \ Brotas</v>
          </cell>
          <cell r="S367" t="str">
            <v>Brasil \ SP \ Ribeirão Bonito</v>
          </cell>
        </row>
        <row r="368">
          <cell r="A368">
            <v>3135</v>
          </cell>
          <cell r="B368" t="str">
            <v>Estradas Silvicultura</v>
          </cell>
          <cell r="C368">
            <v>45642.10833333333</v>
          </cell>
          <cell r="D368" t="str">
            <v xml:space="preserve">Willian ferreira </v>
          </cell>
          <cell r="E368" t="str">
            <v>Motoniveladora</v>
          </cell>
          <cell r="F368">
            <v>1</v>
          </cell>
          <cell r="G368" t="str">
            <v>BSR02</v>
          </cell>
          <cell r="H368" t="str">
            <v>1</v>
          </cell>
          <cell r="I368" t="str">
            <v>2</v>
          </cell>
          <cell r="J368" t="str">
            <v>Cancelamento</v>
          </cell>
          <cell r="K368" t="str">
            <v>15/12/2024</v>
          </cell>
          <cell r="L368" t="str">
            <v>7:00</v>
          </cell>
          <cell r="M368" t="str">
            <v>0668-CANOLA</v>
          </cell>
          <cell r="N368" t="str">
            <v>0545-BOA VISTA X - RIBEIRÃO BONITO</v>
          </cell>
          <cell r="Q368" t="str">
            <v>externa</v>
          </cell>
          <cell r="R368" t="str">
            <v>Brasil \ SP \ Brotas</v>
          </cell>
          <cell r="S368" t="str">
            <v>Brasil \ SP \ Ribeirão Bonito</v>
          </cell>
        </row>
        <row r="369">
          <cell r="A369">
            <v>3136</v>
          </cell>
          <cell r="B369" t="str">
            <v>Estradas Silvicultura</v>
          </cell>
          <cell r="C369">
            <v>45642.109722222223</v>
          </cell>
          <cell r="D369" t="str">
            <v xml:space="preserve">Willian ferreira </v>
          </cell>
          <cell r="E369" t="str">
            <v>Pá Carregadeira</v>
          </cell>
          <cell r="F369">
            <v>2</v>
          </cell>
          <cell r="G369" t="str">
            <v>BSR02</v>
          </cell>
          <cell r="H369" t="str">
            <v>1</v>
          </cell>
          <cell r="I369" t="str">
            <v>4</v>
          </cell>
          <cell r="J369" t="str">
            <v>Cancelamento</v>
          </cell>
          <cell r="K369" t="str">
            <v>15/12/2024</v>
          </cell>
          <cell r="L369" t="str">
            <v>7:00</v>
          </cell>
          <cell r="M369" t="str">
            <v>0668-CANOLA</v>
          </cell>
          <cell r="N369" t="str">
            <v>0545-BOA VISTA X - RIBEIRÃO BONITO</v>
          </cell>
          <cell r="Q369" t="str">
            <v>externa</v>
          </cell>
          <cell r="R369" t="str">
            <v>Brasil \ SP \ Brotas</v>
          </cell>
          <cell r="S369" t="str">
            <v>Brasil \ SP \ Ribeirão Bonito</v>
          </cell>
        </row>
        <row r="370">
          <cell r="A370">
            <v>3137</v>
          </cell>
          <cell r="B370" t="str">
            <v>Estradas Silvicultura</v>
          </cell>
          <cell r="C370">
            <v>45642.40347222222</v>
          </cell>
          <cell r="D370" t="str">
            <v xml:space="preserve">Matheus Ferreira </v>
          </cell>
          <cell r="E370" t="str">
            <v>Motoniveladora</v>
          </cell>
          <cell r="F370">
            <v>1</v>
          </cell>
          <cell r="G370" t="str">
            <v>BSR02</v>
          </cell>
          <cell r="H370" t="str">
            <v>1</v>
          </cell>
          <cell r="I370" t="str">
            <v>3</v>
          </cell>
          <cell r="J370" t="str">
            <v>Agendamento</v>
          </cell>
          <cell r="K370" t="str">
            <v>17/12/2024</v>
          </cell>
          <cell r="L370" t="str">
            <v>14:00</v>
          </cell>
          <cell r="M370" t="str">
            <v>0545-BOA VISTA X - RIBEIRÃO BONITO</v>
          </cell>
          <cell r="N370" t="str">
            <v>2037-CACHOEIRA - GLEBA A</v>
          </cell>
          <cell r="Q370" t="str">
            <v>externa</v>
          </cell>
          <cell r="R370" t="str">
            <v>Brasil \ SP \ Ribeirão Bonito</v>
          </cell>
          <cell r="S370" t="str">
            <v>Brasil \ SP \ Botucatu</v>
          </cell>
        </row>
        <row r="371">
          <cell r="A371">
            <v>3138</v>
          </cell>
          <cell r="B371" t="str">
            <v>Estradas Silvicultura</v>
          </cell>
          <cell r="C371">
            <v>45642.405555555553</v>
          </cell>
          <cell r="D371" t="str">
            <v xml:space="preserve">Matheus Ferreira </v>
          </cell>
          <cell r="E371" t="str">
            <v>Pá Carregadeira</v>
          </cell>
          <cell r="F371">
            <v>2</v>
          </cell>
          <cell r="G371" t="str">
            <v>BSR02</v>
          </cell>
          <cell r="H371" t="str">
            <v>1</v>
          </cell>
          <cell r="I371" t="str">
            <v>3</v>
          </cell>
          <cell r="J371" t="str">
            <v>Agendamento</v>
          </cell>
          <cell r="K371" t="str">
            <v>17/12/2024</v>
          </cell>
          <cell r="L371" t="str">
            <v>14:00</v>
          </cell>
          <cell r="M371" t="str">
            <v>0545-BOA VISTA X - RIBEIRÃO BONITO</v>
          </cell>
          <cell r="N371" t="str">
            <v>2037-CACHOEIRA - GLEBA A</v>
          </cell>
          <cell r="Q371" t="str">
            <v>externa</v>
          </cell>
          <cell r="R371" t="str">
            <v>Brasil \ SP \ Ribeirão Bonito</v>
          </cell>
          <cell r="S371" t="str">
            <v>Brasil \ SP \ Botucatu</v>
          </cell>
        </row>
        <row r="372">
          <cell r="A372">
            <v>3139</v>
          </cell>
          <cell r="B372" t="str">
            <v>Colheita</v>
          </cell>
          <cell r="C372">
            <v>45642.420138888891</v>
          </cell>
          <cell r="D372" t="str">
            <v>Andre ryuji narimatu nosse</v>
          </cell>
          <cell r="E372" t="str">
            <v>Forwarder</v>
          </cell>
          <cell r="F372">
            <v>1</v>
          </cell>
          <cell r="G372" t="str">
            <v>MOD 5</v>
          </cell>
          <cell r="H372" t="str">
            <v>1</v>
          </cell>
          <cell r="I372" t="str">
            <v>2</v>
          </cell>
          <cell r="J372" t="str">
            <v>Agendamento</v>
          </cell>
          <cell r="K372" t="str">
            <v>18/12/2024</v>
          </cell>
          <cell r="L372" t="str">
            <v>7:00</v>
          </cell>
          <cell r="M372" t="str">
            <v>0452-SAN CARLO</v>
          </cell>
          <cell r="N372" t="str">
            <v>0250-SANTA LUZIA II</v>
          </cell>
          <cell r="Q372" t="str">
            <v>externa</v>
          </cell>
          <cell r="R372" t="str">
            <v>Brasil \ SP \ Cabrália Paulista</v>
          </cell>
          <cell r="S372" t="str">
            <v>Brasil \ SP \ Avaí</v>
          </cell>
        </row>
        <row r="373">
          <cell r="A373">
            <v>3140</v>
          </cell>
          <cell r="B373" t="str">
            <v>Silvicultura</v>
          </cell>
          <cell r="C373">
            <v>45642.42083333333</v>
          </cell>
          <cell r="D373" t="str">
            <v xml:space="preserve">Vinicius Guilhem Giacometti </v>
          </cell>
          <cell r="E373" t="str">
            <v>adubadeiraconjug</v>
          </cell>
          <cell r="F373">
            <v>4</v>
          </cell>
          <cell r="G373" t="str">
            <v>ADH1</v>
          </cell>
          <cell r="H373" t="str">
            <v>2</v>
          </cell>
          <cell r="I373" t="str">
            <v>4</v>
          </cell>
          <cell r="J373" t="str">
            <v>emergencial</v>
          </cell>
          <cell r="K373" t="str">
            <v>17/12/2024</v>
          </cell>
          <cell r="L373" t="str">
            <v>8:00</v>
          </cell>
          <cell r="M373" t="str">
            <v>0259-SANTO ANTÔNIO V</v>
          </cell>
          <cell r="N373" t="str">
            <v>0118-QUILOMBO II</v>
          </cell>
          <cell r="P373" t="str">
            <v>Finalizacao de fazenda</v>
          </cell>
          <cell r="Q373" t="str">
            <v>interna</v>
          </cell>
          <cell r="R373" t="str">
            <v>Brasil \ SP \ Guarantã</v>
          </cell>
          <cell r="S373" t="str">
            <v>Brasil \ SP \ Iacanga</v>
          </cell>
        </row>
        <row r="374">
          <cell r="A374">
            <v>3141</v>
          </cell>
          <cell r="B374" t="str">
            <v>Estradas Logística</v>
          </cell>
          <cell r="C374">
            <v>45642.457638888889</v>
          </cell>
          <cell r="D374" t="str">
            <v>Marcelo calandria bencici</v>
          </cell>
          <cell r="E374" t="str">
            <v>Escavadeira</v>
          </cell>
          <cell r="F374">
            <v>1</v>
          </cell>
          <cell r="G374" t="str">
            <v>MOD 4</v>
          </cell>
          <cell r="H374" t="str">
            <v>1</v>
          </cell>
          <cell r="I374" t="str">
            <v>2</v>
          </cell>
          <cell r="J374" t="str">
            <v>emergencial</v>
          </cell>
          <cell r="K374" t="str">
            <v>17/12/2024</v>
          </cell>
          <cell r="L374" t="str">
            <v>7:00</v>
          </cell>
          <cell r="M374" t="str">
            <v>0392-JOSÉ AUGUSTO</v>
          </cell>
          <cell r="N374" t="str">
            <v>0395-JOAQUIM ÁLVARO</v>
          </cell>
          <cell r="P374" t="str">
            <v>Finalizacao de fazenda</v>
          </cell>
          <cell r="Q374" t="str">
            <v>externa</v>
          </cell>
          <cell r="R374" t="str">
            <v>Brasil \ SP \ Júlio Mesquita</v>
          </cell>
          <cell r="S374" t="str">
            <v>Brasil \ SP \ Júlio Mesquita</v>
          </cell>
        </row>
        <row r="375">
          <cell r="A375">
            <v>3143</v>
          </cell>
          <cell r="B375" t="str">
            <v>Silvicultura</v>
          </cell>
          <cell r="C375">
            <v>45642.470833333333</v>
          </cell>
          <cell r="D375" t="str">
            <v>Lucas Raphael da Silva</v>
          </cell>
          <cell r="E375" t="str">
            <v>tratorpneu</v>
          </cell>
          <cell r="F375">
            <v>3</v>
          </cell>
          <cell r="G375" t="str">
            <v>APS1</v>
          </cell>
          <cell r="H375" t="str">
            <v>3</v>
          </cell>
          <cell r="I375" t="str">
            <v>3</v>
          </cell>
          <cell r="J375" t="str">
            <v>Agendamento</v>
          </cell>
          <cell r="K375" t="str">
            <v>17/12/2024</v>
          </cell>
          <cell r="L375" t="str">
            <v>7:00</v>
          </cell>
          <cell r="M375" t="str">
            <v>0397-RETIRO SANTO ANTÔNIO</v>
          </cell>
          <cell r="N375" t="str">
            <v>0486-SANTA CATARINA II - BOTUCATU</v>
          </cell>
          <cell r="Q375" t="str">
            <v>interna</v>
          </cell>
          <cell r="R375" t="str">
            <v>Brasil \ SP \ Guarantã</v>
          </cell>
          <cell r="S375" t="str">
            <v>Brasil \ SP \ Botucatu</v>
          </cell>
        </row>
        <row r="376">
          <cell r="A376">
            <v>3144</v>
          </cell>
          <cell r="B376" t="str">
            <v>Carregamento</v>
          </cell>
          <cell r="C376">
            <v>45642.560416666667</v>
          </cell>
          <cell r="D376" t="str">
            <v>Jefferson Barbosa</v>
          </cell>
          <cell r="E376" t="str">
            <v>Carregador Florestal</v>
          </cell>
          <cell r="F376">
            <v>2</v>
          </cell>
          <cell r="G376" t="str">
            <v>MOD 6</v>
          </cell>
          <cell r="H376" t="str">
            <v>2</v>
          </cell>
          <cell r="I376" t="str">
            <v>3</v>
          </cell>
          <cell r="J376" t="str">
            <v>emergencial</v>
          </cell>
          <cell r="K376" t="str">
            <v>17/12/2024</v>
          </cell>
          <cell r="L376" t="str">
            <v>7:00</v>
          </cell>
          <cell r="M376" t="str">
            <v>0367-SANTA CATARINA</v>
          </cell>
          <cell r="N376" t="str">
            <v>0342-MONTE AZUL</v>
          </cell>
          <cell r="O376" t="str">
            <v>Mudança adiada devido a umidade do projeto ainda esta alta para entrar com trasnporte.</v>
          </cell>
          <cell r="P376" t="str">
            <v>Falta de Planejamento Previo</v>
          </cell>
          <cell r="Q376" t="str">
            <v>externa</v>
          </cell>
          <cell r="R376" t="str">
            <v>Brasil \ SP \ Getulina</v>
          </cell>
          <cell r="S376" t="str">
            <v>Brasil \ SP \ Echaporã</v>
          </cell>
        </row>
        <row r="377">
          <cell r="A377">
            <v>3145</v>
          </cell>
          <cell r="B377" t="str">
            <v>Carregamento</v>
          </cell>
          <cell r="C377">
            <v>45642.572222222225</v>
          </cell>
          <cell r="D377" t="str">
            <v>Marciano Batista Ferreira</v>
          </cell>
          <cell r="E377" t="str">
            <v>Carregador Florestal</v>
          </cell>
          <cell r="F377">
            <v>1</v>
          </cell>
          <cell r="G377" t="str">
            <v>MOD 7</v>
          </cell>
          <cell r="H377" t="str">
            <v>1</v>
          </cell>
          <cell r="I377" t="str">
            <v>3</v>
          </cell>
          <cell r="J377" t="str">
            <v>emergencial</v>
          </cell>
          <cell r="K377" t="str">
            <v>16/12/2024</v>
          </cell>
          <cell r="L377" t="str">
            <v>10:46</v>
          </cell>
          <cell r="M377" t="str">
            <v>0425-PLANALTO</v>
          </cell>
          <cell r="N377" t="str">
            <v>0130-SANTA ROSA</v>
          </cell>
          <cell r="P377" t="str">
            <v>Finalizacao de fazenda</v>
          </cell>
          <cell r="Q377" t="str">
            <v>interna</v>
          </cell>
          <cell r="R377" t="str">
            <v>Brasil \ SP \ Reginópolis</v>
          </cell>
          <cell r="S377" t="str">
            <v>Brasil \ SP \ Reginópolis</v>
          </cell>
        </row>
        <row r="378">
          <cell r="A378">
            <v>3146</v>
          </cell>
          <cell r="B378" t="str">
            <v>Estradas Silvicultura</v>
          </cell>
          <cell r="C378">
            <v>45642.581944444442</v>
          </cell>
          <cell r="D378" t="str">
            <v xml:space="preserve">Matheus Ferreira </v>
          </cell>
          <cell r="E378" t="str">
            <v>Pá Carregadeira</v>
          </cell>
          <cell r="F378">
            <v>1</v>
          </cell>
          <cell r="G378" t="str">
            <v>BSR02</v>
          </cell>
          <cell r="H378" t="str">
            <v>1</v>
          </cell>
          <cell r="I378" t="str">
            <v>2</v>
          </cell>
          <cell r="J378" t="str">
            <v>Agendamento</v>
          </cell>
          <cell r="K378" t="str">
            <v>17/12/2024</v>
          </cell>
          <cell r="L378" t="str">
            <v>11:00</v>
          </cell>
          <cell r="M378" t="str">
            <v>0406-LARANJAL</v>
          </cell>
          <cell r="N378" t="str">
            <v>BRLP</v>
          </cell>
          <cell r="Q378" t="str">
            <v>externa</v>
          </cell>
          <cell r="R378" t="str">
            <v>Brasil \ SP \ Brotas</v>
          </cell>
          <cell r="S378" t="str">
            <v>Brasil \ SP \ Lençóis Paulista</v>
          </cell>
        </row>
        <row r="379">
          <cell r="A379">
            <v>3147</v>
          </cell>
          <cell r="B379" t="str">
            <v>Carregamento</v>
          </cell>
          <cell r="C379">
            <v>45642.625</v>
          </cell>
          <cell r="D379" t="str">
            <v xml:space="preserve">Vanderlei José Honório </v>
          </cell>
          <cell r="E379" t="str">
            <v>Carregador Florestal</v>
          </cell>
          <cell r="F379">
            <v>1</v>
          </cell>
          <cell r="G379" t="str">
            <v>MOD 4</v>
          </cell>
          <cell r="H379" t="str">
            <v>1</v>
          </cell>
          <cell r="I379" t="str">
            <v>2</v>
          </cell>
          <cell r="J379" t="str">
            <v>emergencial</v>
          </cell>
          <cell r="K379" t="str">
            <v>16/12/2024</v>
          </cell>
          <cell r="L379" t="str">
            <v>14:00</v>
          </cell>
          <cell r="M379" t="str">
            <v>0001-MAMEDINA</v>
          </cell>
          <cell r="N379" t="str">
            <v>0003-UNIÃO</v>
          </cell>
          <cell r="P379" t="str">
            <v>Apoio Transporte</v>
          </cell>
          <cell r="Q379" t="str">
            <v>externa</v>
          </cell>
          <cell r="R379" t="str">
            <v>Brasil \ SP \ Agudos</v>
          </cell>
          <cell r="S379" t="str">
            <v>Brasil \ SP \ Paulistânia</v>
          </cell>
        </row>
        <row r="380">
          <cell r="A380">
            <v>3150</v>
          </cell>
          <cell r="B380" t="str">
            <v>Colheita</v>
          </cell>
          <cell r="C380">
            <v>45642.681250000001</v>
          </cell>
          <cell r="D380" t="str">
            <v>Andre ryuji narimatu nosse</v>
          </cell>
          <cell r="E380" t="str">
            <v>Forwarder</v>
          </cell>
          <cell r="F380">
            <v>1</v>
          </cell>
          <cell r="G380" t="str">
            <v>MOD 5</v>
          </cell>
          <cell r="H380" t="str">
            <v>1</v>
          </cell>
          <cell r="I380" t="str">
            <v>2</v>
          </cell>
          <cell r="J380" t="str">
            <v>emergencial</v>
          </cell>
          <cell r="K380" t="str">
            <v>17/12/2024</v>
          </cell>
          <cell r="L380" t="str">
            <v>7:00</v>
          </cell>
          <cell r="M380" t="str">
            <v>0503-SÍTIO BANDEIRANTES</v>
          </cell>
          <cell r="N380" t="str">
            <v>0452-SAN CARLO</v>
          </cell>
          <cell r="P380" t="str">
            <v>Finalizacao de fazenda</v>
          </cell>
          <cell r="Q380" t="str">
            <v>externa</v>
          </cell>
          <cell r="R380" t="str">
            <v>Brasil \ SP \ Paulistânia</v>
          </cell>
          <cell r="S380" t="str">
            <v>Brasil \ SP \ Cabrália Paulista</v>
          </cell>
        </row>
        <row r="381">
          <cell r="A381">
            <v>3151</v>
          </cell>
          <cell r="B381" t="str">
            <v>SILV</v>
          </cell>
          <cell r="C381">
            <v>45642.70416666667</v>
          </cell>
          <cell r="D381" t="str">
            <v>Richard Anderson Vicente dos santos</v>
          </cell>
          <cell r="E381" t="str">
            <v>subsolador</v>
          </cell>
          <cell r="F381">
            <v>3</v>
          </cell>
          <cell r="G381" t="str">
            <v>GA1</v>
          </cell>
          <cell r="H381" t="str">
            <v>3</v>
          </cell>
          <cell r="I381" t="str">
            <v>4</v>
          </cell>
          <cell r="J381" t="str">
            <v>Agendamento</v>
          </cell>
          <cell r="K381" t="str">
            <v>18/12/2024</v>
          </cell>
          <cell r="L381" t="str">
            <v>6:00</v>
          </cell>
          <cell r="M381" t="str">
            <v>0325-SÃO DOMINGOS</v>
          </cell>
          <cell r="N381" t="str">
            <v>0057-CABREÚVA</v>
          </cell>
          <cell r="R381" t="str">
            <v>Brasil \ SP \ Avaí</v>
          </cell>
          <cell r="S381" t="str">
            <v>Brasil \ SP \ Agudos</v>
          </cell>
        </row>
        <row r="382">
          <cell r="A382">
            <v>3152</v>
          </cell>
          <cell r="B382" t="str">
            <v>Silvicultura</v>
          </cell>
          <cell r="C382">
            <v>45642.712500000001</v>
          </cell>
          <cell r="D382" t="str">
            <v>Luan marques</v>
          </cell>
          <cell r="E382" t="str">
            <v>tratorpneu</v>
          </cell>
          <cell r="F382">
            <v>2</v>
          </cell>
          <cell r="G382" t="str">
            <v>AUT2</v>
          </cell>
          <cell r="H382" t="str">
            <v>2</v>
          </cell>
          <cell r="I382" t="str">
            <v>2</v>
          </cell>
          <cell r="J382" t="str">
            <v>Agendamento</v>
          </cell>
          <cell r="K382" t="str">
            <v>18/12/2024</v>
          </cell>
          <cell r="L382" t="str">
            <v>7:00</v>
          </cell>
          <cell r="M382" t="str">
            <v>0322-SANTA MADALENA I</v>
          </cell>
          <cell r="N382" t="str">
            <v>2075-QUERÊNCIA IV</v>
          </cell>
          <cell r="Q382" t="str">
            <v>interna</v>
          </cell>
          <cell r="R382" t="str">
            <v>Brasil \ SP \ Piratininga</v>
          </cell>
          <cell r="S382" t="str">
            <v>Brasil \ SP \ Agudos</v>
          </cell>
        </row>
        <row r="383">
          <cell r="A383">
            <v>3153</v>
          </cell>
          <cell r="B383" t="str">
            <v>Carregamento</v>
          </cell>
          <cell r="C383">
            <v>45642.745138888888</v>
          </cell>
          <cell r="D383" t="str">
            <v xml:space="preserve">Ricardo </v>
          </cell>
          <cell r="E383" t="str">
            <v>Carregador Florestal</v>
          </cell>
          <cell r="F383">
            <v>3</v>
          </cell>
          <cell r="G383" t="str">
            <v>MOD 5</v>
          </cell>
          <cell r="H383" t="str">
            <v>3</v>
          </cell>
          <cell r="I383" t="str">
            <v>3</v>
          </cell>
          <cell r="J383" t="str">
            <v>Agendamento</v>
          </cell>
          <cell r="K383" t="str">
            <v>17/12/2024</v>
          </cell>
          <cell r="L383" t="str">
            <v>7:00</v>
          </cell>
          <cell r="M383" t="str">
            <v>2081-FLECHA AZUL</v>
          </cell>
          <cell r="N383" t="str">
            <v>2081-FLECHA AZUL</v>
          </cell>
          <cell r="Q383" t="str">
            <v>interna</v>
          </cell>
          <cell r="R383" t="str">
            <v>Brasil \ SP \ Boa Esperança do Sul</v>
          </cell>
          <cell r="S383" t="str">
            <v>Brasil \ SP \ Boa Esperança do Sul</v>
          </cell>
        </row>
        <row r="384">
          <cell r="A384">
            <v>3156</v>
          </cell>
          <cell r="B384" t="str">
            <v>Carregamento</v>
          </cell>
          <cell r="C384">
            <v>45642.79791666667</v>
          </cell>
          <cell r="D384" t="str">
            <v>Marciano Batista Ferreira</v>
          </cell>
          <cell r="E384" t="str">
            <v>Carregador Florestal</v>
          </cell>
          <cell r="F384">
            <v>3</v>
          </cell>
          <cell r="G384" t="str">
            <v>MOD 7</v>
          </cell>
          <cell r="H384" t="str">
            <v>1</v>
          </cell>
          <cell r="I384" t="str">
            <v>2</v>
          </cell>
          <cell r="J384" t="str">
            <v>emergencial</v>
          </cell>
          <cell r="K384" t="str">
            <v>16/12/2024</v>
          </cell>
          <cell r="L384" t="str">
            <v>16:10</v>
          </cell>
          <cell r="M384" t="str">
            <v>2418-SANTA ROSA IX</v>
          </cell>
          <cell r="N384" t="str">
            <v>0425-PLANALTO</v>
          </cell>
          <cell r="P384" t="str">
            <v>Finalizacao de fazenda</v>
          </cell>
          <cell r="Q384" t="str">
            <v>externa</v>
          </cell>
          <cell r="R384" t="str">
            <v>Brasil \ SP \ Reginópolis</v>
          </cell>
          <cell r="S384" t="str">
            <v>Brasil \ SP \ Reginópolis</v>
          </cell>
        </row>
        <row r="385">
          <cell r="A385">
            <v>3157</v>
          </cell>
          <cell r="B385" t="str">
            <v>Colheita</v>
          </cell>
          <cell r="C385">
            <v>45642.803472222222</v>
          </cell>
          <cell r="D385" t="str">
            <v>Andre ryuji narimatu noss3</v>
          </cell>
          <cell r="E385" t="str">
            <v>Forwarder</v>
          </cell>
          <cell r="F385">
            <v>1</v>
          </cell>
          <cell r="G385" t="str">
            <v>MOD 5</v>
          </cell>
          <cell r="H385" t="str">
            <v>1</v>
          </cell>
          <cell r="I385" t="str">
            <v>2</v>
          </cell>
          <cell r="J385" t="str">
            <v>emergencial</v>
          </cell>
          <cell r="K385" t="str">
            <v>17/12/2024</v>
          </cell>
          <cell r="L385" t="str">
            <v>7:00</v>
          </cell>
          <cell r="M385" t="str">
            <v>0078-SANTA ADELAIDE</v>
          </cell>
          <cell r="N385" t="str">
            <v>0250-SANTA LUZIA II</v>
          </cell>
          <cell r="O385" t="str">
            <v>Equipamento em manutençao</v>
          </cell>
          <cell r="P385" t="str">
            <v>Finalizacao de fazenda</v>
          </cell>
          <cell r="Q385" t="str">
            <v>externa</v>
          </cell>
          <cell r="R385" t="str">
            <v>Brasil \ SP \ Agudos</v>
          </cell>
          <cell r="S385" t="str">
            <v>Brasil \ SP \ Avaí</v>
          </cell>
        </row>
        <row r="386">
          <cell r="A386">
            <v>3159</v>
          </cell>
          <cell r="B386" t="str">
            <v>Colheita</v>
          </cell>
          <cell r="C386">
            <v>45642.833333333336</v>
          </cell>
          <cell r="D386" t="str">
            <v>Fernando Silva Amaral</v>
          </cell>
          <cell r="E386" t="str">
            <v>Harvester</v>
          </cell>
          <cell r="F386">
            <v>2</v>
          </cell>
          <cell r="G386" t="str">
            <v>MOD 15</v>
          </cell>
          <cell r="H386" t="str">
            <v>2</v>
          </cell>
          <cell r="I386" t="str">
            <v>2</v>
          </cell>
          <cell r="J386" t="str">
            <v>Agendamento</v>
          </cell>
          <cell r="K386" t="str">
            <v>18/12/2024</v>
          </cell>
          <cell r="L386" t="str">
            <v>7:00</v>
          </cell>
          <cell r="M386" t="str">
            <v>0435-ANCHIETA</v>
          </cell>
          <cell r="N386" t="str">
            <v>0517-BARREIRO RICO II - GLEBA A</v>
          </cell>
          <cell r="Q386" t="str">
            <v>externa</v>
          </cell>
          <cell r="R386" t="str">
            <v>Brasil \ SP \ São Manuel</v>
          </cell>
          <cell r="S386" t="str">
            <v>Brasil \ SP \ Anhembi</v>
          </cell>
        </row>
        <row r="387">
          <cell r="A387">
            <v>3158</v>
          </cell>
          <cell r="B387" t="str">
            <v>Carregamento</v>
          </cell>
          <cell r="C387">
            <v>45642.833333333336</v>
          </cell>
          <cell r="D387" t="str">
            <v xml:space="preserve">Vitor Hugo </v>
          </cell>
          <cell r="E387" t="str">
            <v>Carregador Florestal</v>
          </cell>
          <cell r="F387">
            <v>2</v>
          </cell>
          <cell r="G387" t="str">
            <v>MOD 4</v>
          </cell>
          <cell r="H387" t="str">
            <v>2</v>
          </cell>
          <cell r="I387" t="str">
            <v>2</v>
          </cell>
          <cell r="J387" t="str">
            <v>Agendamento</v>
          </cell>
          <cell r="K387" t="str">
            <v>17/12/2024</v>
          </cell>
          <cell r="L387" t="str">
            <v>7:00</v>
          </cell>
          <cell r="M387" t="str">
            <v>0035-LAGOA RICA</v>
          </cell>
          <cell r="N387" t="str">
            <v>0245-SÃO PAULO</v>
          </cell>
          <cell r="Q387" t="str">
            <v>externa</v>
          </cell>
          <cell r="R387" t="str">
            <v>Brasil \ SP \ Águas de Santa Bárbara</v>
          </cell>
          <cell r="S387" t="str">
            <v>Brasil \ SP \ Fernão</v>
          </cell>
        </row>
        <row r="388">
          <cell r="A388">
            <v>3160</v>
          </cell>
          <cell r="B388" t="str">
            <v>Carregamento</v>
          </cell>
          <cell r="C388">
            <v>45642.834722222222</v>
          </cell>
          <cell r="D388" t="str">
            <v xml:space="preserve">Vitor Hugo </v>
          </cell>
          <cell r="E388" t="str">
            <v>Motoniveladora</v>
          </cell>
          <cell r="F388">
            <v>1</v>
          </cell>
          <cell r="G388" t="str">
            <v>MOD 4</v>
          </cell>
          <cell r="H388" t="str">
            <v>1</v>
          </cell>
          <cell r="I388" t="str">
            <v>2</v>
          </cell>
          <cell r="J388" t="str">
            <v>Agendamento</v>
          </cell>
          <cell r="K388" t="str">
            <v>17/12/2024</v>
          </cell>
          <cell r="L388" t="str">
            <v>7:00</v>
          </cell>
          <cell r="M388" t="str">
            <v>0035-LAGOA RICA</v>
          </cell>
          <cell r="N388" t="str">
            <v>0382-BOM JESUS II</v>
          </cell>
          <cell r="Q388" t="str">
            <v>externa</v>
          </cell>
          <cell r="R388" t="str">
            <v>Brasil \ SP \ Águas de Santa Bárbara</v>
          </cell>
          <cell r="S388" t="str">
            <v>Brasil \ SP \ Gália</v>
          </cell>
        </row>
        <row r="389">
          <cell r="A389">
            <v>3161</v>
          </cell>
          <cell r="B389" t="str">
            <v>Carregamento</v>
          </cell>
          <cell r="C389">
            <v>45642.835416666669</v>
          </cell>
          <cell r="D389" t="str">
            <v xml:space="preserve">Vitor Hugo </v>
          </cell>
          <cell r="E389" t="str">
            <v>Pá Carregadeira</v>
          </cell>
          <cell r="F389">
            <v>1</v>
          </cell>
          <cell r="G389" t="str">
            <v>MOD 4</v>
          </cell>
          <cell r="H389" t="str">
            <v>1</v>
          </cell>
          <cell r="I389" t="str">
            <v>2</v>
          </cell>
          <cell r="J389" t="str">
            <v>Agendamento</v>
          </cell>
          <cell r="K389" t="str">
            <v>17/12/2024</v>
          </cell>
          <cell r="L389" t="str">
            <v>7:00</v>
          </cell>
          <cell r="M389" t="str">
            <v>0035-LAGOA RICA</v>
          </cell>
          <cell r="N389" t="str">
            <v>0245-SÃO PAULO</v>
          </cell>
          <cell r="Q389" t="str">
            <v>externa</v>
          </cell>
          <cell r="R389" t="str">
            <v>Brasil \ SP \ Águas de Santa Bárbara</v>
          </cell>
          <cell r="S389" t="str">
            <v>Brasil \ SP \ Fernão</v>
          </cell>
        </row>
        <row r="390">
          <cell r="A390">
            <v>3162</v>
          </cell>
          <cell r="B390" t="str">
            <v>Estradas Logística</v>
          </cell>
          <cell r="C390">
            <v>45642.880555555559</v>
          </cell>
          <cell r="D390" t="str">
            <v xml:space="preserve">Matheus Pimentel Santos </v>
          </cell>
          <cell r="E390" t="str">
            <v>Escavadeira</v>
          </cell>
          <cell r="F390">
            <v>1</v>
          </cell>
          <cell r="G390" t="str">
            <v>MOD 6</v>
          </cell>
          <cell r="H390" t="str">
            <v>1</v>
          </cell>
          <cell r="I390" t="str">
            <v>3</v>
          </cell>
          <cell r="J390" t="str">
            <v>Agendamento</v>
          </cell>
          <cell r="K390" t="str">
            <v>19/12/2024</v>
          </cell>
          <cell r="L390" t="str">
            <v>7:00</v>
          </cell>
          <cell r="M390" t="str">
            <v>5016-JACURUTU</v>
          </cell>
          <cell r="N390" t="str">
            <v>5016-JACURUTU</v>
          </cell>
          <cell r="O390" t="str">
            <v>Carregar no talhão 165 e descarregar ponto de módulo</v>
          </cell>
          <cell r="Q390" t="str">
            <v>interna</v>
          </cell>
          <cell r="R390" t="str">
            <v>Brasil \ MG \ João Pinheiro</v>
          </cell>
          <cell r="S390" t="str">
            <v>Brasil \ MG \ João Pinheiro</v>
          </cell>
        </row>
        <row r="391">
          <cell r="A391">
            <v>3163</v>
          </cell>
          <cell r="B391" t="str">
            <v>Carregamento</v>
          </cell>
          <cell r="C391">
            <v>45642.885416666664</v>
          </cell>
          <cell r="D391" t="str">
            <v xml:space="preserve">Wanderley Rodrigues da Silva Junior </v>
          </cell>
          <cell r="E391" t="str">
            <v>Carregador Florestal</v>
          </cell>
          <cell r="F391">
            <v>4</v>
          </cell>
          <cell r="G391" t="str">
            <v>MOD 8</v>
          </cell>
          <cell r="H391" t="str">
            <v>4</v>
          </cell>
          <cell r="I391" t="str">
            <v>3</v>
          </cell>
          <cell r="J391" t="str">
            <v>Agendamento</v>
          </cell>
          <cell r="K391" t="str">
            <v>18/12/2024</v>
          </cell>
          <cell r="L391" t="str">
            <v>6:00</v>
          </cell>
          <cell r="M391" t="str">
            <v>0262-JEQUITIBÁ BRANCO</v>
          </cell>
          <cell r="N391" t="str">
            <v>1115-NOSSA SENHORA APARECIDA XV</v>
          </cell>
          <cell r="O391" t="str">
            <v>Destino Patio em Platina km 158 posto Juninho sentido Curitiba</v>
          </cell>
          <cell r="Q391" t="str">
            <v>externa</v>
          </cell>
          <cell r="R391" t="str">
            <v>Brasil \ SP \ Agudos</v>
          </cell>
          <cell r="S391" t="str">
            <v>Brasil \ PR \ Ribeirão do Pinhal</v>
          </cell>
        </row>
        <row r="392">
          <cell r="A392">
            <v>3168</v>
          </cell>
          <cell r="B392" t="str">
            <v>Estradas Silvicultura</v>
          </cell>
          <cell r="C392">
            <v>45642.934027777781</v>
          </cell>
          <cell r="D392" t="str">
            <v>Lucimara da silva</v>
          </cell>
          <cell r="E392" t="str">
            <v>Escavadeira</v>
          </cell>
          <cell r="F392">
            <v>1</v>
          </cell>
          <cell r="G392" t="str">
            <v>BSR03</v>
          </cell>
          <cell r="H392" t="str">
            <v>1</v>
          </cell>
          <cell r="I392" t="str">
            <v>2</v>
          </cell>
          <cell r="J392" t="str">
            <v>Agendamento</v>
          </cell>
          <cell r="K392" t="str">
            <v>18/12/2024</v>
          </cell>
          <cell r="L392" t="str">
            <v>6:00</v>
          </cell>
          <cell r="M392" t="str">
            <v>0308-ÁGUA BRANCA II</v>
          </cell>
          <cell r="N392" t="str">
            <v>0429-PASTO DO LONTRA</v>
          </cell>
          <cell r="Q392" t="str">
            <v>interna</v>
          </cell>
          <cell r="R392" t="str">
            <v>Brasil \ SP \ Guarantã</v>
          </cell>
          <cell r="S392" t="str">
            <v>Brasil \ SP \ Guarantã</v>
          </cell>
        </row>
        <row r="393">
          <cell r="A393">
            <v>3164</v>
          </cell>
          <cell r="B393" t="str">
            <v>Estradas Logística</v>
          </cell>
          <cell r="C393">
            <v>45642.96597222222</v>
          </cell>
          <cell r="D393" t="str">
            <v xml:space="preserve">Matheus Pimentel Santos </v>
          </cell>
          <cell r="E393" t="str">
            <v>Rolo Compactador</v>
          </cell>
          <cell r="F393">
            <v>1</v>
          </cell>
          <cell r="G393" t="str">
            <v>MOD 6</v>
          </cell>
          <cell r="H393" t="str">
            <v>1</v>
          </cell>
          <cell r="I393" t="str">
            <v>2</v>
          </cell>
          <cell r="J393" t="str">
            <v>Agendamento</v>
          </cell>
          <cell r="K393" t="str">
            <v>18/12/2024</v>
          </cell>
          <cell r="L393" t="str">
            <v>12:00</v>
          </cell>
          <cell r="M393" t="str">
            <v>5016-JACURUTU</v>
          </cell>
          <cell r="N393" t="str">
            <v>5016-JACURUTU</v>
          </cell>
          <cell r="Q393" t="str">
            <v>interna</v>
          </cell>
          <cell r="R393" t="str">
            <v>Brasil \ MG \ João Pinheiro</v>
          </cell>
          <cell r="S393" t="str">
            <v>Brasil \ MG \ João Pinheiro</v>
          </cell>
        </row>
        <row r="394">
          <cell r="A394">
            <v>3165</v>
          </cell>
          <cell r="B394" t="str">
            <v>Carregamento</v>
          </cell>
          <cell r="C394">
            <v>45642.970833333333</v>
          </cell>
          <cell r="D394" t="str">
            <v>Wanderley Rodrigues da Silva Jr</v>
          </cell>
          <cell r="E394" t="str">
            <v>Carregador Florestal</v>
          </cell>
          <cell r="F394">
            <v>1</v>
          </cell>
          <cell r="G394" t="str">
            <v>MOD 10</v>
          </cell>
          <cell r="H394" t="str">
            <v>1</v>
          </cell>
          <cell r="I394" t="str">
            <v>2</v>
          </cell>
          <cell r="J394" t="str">
            <v>Agendamento</v>
          </cell>
          <cell r="K394" t="str">
            <v>17/12/2024</v>
          </cell>
          <cell r="L394" t="str">
            <v>6:00</v>
          </cell>
          <cell r="M394" t="str">
            <v>1115-NOSSA SENHORA APARECIDA XV</v>
          </cell>
          <cell r="N394" t="str">
            <v>1115-NOSSA SENHORA APARECIDA XV</v>
          </cell>
          <cell r="Q394" t="str">
            <v>externa</v>
          </cell>
          <cell r="R394" t="str">
            <v>Brasil \ PR \ Ribeirão do Pinhal</v>
          </cell>
          <cell r="S394" t="str">
            <v>Brasil \ PR \ Ribeirão do Pinhal</v>
          </cell>
        </row>
        <row r="395">
          <cell r="A395">
            <v>3166</v>
          </cell>
          <cell r="B395" t="str">
            <v>Estradas Logística</v>
          </cell>
          <cell r="C395">
            <v>45642.987500000003</v>
          </cell>
          <cell r="D395" t="str">
            <v xml:space="preserve">Wendel Patrick </v>
          </cell>
          <cell r="E395" t="str">
            <v>Trator</v>
          </cell>
          <cell r="F395">
            <v>1</v>
          </cell>
          <cell r="G395" t="str">
            <v>MOD 5</v>
          </cell>
          <cell r="H395" t="str">
            <v>1</v>
          </cell>
          <cell r="I395" t="str">
            <v>2</v>
          </cell>
          <cell r="J395" t="str">
            <v>Agendamento</v>
          </cell>
          <cell r="K395" t="str">
            <v>18/12/2024</v>
          </cell>
          <cell r="L395" t="str">
            <v>8:00</v>
          </cell>
          <cell r="M395" t="str">
            <v>0457-JAMAICA II - PIRAJUÍ</v>
          </cell>
          <cell r="N395" t="str">
            <v>0394-SÃO JOÃO DO INHEMA</v>
          </cell>
          <cell r="Q395" t="str">
            <v>interna</v>
          </cell>
          <cell r="R395" t="str">
            <v>Brasil \ SP \ Pirajuí</v>
          </cell>
          <cell r="S395" t="str">
            <v>Brasil \ SP \ Júlio Mesquita</v>
          </cell>
        </row>
        <row r="396">
          <cell r="A396">
            <v>3167</v>
          </cell>
          <cell r="B396" t="str">
            <v>Estradas Logística</v>
          </cell>
          <cell r="C396">
            <v>45642.999305555553</v>
          </cell>
          <cell r="D396" t="str">
            <v xml:space="preserve">Douglas  Vicente Nascimento </v>
          </cell>
          <cell r="E396" t="str">
            <v>Motoniveladora</v>
          </cell>
          <cell r="F396">
            <v>1</v>
          </cell>
          <cell r="G396" t="str">
            <v>MOD 5</v>
          </cell>
          <cell r="H396" t="str">
            <v>1</v>
          </cell>
          <cell r="I396" t="str">
            <v>2</v>
          </cell>
          <cell r="J396" t="str">
            <v>emergencial</v>
          </cell>
          <cell r="K396" t="str">
            <v>17/12/2024</v>
          </cell>
          <cell r="L396" t="str">
            <v>6:00</v>
          </cell>
          <cell r="M396" t="str">
            <v>0001-MAMEDINA</v>
          </cell>
          <cell r="N396" t="str">
            <v>0351-SANTA MARIANA II</v>
          </cell>
          <cell r="O396" t="str">
            <v>Motoniveladora esta no viveiro em lencois paulista</v>
          </cell>
          <cell r="P396" t="str">
            <v>Apoio Estradas</v>
          </cell>
          <cell r="Q396" t="str">
            <v>externa</v>
          </cell>
          <cell r="R396" t="str">
            <v>Brasil \ SP \ Agudos</v>
          </cell>
          <cell r="S396" t="str">
            <v>Brasil \ SP \ Marília</v>
          </cell>
        </row>
        <row r="397">
          <cell r="A397">
            <v>3173</v>
          </cell>
          <cell r="B397" t="str">
            <v>Estradas Logística</v>
          </cell>
          <cell r="C397">
            <v>45643.024305555555</v>
          </cell>
          <cell r="D397" t="str">
            <v xml:space="preserve">Douglas Vicente Nascimento </v>
          </cell>
          <cell r="E397" t="str">
            <v>Pá Carregadeira</v>
          </cell>
          <cell r="F397">
            <v>1</v>
          </cell>
          <cell r="G397" t="str">
            <v>MOD 5</v>
          </cell>
          <cell r="H397" t="str">
            <v>1</v>
          </cell>
          <cell r="I397" t="str">
            <v>2</v>
          </cell>
          <cell r="J397" t="str">
            <v>Agendamento</v>
          </cell>
          <cell r="K397" t="str">
            <v>20/12/2024</v>
          </cell>
          <cell r="L397" t="str">
            <v>7:00</v>
          </cell>
          <cell r="M397" t="str">
            <v>0351-SANTA MARIANA II</v>
          </cell>
          <cell r="N397" t="str">
            <v>0422-EBENÉZIA</v>
          </cell>
          <cell r="Q397" t="str">
            <v>externa</v>
          </cell>
          <cell r="R397" t="str">
            <v>Brasil \ SP \ Marília</v>
          </cell>
          <cell r="S397" t="str">
            <v>Brasil \ SP \ Lins</v>
          </cell>
        </row>
        <row r="398">
          <cell r="A398">
            <v>3175</v>
          </cell>
          <cell r="B398" t="str">
            <v>Estradas Logística</v>
          </cell>
          <cell r="C398">
            <v>45643.024305555555</v>
          </cell>
          <cell r="D398" t="str">
            <v xml:space="preserve">Douglas Vicente Nascimento </v>
          </cell>
          <cell r="E398" t="str">
            <v>Motoniveladora</v>
          </cell>
          <cell r="F398">
            <v>1</v>
          </cell>
          <cell r="G398" t="str">
            <v>MOD 5</v>
          </cell>
          <cell r="H398" t="str">
            <v>1</v>
          </cell>
          <cell r="I398" t="str">
            <v>2</v>
          </cell>
          <cell r="J398" t="str">
            <v>Agendamento</v>
          </cell>
          <cell r="K398" t="str">
            <v>20/12/2024</v>
          </cell>
          <cell r="L398" t="str">
            <v>7:00</v>
          </cell>
          <cell r="M398" t="str">
            <v>0351-SANTA MARIANA II</v>
          </cell>
          <cell r="N398" t="str">
            <v>0422-EBENÉZIA</v>
          </cell>
          <cell r="Q398" t="str">
            <v>externa</v>
          </cell>
          <cell r="R398" t="str">
            <v>Brasil \ SP \ Marília</v>
          </cell>
          <cell r="S398" t="str">
            <v>Brasil \ SP \ Lins</v>
          </cell>
        </row>
        <row r="399">
          <cell r="A399">
            <v>3172</v>
          </cell>
          <cell r="B399" t="str">
            <v>Colheita</v>
          </cell>
          <cell r="C399">
            <v>45643.024305555555</v>
          </cell>
          <cell r="D399" t="str">
            <v xml:space="preserve">Marcelo Ferreira da Cruz </v>
          </cell>
          <cell r="E399" t="str">
            <v>Trailler</v>
          </cell>
          <cell r="F399">
            <v>1</v>
          </cell>
          <cell r="G399" t="str">
            <v>MOD 14</v>
          </cell>
          <cell r="H399" t="str">
            <v>1</v>
          </cell>
          <cell r="I399" t="str">
            <v>1</v>
          </cell>
          <cell r="J399" t="str">
            <v>Cancelamento</v>
          </cell>
          <cell r="K399" t="str">
            <v>17/12/2024</v>
          </cell>
          <cell r="L399" t="str">
            <v>8:00</v>
          </cell>
          <cell r="M399" t="str">
            <v>0392-JOSÉ AUGUSTO</v>
          </cell>
          <cell r="N399" t="str">
            <v>0457-JAMAICA II - PIRAJUÍ</v>
          </cell>
          <cell r="O399" t="str">
            <v>Para cancelar essa movimentacao para amanha.</v>
          </cell>
          <cell r="Q399" t="str">
            <v>externa</v>
          </cell>
          <cell r="R399" t="str">
            <v>Brasil \ SP \ Júlio Mesquita</v>
          </cell>
          <cell r="S399" t="str">
            <v>Brasil \ SP \ Pirajuí</v>
          </cell>
        </row>
        <row r="400">
          <cell r="A400">
            <v>3169</v>
          </cell>
          <cell r="B400" t="str">
            <v>Estradas Logística</v>
          </cell>
          <cell r="C400">
            <v>45643.024305555555</v>
          </cell>
          <cell r="D400" t="str">
            <v xml:space="preserve">Douglas Vicente Nascimento </v>
          </cell>
          <cell r="E400" t="str">
            <v>Rolo Compactador</v>
          </cell>
          <cell r="F400">
            <v>1</v>
          </cell>
          <cell r="G400" t="str">
            <v>MOD 5</v>
          </cell>
          <cell r="H400" t="str">
            <v>1</v>
          </cell>
          <cell r="I400" t="str">
            <v>2</v>
          </cell>
          <cell r="J400" t="str">
            <v>Agendamento</v>
          </cell>
          <cell r="K400" t="str">
            <v>20/12/2024</v>
          </cell>
          <cell r="L400" t="str">
            <v>7:00</v>
          </cell>
          <cell r="M400" t="str">
            <v>0351-SANTA MARIANA II</v>
          </cell>
          <cell r="N400" t="str">
            <v>0422-EBENÉZIA</v>
          </cell>
          <cell r="Q400" t="str">
            <v>externa</v>
          </cell>
          <cell r="R400" t="str">
            <v>Brasil \ SP \ Marília</v>
          </cell>
          <cell r="S400" t="str">
            <v>Brasil \ SP \ Lins</v>
          </cell>
        </row>
        <row r="401">
          <cell r="A401">
            <v>3170</v>
          </cell>
          <cell r="B401" t="str">
            <v>Estradas Logística</v>
          </cell>
          <cell r="C401">
            <v>45643.024305555555</v>
          </cell>
          <cell r="D401" t="str">
            <v xml:space="preserve">Douglas Vicente Nascimento </v>
          </cell>
          <cell r="E401" t="str">
            <v>Escavadeira</v>
          </cell>
          <cell r="F401">
            <v>1</v>
          </cell>
          <cell r="G401" t="str">
            <v>MOD 5</v>
          </cell>
          <cell r="H401" t="str">
            <v>1</v>
          </cell>
          <cell r="I401" t="str">
            <v>2</v>
          </cell>
          <cell r="J401" t="str">
            <v>Agendamento</v>
          </cell>
          <cell r="K401" t="str">
            <v>20/12/2024</v>
          </cell>
          <cell r="L401" t="str">
            <v>7:00</v>
          </cell>
          <cell r="M401" t="str">
            <v>0351-SANTA MARIANA II</v>
          </cell>
          <cell r="N401" t="str">
            <v>0422-EBENÉZIA</v>
          </cell>
          <cell r="Q401" t="str">
            <v>externa</v>
          </cell>
          <cell r="R401" t="str">
            <v>Brasil \ SP \ Marília</v>
          </cell>
          <cell r="S401" t="str">
            <v>Brasil \ SP \ Lins</v>
          </cell>
        </row>
        <row r="402">
          <cell r="A402">
            <v>3171</v>
          </cell>
          <cell r="B402" t="str">
            <v>Estradas Logística</v>
          </cell>
          <cell r="C402">
            <v>45643.024305555555</v>
          </cell>
          <cell r="D402" t="str">
            <v xml:space="preserve">Douglas Vicente Nascimento </v>
          </cell>
          <cell r="E402" t="str">
            <v>Motoniveladora</v>
          </cell>
          <cell r="F402">
            <v>1</v>
          </cell>
          <cell r="G402" t="str">
            <v>MOD 5</v>
          </cell>
          <cell r="H402" t="str">
            <v>1</v>
          </cell>
          <cell r="I402" t="str">
            <v>2</v>
          </cell>
          <cell r="J402" t="str">
            <v>Agendamento</v>
          </cell>
          <cell r="K402" t="str">
            <v>20/12/2024</v>
          </cell>
          <cell r="L402" t="str">
            <v>7:00</v>
          </cell>
          <cell r="M402" t="str">
            <v>0351-SANTA MARIANA II</v>
          </cell>
          <cell r="N402" t="str">
            <v>0422-EBENÉZIA</v>
          </cell>
          <cell r="Q402" t="str">
            <v>externa</v>
          </cell>
          <cell r="R402" t="str">
            <v>Brasil \ SP \ Marília</v>
          </cell>
          <cell r="S402" t="str">
            <v>Brasil \ SP \ Lins</v>
          </cell>
        </row>
        <row r="403">
          <cell r="A403">
            <v>3174</v>
          </cell>
          <cell r="B403" t="str">
            <v>Colheita</v>
          </cell>
          <cell r="C403">
            <v>45643.027777777781</v>
          </cell>
          <cell r="D403" t="str">
            <v xml:space="preserve">Marcelo Ferreira da Cruz </v>
          </cell>
          <cell r="E403" t="str">
            <v>Forwarder</v>
          </cell>
          <cell r="F403">
            <v>6</v>
          </cell>
          <cell r="G403" t="str">
            <v>MOD 14</v>
          </cell>
          <cell r="H403" t="str">
            <v>6</v>
          </cell>
          <cell r="I403" t="str">
            <v>2</v>
          </cell>
          <cell r="J403" t="str">
            <v>Cancelamento</v>
          </cell>
          <cell r="K403" t="str">
            <v>17/12/2024</v>
          </cell>
          <cell r="L403" t="str">
            <v>6:00</v>
          </cell>
          <cell r="M403" t="str">
            <v>0392-JOSÉ AUGUSTO</v>
          </cell>
          <cell r="N403" t="str">
            <v>0457-JAMAICA II - PIRAJUÍ</v>
          </cell>
          <cell r="O403" t="str">
            <v>Cancelar essa movimentacao para amanha.</v>
          </cell>
          <cell r="Q403" t="str">
            <v>externa</v>
          </cell>
          <cell r="R403" t="str">
            <v>Brasil \ SP \ Júlio Mesquita</v>
          </cell>
          <cell r="S403" t="str">
            <v>Brasil \ SP \ Pirajuí</v>
          </cell>
        </row>
        <row r="404">
          <cell r="A404">
            <v>3176</v>
          </cell>
          <cell r="B404" t="str">
            <v>Estradas Silvicultura</v>
          </cell>
          <cell r="C404">
            <v>45643.029861111114</v>
          </cell>
          <cell r="D404" t="str">
            <v>Carlos nunes</v>
          </cell>
          <cell r="E404" t="str">
            <v>Trator de esteira</v>
          </cell>
          <cell r="F404">
            <v>2</v>
          </cell>
          <cell r="G404" t="str">
            <v>BSR05</v>
          </cell>
          <cell r="H404" t="str">
            <v>1</v>
          </cell>
          <cell r="I404" t="str">
            <v>3</v>
          </cell>
          <cell r="J404" t="str">
            <v>Agendamento</v>
          </cell>
          <cell r="K404" t="str">
            <v>18/12/2024</v>
          </cell>
          <cell r="L404" t="str">
            <v>14:00</v>
          </cell>
          <cell r="M404" t="str">
            <v>0245-SÃO PAULO</v>
          </cell>
          <cell r="N404" t="str">
            <v>0342-MONTE AZUL</v>
          </cell>
          <cell r="O404" t="str">
            <v>1 prancha pra 2 tratores</v>
          </cell>
          <cell r="Q404" t="str">
            <v>interna</v>
          </cell>
          <cell r="R404" t="str">
            <v>Brasil \ SP \ Fernão</v>
          </cell>
          <cell r="S404" t="str">
            <v>Brasil \ SP \ Echaporã</v>
          </cell>
        </row>
        <row r="405">
          <cell r="A405">
            <v>3177</v>
          </cell>
          <cell r="B405" t="str">
            <v>Estradas Silvicultura</v>
          </cell>
          <cell r="C405">
            <v>45643.03402777778</v>
          </cell>
          <cell r="D405" t="str">
            <v>Carlos nunes</v>
          </cell>
          <cell r="E405" t="str">
            <v>Escavadeira</v>
          </cell>
          <cell r="F405">
            <v>2</v>
          </cell>
          <cell r="G405" t="str">
            <v>BSR05</v>
          </cell>
          <cell r="H405" t="str">
            <v>2</v>
          </cell>
          <cell r="I405" t="str">
            <v>2</v>
          </cell>
          <cell r="J405" t="str">
            <v>Agendamento</v>
          </cell>
          <cell r="K405" t="str">
            <v>18/12/2024</v>
          </cell>
          <cell r="L405" t="str">
            <v>14:00</v>
          </cell>
          <cell r="M405" t="str">
            <v>0245-SÃO PAULO</v>
          </cell>
          <cell r="N405" t="str">
            <v>0342-MONTE AZUL</v>
          </cell>
          <cell r="Q405" t="str">
            <v>interna</v>
          </cell>
          <cell r="R405" t="str">
            <v>Brasil \ SP \ Fernão</v>
          </cell>
          <cell r="S405" t="str">
            <v>Brasil \ SP \ Echaporã</v>
          </cell>
        </row>
        <row r="406">
          <cell r="A406">
            <v>3178</v>
          </cell>
          <cell r="B406" t="str">
            <v>Colheita</v>
          </cell>
          <cell r="C406">
            <v>45643.043055555558</v>
          </cell>
          <cell r="D406" t="str">
            <v xml:space="preserve">Marcelo Ferreira da Cruz </v>
          </cell>
          <cell r="E406" t="str">
            <v>Forwarder</v>
          </cell>
          <cell r="F406">
            <v>2</v>
          </cell>
          <cell r="G406" t="str">
            <v>MOD 14</v>
          </cell>
          <cell r="H406" t="str">
            <v>2</v>
          </cell>
          <cell r="I406" t="str">
            <v>2</v>
          </cell>
          <cell r="J406" t="str">
            <v>Agendamento</v>
          </cell>
          <cell r="K406" t="str">
            <v>18/12/2024</v>
          </cell>
          <cell r="L406" t="str">
            <v>6:00</v>
          </cell>
          <cell r="M406" t="str">
            <v>0392-JOSÉ AUGUSTO</v>
          </cell>
          <cell r="N406" t="str">
            <v>0457-JAMAICA II - PIRAJUÍ</v>
          </cell>
          <cell r="Q406" t="str">
            <v>externa</v>
          </cell>
          <cell r="R406" t="str">
            <v>Brasil \ SP \ Júlio Mesquita</v>
          </cell>
          <cell r="S406" t="str">
            <v>Brasil \ SP \ Pirajuí</v>
          </cell>
        </row>
        <row r="407">
          <cell r="A407">
            <v>3179</v>
          </cell>
          <cell r="B407" t="str">
            <v>Colheita</v>
          </cell>
          <cell r="C407">
            <v>45643.046527777777</v>
          </cell>
          <cell r="D407" t="str">
            <v xml:space="preserve">Marcelo Ferreira da Cruz </v>
          </cell>
          <cell r="E407" t="str">
            <v>Trailler</v>
          </cell>
          <cell r="F407">
            <v>1</v>
          </cell>
          <cell r="G407" t="str">
            <v>MOD 14</v>
          </cell>
          <cell r="H407" t="str">
            <v>1</v>
          </cell>
          <cell r="I407" t="str">
            <v>1</v>
          </cell>
          <cell r="J407" t="str">
            <v>Agendamento</v>
          </cell>
          <cell r="K407" t="str">
            <v>19/12/2024</v>
          </cell>
          <cell r="L407" t="str">
            <v>8:00</v>
          </cell>
          <cell r="M407" t="str">
            <v>0392-JOSÉ AUGUSTO</v>
          </cell>
          <cell r="N407" t="str">
            <v>0457-JAMAICA II - PIRAJUÍ</v>
          </cell>
          <cell r="Q407" t="str">
            <v>externa</v>
          </cell>
          <cell r="R407" t="str">
            <v>Brasil \ SP \ Júlio Mesquita</v>
          </cell>
          <cell r="S407" t="str">
            <v>Brasil \ SP \ Pirajuí</v>
          </cell>
        </row>
        <row r="408">
          <cell r="A408">
            <v>3180</v>
          </cell>
          <cell r="B408" t="str">
            <v>Silvicultura</v>
          </cell>
          <cell r="C408">
            <v>45643.081250000003</v>
          </cell>
          <cell r="D408" t="str">
            <v>Fernando de Jesus dos Santos</v>
          </cell>
          <cell r="E408" t="str">
            <v>tratorpneu</v>
          </cell>
          <cell r="F408">
            <v>2</v>
          </cell>
          <cell r="G408" t="str">
            <v>PLT1</v>
          </cell>
          <cell r="H408" t="str">
            <v>2</v>
          </cell>
          <cell r="I408" t="str">
            <v>2</v>
          </cell>
          <cell r="J408" t="str">
            <v>Agendamento</v>
          </cell>
          <cell r="K408" t="str">
            <v>18/12/2024</v>
          </cell>
          <cell r="L408" t="str">
            <v>10:00</v>
          </cell>
          <cell r="M408" t="str">
            <v>BRLP</v>
          </cell>
          <cell r="N408" t="str">
            <v>0325-SÃO DOMINGOS</v>
          </cell>
          <cell r="O408" t="str">
            <v>Levar uma maquina da oficina para Sao Domingos, voltar com outras 2 maquinas da São Domingos para Lencois Paulista, e levar uma maquina da Sao Domingos para Itamarati.</v>
          </cell>
          <cell r="Q408" t="str">
            <v>interna</v>
          </cell>
          <cell r="R408" t="str">
            <v>Brasil \ SP \ Lençóis Paulista</v>
          </cell>
          <cell r="S408" t="str">
            <v>Brasil \ SP \ Avaí</v>
          </cell>
        </row>
        <row r="409">
          <cell r="A409">
            <v>3181</v>
          </cell>
          <cell r="B409" t="str">
            <v>Carregamento</v>
          </cell>
          <cell r="C409">
            <v>45643.421527777777</v>
          </cell>
          <cell r="D409" t="str">
            <v>Itamar Magela Severiano</v>
          </cell>
          <cell r="E409" t="str">
            <v>Carregador Florestal</v>
          </cell>
          <cell r="F409">
            <v>2</v>
          </cell>
          <cell r="G409" t="str">
            <v>MOD 11</v>
          </cell>
          <cell r="H409" t="str">
            <v>1</v>
          </cell>
          <cell r="I409" t="str">
            <v>2</v>
          </cell>
          <cell r="J409" t="str">
            <v>Agendamento</v>
          </cell>
          <cell r="K409" t="str">
            <v>18/12/2024</v>
          </cell>
          <cell r="L409" t="str">
            <v>9:07</v>
          </cell>
          <cell r="M409" t="str">
            <v>5002-TRÊS IRMÃOS</v>
          </cell>
          <cell r="N409" t="str">
            <v>5002-TRÊS IRMÃOS</v>
          </cell>
          <cell r="Q409" t="str">
            <v>interna</v>
          </cell>
          <cell r="R409" t="str">
            <v>Brasil \ MG \ Claro dos Poções</v>
          </cell>
          <cell r="S409" t="str">
            <v>Brasil \ MG \ Claro dos Poções</v>
          </cell>
        </row>
        <row r="410">
          <cell r="A410">
            <v>3182</v>
          </cell>
          <cell r="B410" t="str">
            <v>Colheita</v>
          </cell>
          <cell r="C410">
            <v>45643.510416666664</v>
          </cell>
          <cell r="D410" t="str">
            <v xml:space="preserve">Cicero jonas de lima </v>
          </cell>
          <cell r="E410" t="str">
            <v>Forwarder</v>
          </cell>
          <cell r="F410">
            <v>1</v>
          </cell>
          <cell r="G410" t="str">
            <v>MOD 2</v>
          </cell>
          <cell r="H410" t="str">
            <v>1</v>
          </cell>
          <cell r="I410" t="str">
            <v>2</v>
          </cell>
          <cell r="J410" t="str">
            <v>Agendamento</v>
          </cell>
          <cell r="K410" t="str">
            <v>18/12/2024</v>
          </cell>
          <cell r="L410" t="str">
            <v>9:20</v>
          </cell>
          <cell r="M410" t="str">
            <v>0298-MONJOLÃO</v>
          </cell>
          <cell r="N410" t="str">
            <v>0298-MONJOLÃO</v>
          </cell>
          <cell r="Q410" t="str">
            <v>interna</v>
          </cell>
          <cell r="R410" t="str">
            <v>Brasil \ SP \ Bofete</v>
          </cell>
          <cell r="S410" t="str">
            <v>Brasil \ SP \ Bofete</v>
          </cell>
        </row>
        <row r="411">
          <cell r="A411">
            <v>3183</v>
          </cell>
          <cell r="B411" t="str">
            <v>Carregamento</v>
          </cell>
          <cell r="C411">
            <v>45643.544444444444</v>
          </cell>
          <cell r="D411" t="str">
            <v>Marciano Batista Ferreira</v>
          </cell>
          <cell r="E411" t="str">
            <v>Motoniveladora</v>
          </cell>
          <cell r="F411">
            <v>1</v>
          </cell>
          <cell r="G411" t="str">
            <v>MOD 7</v>
          </cell>
          <cell r="H411" t="str">
            <v>1</v>
          </cell>
          <cell r="I411" t="str">
            <v>2</v>
          </cell>
          <cell r="J411" t="str">
            <v>emergencial</v>
          </cell>
          <cell r="K411" t="str">
            <v>17/12/2024</v>
          </cell>
          <cell r="L411" t="str">
            <v>11:05</v>
          </cell>
          <cell r="M411" t="str">
            <v>2418-SANTA ROSA IX</v>
          </cell>
          <cell r="N411" t="str">
            <v>0425-PLANALTO</v>
          </cell>
          <cell r="P411" t="str">
            <v>Finalizacao de fazenda</v>
          </cell>
          <cell r="Q411" t="str">
            <v>externa</v>
          </cell>
          <cell r="R411" t="str">
            <v>Brasil \ SP \ Reginópolis</v>
          </cell>
          <cell r="S411" t="str">
            <v>Brasil \ SP \ Reginópolis</v>
          </cell>
        </row>
        <row r="412">
          <cell r="A412">
            <v>3184</v>
          </cell>
          <cell r="B412" t="str">
            <v>Silvicultura</v>
          </cell>
          <cell r="C412">
            <v>45643.752083333333</v>
          </cell>
          <cell r="D412" t="str">
            <v xml:space="preserve">Murilo Vieira Martins </v>
          </cell>
          <cell r="E412" t="str">
            <v>tratorpneu</v>
          </cell>
          <cell r="F412">
            <v>1</v>
          </cell>
          <cell r="G412" t="str">
            <v>AUT1</v>
          </cell>
          <cell r="H412" t="str">
            <v>1</v>
          </cell>
          <cell r="I412" t="str">
            <v>2</v>
          </cell>
          <cell r="J412" t="str">
            <v>Agendamento</v>
          </cell>
          <cell r="K412" t="str">
            <v>19/12/2024</v>
          </cell>
          <cell r="L412" t="str">
            <v>8:00</v>
          </cell>
          <cell r="M412" t="str">
            <v>0265-ITAMARATI</v>
          </cell>
          <cell r="N412" t="str">
            <v>0265-ITAMARATI</v>
          </cell>
          <cell r="O412" t="str">
            <v>Transporte de Autopropelido</v>
          </cell>
          <cell r="Q412" t="str">
            <v>interna</v>
          </cell>
          <cell r="R412" t="str">
            <v>Brasil \ SP \ Paulistânia</v>
          </cell>
          <cell r="S412" t="str">
            <v>Brasil \ SP \ Paulistânia</v>
          </cell>
        </row>
        <row r="413">
          <cell r="A413">
            <v>3186</v>
          </cell>
          <cell r="B413" t="str">
            <v>Carregamento</v>
          </cell>
          <cell r="C413">
            <v>45643.782638888886</v>
          </cell>
          <cell r="D413" t="str">
            <v>Jefferson Barbosa</v>
          </cell>
          <cell r="E413" t="str">
            <v>Carregador Florestal</v>
          </cell>
          <cell r="F413">
            <v>1</v>
          </cell>
          <cell r="G413" t="str">
            <v>MOD 6</v>
          </cell>
          <cell r="H413" t="str">
            <v>1</v>
          </cell>
          <cell r="I413" t="str">
            <v>3</v>
          </cell>
          <cell r="J413" t="str">
            <v>Agendamento</v>
          </cell>
          <cell r="K413" t="str">
            <v>19/12/2024</v>
          </cell>
          <cell r="L413" t="str">
            <v>16:00</v>
          </cell>
          <cell r="M413" t="str">
            <v>0342-MONTE AZUL</v>
          </cell>
          <cell r="N413" t="str">
            <v>0374-SANTO ANTÔNIO VIII</v>
          </cell>
          <cell r="Q413" t="str">
            <v>externa</v>
          </cell>
          <cell r="R413" t="str">
            <v>Brasil \ SP \ Echaporã</v>
          </cell>
          <cell r="S413" t="str">
            <v>Brasil \ SP \ Getulina</v>
          </cell>
        </row>
        <row r="414">
          <cell r="A414">
            <v>3187</v>
          </cell>
          <cell r="B414" t="str">
            <v>Estradas Silvicultura</v>
          </cell>
          <cell r="C414">
            <v>45643.78402777778</v>
          </cell>
          <cell r="D414" t="str">
            <v>Carlos Nunes</v>
          </cell>
          <cell r="E414" t="str">
            <v>Trator de esteira</v>
          </cell>
          <cell r="F414">
            <v>2</v>
          </cell>
          <cell r="G414" t="str">
            <v>BSR05</v>
          </cell>
          <cell r="H414" t="str">
            <v>1</v>
          </cell>
          <cell r="I414" t="str">
            <v>3</v>
          </cell>
          <cell r="J414" t="str">
            <v>Cancelamento</v>
          </cell>
          <cell r="K414" t="str">
            <v>20/12/2024</v>
          </cell>
          <cell r="L414" t="str">
            <v>7:00</v>
          </cell>
          <cell r="M414" t="str">
            <v>0245-SÃO PAULO</v>
          </cell>
          <cell r="N414" t="str">
            <v>0342-MONTE AZUL</v>
          </cell>
          <cell r="O414" t="str">
            <v>Um prancha só para dois trator.</v>
          </cell>
          <cell r="Q414" t="str">
            <v>externa</v>
          </cell>
          <cell r="R414" t="str">
            <v>Brasil \ SP \ Fernão</v>
          </cell>
          <cell r="S414" t="str">
            <v>Brasil \ SP \ Echaporã</v>
          </cell>
        </row>
        <row r="415">
          <cell r="A415">
            <v>3191</v>
          </cell>
          <cell r="B415" t="str">
            <v>Carregamento</v>
          </cell>
          <cell r="C415">
            <v>45643.786111111112</v>
          </cell>
          <cell r="D415" t="str">
            <v xml:space="preserve">Wanderley Rodrigues da Silva Junior </v>
          </cell>
          <cell r="E415" t="str">
            <v>Carregador Florestal</v>
          </cell>
          <cell r="F415">
            <v>1</v>
          </cell>
          <cell r="G415" t="str">
            <v>MOD 10</v>
          </cell>
          <cell r="H415" t="str">
            <v>1</v>
          </cell>
          <cell r="I415" t="str">
            <v>3</v>
          </cell>
          <cell r="J415" t="str">
            <v>emergencial</v>
          </cell>
          <cell r="K415" t="str">
            <v>18/12/2024</v>
          </cell>
          <cell r="L415" t="str">
            <v>15:00</v>
          </cell>
          <cell r="M415" t="str">
            <v>1115-NOSSA SENHORA APARECIDA XV</v>
          </cell>
          <cell r="N415" t="str">
            <v>1115-NOSSA SENHORA APARECIDA XV</v>
          </cell>
          <cell r="O415" t="str">
            <v>Vamos levar a cf do M10 que esta no patio para o projeto novamente (Nossa senhora Aparecida XV)</v>
          </cell>
          <cell r="P415" t="str">
            <v>Apoio Transporte</v>
          </cell>
          <cell r="Q415" t="str">
            <v>externa</v>
          </cell>
          <cell r="R415" t="str">
            <v>Brasil \ PR \ Ribeirão do Pinhal</v>
          </cell>
          <cell r="S415" t="str">
            <v>Brasil \ PR \ Ribeirão do Pinhal</v>
          </cell>
        </row>
        <row r="416">
          <cell r="A416">
            <v>3188</v>
          </cell>
          <cell r="B416" t="str">
            <v>Estradas Silvicultura</v>
          </cell>
          <cell r="C416">
            <v>45643.787499999999</v>
          </cell>
          <cell r="D416" t="str">
            <v>Carlos Nunes</v>
          </cell>
          <cell r="E416" t="str">
            <v>Escavadeira</v>
          </cell>
          <cell r="F416">
            <v>2</v>
          </cell>
          <cell r="G416" t="str">
            <v>BSR05</v>
          </cell>
          <cell r="H416" t="str">
            <v>2</v>
          </cell>
          <cell r="I416" t="str">
            <v>2</v>
          </cell>
          <cell r="J416" t="str">
            <v>Cancelamento</v>
          </cell>
          <cell r="K416" t="str">
            <v>20/12/2024</v>
          </cell>
          <cell r="L416" t="str">
            <v>7:00</v>
          </cell>
          <cell r="M416" t="str">
            <v>0245-SÃO PAULO</v>
          </cell>
          <cell r="N416" t="str">
            <v>0342-MONTE AZUL</v>
          </cell>
          <cell r="Q416" t="str">
            <v>externa</v>
          </cell>
          <cell r="R416" t="str">
            <v>Brasil \ SP \ Fernão</v>
          </cell>
          <cell r="S416" t="str">
            <v>Brasil \ SP \ Echaporã</v>
          </cell>
        </row>
        <row r="417">
          <cell r="A417">
            <v>3189</v>
          </cell>
          <cell r="B417" t="str">
            <v>Carregamento</v>
          </cell>
          <cell r="C417">
            <v>45643.787499999999</v>
          </cell>
          <cell r="D417" t="str">
            <v>Jefferson Barbosa</v>
          </cell>
          <cell r="E417" t="str">
            <v>Carregador Florestal</v>
          </cell>
          <cell r="F417">
            <v>2</v>
          </cell>
          <cell r="G417" t="str">
            <v>MOD 6</v>
          </cell>
          <cell r="H417" t="str">
            <v>2</v>
          </cell>
          <cell r="I417" t="str">
            <v>2</v>
          </cell>
          <cell r="J417" t="str">
            <v>Agendamento</v>
          </cell>
          <cell r="K417" t="str">
            <v>20/12/2024</v>
          </cell>
          <cell r="L417" t="str">
            <v>7:00</v>
          </cell>
          <cell r="M417" t="str">
            <v>0342-MONTE AZUL</v>
          </cell>
          <cell r="N417" t="str">
            <v>0374-SANTO ANTÔNIO VIII</v>
          </cell>
          <cell r="Q417" t="str">
            <v>externa</v>
          </cell>
          <cell r="R417" t="str">
            <v>Brasil \ SP \ Echaporã</v>
          </cell>
          <cell r="S417" t="str">
            <v>Brasil \ SP \ Getulina</v>
          </cell>
        </row>
        <row r="418">
          <cell r="A418">
            <v>3192</v>
          </cell>
          <cell r="B418" t="str">
            <v>Carregamento</v>
          </cell>
          <cell r="C418">
            <v>45643.788194444445</v>
          </cell>
          <cell r="D418" t="str">
            <v>Marciano Batista Ferreira</v>
          </cell>
          <cell r="E418" t="str">
            <v>Carregador Florestal</v>
          </cell>
          <cell r="F418">
            <v>4</v>
          </cell>
          <cell r="G418" t="str">
            <v>MOD 7</v>
          </cell>
          <cell r="H418" t="str">
            <v>2</v>
          </cell>
          <cell r="I418" t="str">
            <v>3</v>
          </cell>
          <cell r="J418" t="str">
            <v>emergencial</v>
          </cell>
          <cell r="K418" t="str">
            <v>18/12/2024</v>
          </cell>
          <cell r="L418" t="str">
            <v>8:00</v>
          </cell>
          <cell r="M418" t="str">
            <v>0425-PLANALTO</v>
          </cell>
          <cell r="N418" t="str">
            <v>0308-ÁGUA BRANCA II</v>
          </cell>
          <cell r="P418" t="str">
            <v>Finalizacao de fazenda</v>
          </cell>
          <cell r="Q418" t="str">
            <v>externa</v>
          </cell>
          <cell r="R418" t="str">
            <v>Brasil \ SP \ Reginópolis</v>
          </cell>
          <cell r="S418" t="str">
            <v>Brasil \ SP \ Guarantã</v>
          </cell>
        </row>
        <row r="419">
          <cell r="A419">
            <v>3190</v>
          </cell>
          <cell r="B419" t="str">
            <v>Carregamento</v>
          </cell>
          <cell r="C419">
            <v>45643.788888888892</v>
          </cell>
          <cell r="D419" t="str">
            <v>Jefferson Barbosa</v>
          </cell>
          <cell r="E419" t="str">
            <v>Motoniveladora</v>
          </cell>
          <cell r="F419">
            <v>1</v>
          </cell>
          <cell r="G419" t="str">
            <v>MOD 6</v>
          </cell>
          <cell r="H419" t="str">
            <v>1</v>
          </cell>
          <cell r="I419" t="str">
            <v>2</v>
          </cell>
          <cell r="J419" t="str">
            <v>Agendamento</v>
          </cell>
          <cell r="K419" t="str">
            <v>20/12/2024</v>
          </cell>
          <cell r="L419" t="str">
            <v>7:00</v>
          </cell>
          <cell r="M419" t="str">
            <v>0342-MONTE AZUL</v>
          </cell>
          <cell r="N419" t="str">
            <v>0374-SANTO ANTÔNIO VIII</v>
          </cell>
          <cell r="Q419" t="str">
            <v>externa</v>
          </cell>
          <cell r="R419" t="str">
            <v>Brasil \ SP \ Echaporã</v>
          </cell>
          <cell r="S419" t="str">
            <v>Brasil \ SP \ Getulina</v>
          </cell>
        </row>
        <row r="420">
          <cell r="A420">
            <v>3193</v>
          </cell>
          <cell r="B420" t="str">
            <v>Estradas Logística</v>
          </cell>
          <cell r="C420">
            <v>45643.834722222222</v>
          </cell>
          <cell r="D420" t="str">
            <v xml:space="preserve">Paulo César Firmino </v>
          </cell>
          <cell r="E420" t="str">
            <v>Escavadeira</v>
          </cell>
          <cell r="F420">
            <v>1</v>
          </cell>
          <cell r="G420" t="str">
            <v>MOD 1</v>
          </cell>
          <cell r="H420" t="str">
            <v>1</v>
          </cell>
          <cell r="I420" t="str">
            <v>3</v>
          </cell>
          <cell r="J420" t="str">
            <v>Agendamento</v>
          </cell>
          <cell r="K420" t="str">
            <v>19/12/2024</v>
          </cell>
          <cell r="L420" t="str">
            <v>7:00</v>
          </cell>
          <cell r="M420" t="str">
            <v>0018-BOM RETIRO I</v>
          </cell>
          <cell r="N420" t="str">
            <v>0656-GRAMADO DE FORA</v>
          </cell>
          <cell r="Q420" t="str">
            <v>externa</v>
          </cell>
          <cell r="R420" t="str">
            <v>Brasil \ SP \ Águas de Santa Bárbara</v>
          </cell>
          <cell r="S420" t="str">
            <v>Brasil \ SP \ Brotas</v>
          </cell>
        </row>
        <row r="421">
          <cell r="A421">
            <v>3194</v>
          </cell>
          <cell r="B421" t="str">
            <v>Estradas Logística</v>
          </cell>
          <cell r="C421">
            <v>45643.835416666669</v>
          </cell>
          <cell r="D421" t="str">
            <v xml:space="preserve">Paulo César Firmino </v>
          </cell>
          <cell r="E421" t="str">
            <v>Pá Carregadeira</v>
          </cell>
          <cell r="F421">
            <v>1</v>
          </cell>
          <cell r="G421" t="str">
            <v>MOD 1</v>
          </cell>
          <cell r="H421" t="str">
            <v>1</v>
          </cell>
          <cell r="I421" t="str">
            <v>4</v>
          </cell>
          <cell r="J421" t="str">
            <v>Agendamento</v>
          </cell>
          <cell r="K421" t="str">
            <v>19/12/2024</v>
          </cell>
          <cell r="L421" t="str">
            <v>7:00</v>
          </cell>
          <cell r="M421" t="str">
            <v>0018-BOM RETIRO I</v>
          </cell>
          <cell r="N421" t="str">
            <v>0656-GRAMADO DE FORA</v>
          </cell>
          <cell r="Q421" t="str">
            <v>externa</v>
          </cell>
          <cell r="R421" t="str">
            <v>Brasil \ SP \ Águas de Santa Bárbara</v>
          </cell>
          <cell r="S421" t="str">
            <v>Brasil \ SP \ Brotas</v>
          </cell>
        </row>
        <row r="422">
          <cell r="A422">
            <v>3195</v>
          </cell>
          <cell r="B422" t="str">
            <v>Estradas Logística</v>
          </cell>
          <cell r="C422">
            <v>45643.836805555555</v>
          </cell>
          <cell r="D422" t="str">
            <v xml:space="preserve">Paulo César Firmino </v>
          </cell>
          <cell r="E422" t="str">
            <v>Motoniveladora</v>
          </cell>
          <cell r="F422">
            <v>1</v>
          </cell>
          <cell r="G422" t="str">
            <v>MOD 1</v>
          </cell>
          <cell r="H422" t="str">
            <v>1</v>
          </cell>
          <cell r="I422" t="str">
            <v>4</v>
          </cell>
          <cell r="J422" t="str">
            <v>Agendamento</v>
          </cell>
          <cell r="K422" t="str">
            <v>19/12/2024</v>
          </cell>
          <cell r="L422" t="str">
            <v>7:00</v>
          </cell>
          <cell r="M422" t="str">
            <v>0018-BOM RETIRO I</v>
          </cell>
          <cell r="N422" t="str">
            <v>0656-GRAMADO DE FORA</v>
          </cell>
          <cell r="Q422" t="str">
            <v>externa</v>
          </cell>
          <cell r="R422" t="str">
            <v>Brasil \ SP \ Águas de Santa Bárbara</v>
          </cell>
          <cell r="S422" t="str">
            <v>Brasil \ SP \ Brotas</v>
          </cell>
        </row>
        <row r="423">
          <cell r="A423">
            <v>3196</v>
          </cell>
          <cell r="B423" t="str">
            <v>Estradas Logística</v>
          </cell>
          <cell r="C423">
            <v>45643.837500000001</v>
          </cell>
          <cell r="D423" t="str">
            <v xml:space="preserve">Paulo César Firmino </v>
          </cell>
          <cell r="E423" t="str">
            <v>Trator</v>
          </cell>
          <cell r="F423">
            <v>1</v>
          </cell>
          <cell r="G423" t="str">
            <v>MOD 1</v>
          </cell>
          <cell r="H423" t="str">
            <v>1</v>
          </cell>
          <cell r="I423" t="str">
            <v>4</v>
          </cell>
          <cell r="J423" t="str">
            <v>Agendamento</v>
          </cell>
          <cell r="K423" t="str">
            <v>19/12/2024</v>
          </cell>
          <cell r="L423" t="str">
            <v>7:00</v>
          </cell>
          <cell r="M423" t="str">
            <v>0018-BOM RETIRO I</v>
          </cell>
          <cell r="N423" t="str">
            <v>0656-GRAMADO DE FORA</v>
          </cell>
          <cell r="Q423" t="str">
            <v>externa</v>
          </cell>
          <cell r="R423" t="str">
            <v>Brasil \ SP \ Águas de Santa Bárbara</v>
          </cell>
          <cell r="S423" t="str">
            <v>Brasil \ SP \ Brotas</v>
          </cell>
        </row>
        <row r="424">
          <cell r="A424">
            <v>3197</v>
          </cell>
          <cell r="B424" t="str">
            <v>Estradas Logística</v>
          </cell>
          <cell r="C424">
            <v>45643.839583333334</v>
          </cell>
          <cell r="D424" t="str">
            <v xml:space="preserve">Paulo César Firmino </v>
          </cell>
          <cell r="E424" t="str">
            <v>Rolo Compactador</v>
          </cell>
          <cell r="F424">
            <v>1</v>
          </cell>
          <cell r="G424" t="str">
            <v>MOD 1</v>
          </cell>
          <cell r="H424" t="str">
            <v>1</v>
          </cell>
          <cell r="I424" t="str">
            <v>3</v>
          </cell>
          <cell r="J424" t="str">
            <v>Agendamento</v>
          </cell>
          <cell r="K424" t="str">
            <v>19/12/2024</v>
          </cell>
          <cell r="L424" t="str">
            <v>7:00</v>
          </cell>
          <cell r="M424" t="str">
            <v>0018-BOM RETIRO I</v>
          </cell>
          <cell r="N424" t="str">
            <v>0656-GRAMADO DE FORA</v>
          </cell>
          <cell r="Q424" t="str">
            <v>externa</v>
          </cell>
          <cell r="R424" t="str">
            <v>Brasil \ SP \ Águas de Santa Bárbara</v>
          </cell>
          <cell r="S424" t="str">
            <v>Brasil \ SP \ Brotas</v>
          </cell>
        </row>
        <row r="425">
          <cell r="A425">
            <v>3198</v>
          </cell>
          <cell r="B425" t="str">
            <v>Estradas Logística</v>
          </cell>
          <cell r="C425">
            <v>45643.902083333334</v>
          </cell>
          <cell r="D425" t="str">
            <v>Marcelo calandria Bencici</v>
          </cell>
          <cell r="E425" t="str">
            <v>Escavadeira</v>
          </cell>
          <cell r="F425">
            <v>1</v>
          </cell>
          <cell r="G425" t="str">
            <v>MOD 4</v>
          </cell>
          <cell r="H425" t="str">
            <v>1</v>
          </cell>
          <cell r="I425" t="str">
            <v>2</v>
          </cell>
          <cell r="J425" t="str">
            <v>Agendamento</v>
          </cell>
          <cell r="K425" t="str">
            <v>19/12/2024</v>
          </cell>
          <cell r="L425" t="str">
            <v>8:00</v>
          </cell>
          <cell r="M425" t="str">
            <v>0396-JOSÉ ALVARO</v>
          </cell>
          <cell r="N425" t="str">
            <v>0392-JOSÉ AUGUSTO</v>
          </cell>
          <cell r="Q425" t="str">
            <v>externa</v>
          </cell>
          <cell r="R425" t="str">
            <v>Brasil \ SP \ Júlio Mesquita</v>
          </cell>
          <cell r="S425" t="str">
            <v>Brasil \ SP \ Júlio Mesquita</v>
          </cell>
        </row>
        <row r="426">
          <cell r="A426">
            <v>3199</v>
          </cell>
          <cell r="B426" t="str">
            <v>Estradas Logística</v>
          </cell>
          <cell r="C426">
            <v>45643.904166666667</v>
          </cell>
          <cell r="D426" t="str">
            <v>Marcelo Calandria Bencici</v>
          </cell>
          <cell r="E426" t="str">
            <v>Rolo Compactador</v>
          </cell>
          <cell r="F426">
            <v>1</v>
          </cell>
          <cell r="G426" t="str">
            <v>MOD 4</v>
          </cell>
          <cell r="H426" t="str">
            <v>1</v>
          </cell>
          <cell r="I426" t="str">
            <v>2</v>
          </cell>
          <cell r="J426" t="str">
            <v>Agendamento</v>
          </cell>
          <cell r="K426" t="str">
            <v>19/12/2024</v>
          </cell>
          <cell r="L426" t="str">
            <v>8:00</v>
          </cell>
          <cell r="M426" t="str">
            <v>0392-JOSÉ AUGUSTO</v>
          </cell>
          <cell r="N426" t="str">
            <v>0396-JOSÉ ALVARO</v>
          </cell>
          <cell r="Q426" t="str">
            <v>externa</v>
          </cell>
          <cell r="R426" t="str">
            <v>Brasil \ SP \ Júlio Mesquita</v>
          </cell>
          <cell r="S426" t="str">
            <v>Brasil \ SP \ Júlio Mesquita</v>
          </cell>
        </row>
        <row r="427">
          <cell r="A427">
            <v>3200</v>
          </cell>
          <cell r="B427" t="str">
            <v>Estradas Logística</v>
          </cell>
          <cell r="C427">
            <v>45643.914583333331</v>
          </cell>
          <cell r="D427" t="str">
            <v xml:space="preserve">Matheus Pimentel Santos </v>
          </cell>
          <cell r="E427" t="str">
            <v>Escavadeira</v>
          </cell>
          <cell r="F427">
            <v>1</v>
          </cell>
          <cell r="G427" t="str">
            <v>MOD 6</v>
          </cell>
          <cell r="H427" t="str">
            <v>1</v>
          </cell>
          <cell r="I427" t="str">
            <v>3</v>
          </cell>
          <cell r="J427" t="str">
            <v>Agendamento</v>
          </cell>
          <cell r="K427" t="str">
            <v>17/12/2024</v>
          </cell>
          <cell r="L427" t="str">
            <v>8:00</v>
          </cell>
          <cell r="M427" t="str">
            <v>5016-JACURUTU</v>
          </cell>
          <cell r="N427" t="str">
            <v>5016-JACURUTU</v>
          </cell>
          <cell r="O427" t="str">
            <v>Carregar escavadeira talhão 165 e trazer para o 108 ponto de módulo</v>
          </cell>
          <cell r="Q427" t="str">
            <v>interna</v>
          </cell>
          <cell r="R427" t="str">
            <v>Brasil \ MG \ João Pinheiro</v>
          </cell>
          <cell r="S427" t="str">
            <v>Brasil \ MG \ João Pinheiro</v>
          </cell>
        </row>
        <row r="428">
          <cell r="A428">
            <v>3201</v>
          </cell>
          <cell r="B428" t="str">
            <v>Estradas Silvicultura</v>
          </cell>
          <cell r="C428">
            <v>45643.960416666669</v>
          </cell>
          <cell r="D428" t="str">
            <v>Diego/Rogerio</v>
          </cell>
          <cell r="E428" t="str">
            <v>Motoniveladora</v>
          </cell>
          <cell r="F428">
            <v>1</v>
          </cell>
          <cell r="G428" t="str">
            <v>BSR04</v>
          </cell>
          <cell r="H428" t="str">
            <v>1</v>
          </cell>
          <cell r="I428" t="str">
            <v>3</v>
          </cell>
          <cell r="J428" t="str">
            <v>Agendamento</v>
          </cell>
          <cell r="K428" t="str">
            <v>20/12/2024</v>
          </cell>
          <cell r="L428" t="str">
            <v>8:00</v>
          </cell>
          <cell r="M428" t="str">
            <v>1119-RODEIO</v>
          </cell>
          <cell r="N428" t="str">
            <v>0165-FLOR DA NOROESTE</v>
          </cell>
          <cell r="Q428" t="str">
            <v>interna</v>
          </cell>
          <cell r="R428" t="str">
            <v>Brasil \ PR \ Tomazina</v>
          </cell>
          <cell r="S428" t="str">
            <v>Brasil \ SP \ Presidente Alves</v>
          </cell>
        </row>
        <row r="429">
          <cell r="A429">
            <v>3202</v>
          </cell>
          <cell r="B429" t="str">
            <v>Estradas Silvicultura</v>
          </cell>
          <cell r="C429">
            <v>45643.962500000001</v>
          </cell>
          <cell r="D429" t="str">
            <v xml:space="preserve">Diego/Rogério </v>
          </cell>
          <cell r="E429" t="str">
            <v>Escavadeira</v>
          </cell>
          <cell r="F429">
            <v>1</v>
          </cell>
          <cell r="G429" t="str">
            <v>BSR04</v>
          </cell>
          <cell r="H429" t="str">
            <v>1</v>
          </cell>
          <cell r="I429" t="str">
            <v>3</v>
          </cell>
          <cell r="J429" t="str">
            <v>Agendamento</v>
          </cell>
          <cell r="K429" t="str">
            <v>20/12/2024</v>
          </cell>
          <cell r="L429" t="str">
            <v>8:00</v>
          </cell>
          <cell r="M429" t="str">
            <v>1119-RODEIO</v>
          </cell>
          <cell r="N429" t="str">
            <v>0019-TAPERA QUEIMADA</v>
          </cell>
          <cell r="Q429" t="str">
            <v>interna</v>
          </cell>
          <cell r="R429" t="str">
            <v>Brasil \ PR \ Tomazina</v>
          </cell>
          <cell r="S429" t="str">
            <v>Brasil \ SP \ Borebi</v>
          </cell>
        </row>
        <row r="430">
          <cell r="A430">
            <v>3203</v>
          </cell>
          <cell r="B430" t="str">
            <v>Estradas Logística</v>
          </cell>
          <cell r="C430">
            <v>45643.969444444447</v>
          </cell>
          <cell r="D430" t="str">
            <v xml:space="preserve">Matheus Pimentel Santos </v>
          </cell>
          <cell r="E430" t="str">
            <v>Escavadeira</v>
          </cell>
          <cell r="F430">
            <v>1</v>
          </cell>
          <cell r="G430" t="str">
            <v>MOD 6</v>
          </cell>
          <cell r="H430" t="str">
            <v>1</v>
          </cell>
          <cell r="I430" t="str">
            <v>3</v>
          </cell>
          <cell r="J430" t="str">
            <v>Cancelamento</v>
          </cell>
          <cell r="K430" t="str">
            <v>17/12/2024</v>
          </cell>
          <cell r="L430" t="str">
            <v>8:00</v>
          </cell>
          <cell r="M430" t="str">
            <v>5016-JACURUTU</v>
          </cell>
          <cell r="N430" t="str">
            <v>5016-JACURUTU</v>
          </cell>
          <cell r="Q430" t="str">
            <v>interna</v>
          </cell>
          <cell r="R430" t="str">
            <v>Brasil \ MG \ João Pinheiro</v>
          </cell>
          <cell r="S430" t="str">
            <v>Brasil \ MG \ João Pinheiro</v>
          </cell>
        </row>
        <row r="431">
          <cell r="A431">
            <v>3204</v>
          </cell>
          <cell r="B431" t="str">
            <v>Estradas Logística</v>
          </cell>
          <cell r="C431">
            <v>45643.970833333333</v>
          </cell>
          <cell r="D431" t="str">
            <v xml:space="preserve">Matheus Pimentel Santos </v>
          </cell>
          <cell r="E431" t="str">
            <v>Escavadeira</v>
          </cell>
          <cell r="F431">
            <v>1</v>
          </cell>
          <cell r="G431" t="str">
            <v>MOD 6</v>
          </cell>
          <cell r="H431" t="str">
            <v>1</v>
          </cell>
          <cell r="I431" t="str">
            <v>3</v>
          </cell>
          <cell r="J431" t="str">
            <v>Agendamento</v>
          </cell>
          <cell r="K431" t="str">
            <v>18/12/2024</v>
          </cell>
          <cell r="L431" t="str">
            <v>8:00</v>
          </cell>
          <cell r="M431" t="str">
            <v>5016-JACURUTU</v>
          </cell>
          <cell r="N431" t="str">
            <v>5016-JACURUTU</v>
          </cell>
          <cell r="Q431" t="str">
            <v>interna</v>
          </cell>
          <cell r="R431" t="str">
            <v>Brasil \ MG \ João Pinheiro</v>
          </cell>
          <cell r="S431" t="str">
            <v>Brasil \ MG \ João Pinheiro</v>
          </cell>
        </row>
        <row r="432">
          <cell r="A432">
            <v>3205</v>
          </cell>
          <cell r="B432" t="str">
            <v>Silvicultura</v>
          </cell>
          <cell r="C432">
            <v>45644.041666666664</v>
          </cell>
          <cell r="D432" t="str">
            <v>Fernando de Jesus dos Santos</v>
          </cell>
          <cell r="E432" t="str">
            <v>tratorpneu</v>
          </cell>
          <cell r="F432">
            <v>1</v>
          </cell>
          <cell r="G432" t="str">
            <v>PLT1</v>
          </cell>
          <cell r="H432" t="str">
            <v>1</v>
          </cell>
          <cell r="I432" t="str">
            <v>2</v>
          </cell>
          <cell r="J432" t="str">
            <v>emergencial</v>
          </cell>
          <cell r="K432" t="str">
            <v>18/12/2024</v>
          </cell>
          <cell r="L432" t="str">
            <v>9:00</v>
          </cell>
          <cell r="M432" t="str">
            <v>0452-SAN CARLO</v>
          </cell>
          <cell r="N432" t="str">
            <v>0325-SÃO DOMINGOS</v>
          </cell>
          <cell r="P432" t="str">
            <v>Aumento frota na fazenda</v>
          </cell>
          <cell r="Q432" t="str">
            <v>interna</v>
          </cell>
          <cell r="R432" t="str">
            <v>Brasil \ SP \ Cabrália Paulista</v>
          </cell>
          <cell r="S432" t="str">
            <v>Brasil \ SP \ Avaí</v>
          </cell>
        </row>
        <row r="433">
          <cell r="A433">
            <v>3206</v>
          </cell>
          <cell r="B433" t="str">
            <v>Colheita</v>
          </cell>
          <cell r="C433">
            <v>45644.049305555556</v>
          </cell>
          <cell r="D433" t="str">
            <v xml:space="preserve">Jose Rodrigues de Almeida </v>
          </cell>
          <cell r="E433" t="str">
            <v>Harvester</v>
          </cell>
          <cell r="F433">
            <v>1</v>
          </cell>
          <cell r="G433" t="str">
            <v>MOD 2</v>
          </cell>
          <cell r="H433" t="str">
            <v>1</v>
          </cell>
          <cell r="I433" t="str">
            <v>2</v>
          </cell>
          <cell r="J433" t="str">
            <v>Agendamento</v>
          </cell>
          <cell r="K433" t="str">
            <v>19/12/2024</v>
          </cell>
          <cell r="L433" t="str">
            <v>7:00</v>
          </cell>
          <cell r="M433" t="str">
            <v>0298-MONJOLÃO</v>
          </cell>
          <cell r="N433" t="str">
            <v>BRLP</v>
          </cell>
          <cell r="O433" t="str">
            <v>Origem: Manjolão / Destino: Oficina ponsse em Lençóis Paulista</v>
          </cell>
          <cell r="Q433" t="str">
            <v>externa</v>
          </cell>
          <cell r="R433" t="str">
            <v>Brasil \ SP \ Bofete</v>
          </cell>
          <cell r="S433" t="str">
            <v>Brasil \ SP \ Lençóis Paulista</v>
          </cell>
        </row>
        <row r="434">
          <cell r="A434">
            <v>3207</v>
          </cell>
          <cell r="B434" t="str">
            <v>Silvicultura</v>
          </cell>
          <cell r="C434">
            <v>45644.050694444442</v>
          </cell>
          <cell r="D434" t="str">
            <v>Fernando de Jesus dos Santos</v>
          </cell>
          <cell r="E434" t="str">
            <v>tratorpneu</v>
          </cell>
          <cell r="F434">
            <v>1</v>
          </cell>
          <cell r="G434" t="str">
            <v>PLT1</v>
          </cell>
          <cell r="H434" t="str">
            <v>1</v>
          </cell>
          <cell r="I434" t="str">
            <v>3</v>
          </cell>
          <cell r="J434" t="str">
            <v>emergencial</v>
          </cell>
          <cell r="K434" t="str">
            <v>18/12/2024</v>
          </cell>
          <cell r="L434" t="str">
            <v>11:00</v>
          </cell>
          <cell r="M434" t="str">
            <v>0325-SÃO DOMINGOS</v>
          </cell>
          <cell r="N434" t="str">
            <v>0265-ITAMARATI</v>
          </cell>
          <cell r="P434" t="str">
            <v>Aumento frota na fazenda</v>
          </cell>
          <cell r="Q434" t="str">
            <v>interna</v>
          </cell>
          <cell r="R434" t="str">
            <v>Brasil \ SP \ Avaí</v>
          </cell>
          <cell r="S434" t="str">
            <v>Brasil \ SP \ Paulistânia</v>
          </cell>
        </row>
        <row r="435">
          <cell r="A435">
            <v>3208</v>
          </cell>
          <cell r="B435" t="str">
            <v>Colheita</v>
          </cell>
          <cell r="C435">
            <v>45644.330555555556</v>
          </cell>
          <cell r="D435" t="str">
            <v xml:space="preserve">Rogerio Prestes Ferreira </v>
          </cell>
          <cell r="E435" t="str">
            <v>Trailler</v>
          </cell>
          <cell r="F435">
            <v>1</v>
          </cell>
          <cell r="G435" t="str">
            <v>MOD 3</v>
          </cell>
          <cell r="H435" t="str">
            <v>1</v>
          </cell>
          <cell r="I435" t="str">
            <v>2</v>
          </cell>
          <cell r="J435" t="str">
            <v>Agendamento</v>
          </cell>
          <cell r="K435" t="str">
            <v>19/12/2024</v>
          </cell>
          <cell r="L435" t="str">
            <v>8:00</v>
          </cell>
          <cell r="M435" t="str">
            <v>0347-VALE VERDE</v>
          </cell>
          <cell r="N435" t="str">
            <v>0347-VALE VERDE</v>
          </cell>
          <cell r="Q435" t="str">
            <v>interna</v>
          </cell>
          <cell r="R435" t="str">
            <v>Brasil \ SP \ Santa Cruz do Rio Pardo</v>
          </cell>
          <cell r="S435" t="str">
            <v>Brasil \ SP \ Santa Cruz do Rio Pardo</v>
          </cell>
        </row>
        <row r="436">
          <cell r="A436">
            <v>3209</v>
          </cell>
          <cell r="B436" t="str">
            <v>Carregamento</v>
          </cell>
          <cell r="C436">
            <v>45644.435416666667</v>
          </cell>
          <cell r="D436" t="str">
            <v>Itamar magela severiano</v>
          </cell>
          <cell r="E436" t="str">
            <v>Carregador Florestal</v>
          </cell>
          <cell r="F436">
            <v>2</v>
          </cell>
          <cell r="G436" t="str">
            <v>MOD 11</v>
          </cell>
          <cell r="H436" t="str">
            <v>1</v>
          </cell>
          <cell r="I436" t="str">
            <v>2</v>
          </cell>
          <cell r="J436" t="str">
            <v>Agendamento</v>
          </cell>
          <cell r="K436" t="str">
            <v>19/12/2024</v>
          </cell>
          <cell r="L436" t="str">
            <v>9:30</v>
          </cell>
          <cell r="M436" t="str">
            <v>5002-TRÊS IRMÃOS</v>
          </cell>
          <cell r="N436" t="str">
            <v>5002-TRÊS IRMÃOS</v>
          </cell>
          <cell r="Q436" t="str">
            <v>interna</v>
          </cell>
          <cell r="R436" t="str">
            <v>Brasil \ MG \ Claro dos Poções</v>
          </cell>
          <cell r="S436" t="str">
            <v>Brasil \ MG \ Claro dos Poções</v>
          </cell>
        </row>
        <row r="437">
          <cell r="A437">
            <v>3210</v>
          </cell>
          <cell r="B437" t="str">
            <v>Carregamento</v>
          </cell>
          <cell r="C437">
            <v>45644.436805555553</v>
          </cell>
          <cell r="D437" t="str">
            <v xml:space="preserve">Rafael Depetris Macedo </v>
          </cell>
          <cell r="E437" t="str">
            <v>Carregador Florestal</v>
          </cell>
          <cell r="F437">
            <v>3</v>
          </cell>
          <cell r="G437" t="str">
            <v>MOD 5</v>
          </cell>
          <cell r="H437" t="str">
            <v>1</v>
          </cell>
          <cell r="I437" t="str">
            <v>2</v>
          </cell>
          <cell r="J437" t="str">
            <v>Agendamento</v>
          </cell>
          <cell r="K437" t="str">
            <v>19/12/2024</v>
          </cell>
          <cell r="L437" t="str">
            <v>7:00</v>
          </cell>
          <cell r="M437" t="str">
            <v>2081-FLECHA AZUL</v>
          </cell>
          <cell r="N437" t="str">
            <v>2081-FLECHA AZUL</v>
          </cell>
          <cell r="Q437" t="str">
            <v>interna</v>
          </cell>
          <cell r="R437" t="str">
            <v>Brasil \ SP \ Boa Esperança do Sul</v>
          </cell>
          <cell r="S437" t="str">
            <v>Brasil \ SP \ Boa Esperança do Sul</v>
          </cell>
        </row>
        <row r="438">
          <cell r="A438">
            <v>3211</v>
          </cell>
          <cell r="B438" t="str">
            <v>Silvicultura</v>
          </cell>
          <cell r="C438">
            <v>45644.453472222223</v>
          </cell>
          <cell r="D438" t="str">
            <v xml:space="preserve">João Paulo de Assis </v>
          </cell>
          <cell r="E438" t="str">
            <v>subsolador</v>
          </cell>
          <cell r="F438">
            <v>3</v>
          </cell>
          <cell r="G438" t="str">
            <v>LP1</v>
          </cell>
          <cell r="H438" t="str">
            <v>3</v>
          </cell>
          <cell r="I438" t="str">
            <v>4</v>
          </cell>
          <cell r="J438" t="str">
            <v>emergencial</v>
          </cell>
          <cell r="K438" t="str">
            <v>19/12/2024</v>
          </cell>
          <cell r="L438" t="str">
            <v>8:00</v>
          </cell>
          <cell r="M438" t="str">
            <v>0617-MAGNÓLIA II</v>
          </cell>
          <cell r="N438" t="str">
            <v>0618-MAGNÓLIA III</v>
          </cell>
          <cell r="O438" t="str">
            <v>Técnic Rogerio</v>
          </cell>
          <cell r="P438" t="str">
            <v>Finalizacao de fazenda</v>
          </cell>
          <cell r="Q438" t="str">
            <v>externa</v>
          </cell>
          <cell r="R438" t="str">
            <v>Brasil \ SP \ São Miguel Arcanjo</v>
          </cell>
          <cell r="S438" t="str">
            <v>Brasil \ SP \ São Miguel Arcanjo</v>
          </cell>
        </row>
        <row r="439">
          <cell r="A439">
            <v>3212</v>
          </cell>
          <cell r="B439" t="str">
            <v>SILV</v>
          </cell>
          <cell r="C439">
            <v>45644.458333333336</v>
          </cell>
          <cell r="D439" t="str">
            <v>Richardvsantos Anderson Vicente dos santos</v>
          </cell>
          <cell r="E439" t="str">
            <v>subsolador</v>
          </cell>
          <cell r="F439">
            <v>4</v>
          </cell>
          <cell r="G439" t="str">
            <v>GA2</v>
          </cell>
          <cell r="H439" t="str">
            <v>4</v>
          </cell>
          <cell r="I439" t="str">
            <v>4</v>
          </cell>
          <cell r="J439" t="str">
            <v>emergencial</v>
          </cell>
          <cell r="K439" t="str">
            <v>19/12/2024</v>
          </cell>
          <cell r="L439" t="str">
            <v>7:00</v>
          </cell>
          <cell r="M439" t="str">
            <v>0325-SÃO DOMINGOS</v>
          </cell>
          <cell r="N439" t="str">
            <v>0332-SANTA BRANCA</v>
          </cell>
          <cell r="R439" t="str">
            <v>Brasil \ SP \ Avaí</v>
          </cell>
          <cell r="S439" t="str">
            <v>Brasil \ SP \ Echaporã</v>
          </cell>
        </row>
        <row r="440">
          <cell r="A440">
            <v>3213</v>
          </cell>
          <cell r="B440" t="str">
            <v>Carregamento</v>
          </cell>
          <cell r="C440">
            <v>45644.504861111112</v>
          </cell>
          <cell r="D440" t="str">
            <v xml:space="preserve">Samuel de Sousa Duarte </v>
          </cell>
          <cell r="E440" t="str">
            <v>Carregador Florestal</v>
          </cell>
          <cell r="F440">
            <v>4</v>
          </cell>
          <cell r="G440" t="str">
            <v>MOD 7</v>
          </cell>
          <cell r="H440" t="str">
            <v>2</v>
          </cell>
          <cell r="I440" t="str">
            <v>3</v>
          </cell>
          <cell r="J440" t="str">
            <v>emergencial</v>
          </cell>
          <cell r="K440" t="str">
            <v>19/12/2024</v>
          </cell>
          <cell r="L440" t="str">
            <v>13:08</v>
          </cell>
          <cell r="M440" t="str">
            <v>0308-ÁGUA BRANCA II</v>
          </cell>
          <cell r="N440" t="str">
            <v>0394-SÃO JOÃO DO INHEMA</v>
          </cell>
          <cell r="P440" t="str">
            <v>Apoio Transporte</v>
          </cell>
          <cell r="Q440" t="str">
            <v>externa</v>
          </cell>
          <cell r="R440" t="str">
            <v>Brasil \ SP \ Guarantã</v>
          </cell>
          <cell r="S440" t="str">
            <v>Brasil \ SP \ Júlio Mesquita</v>
          </cell>
        </row>
        <row r="441">
          <cell r="A441">
            <v>3214</v>
          </cell>
          <cell r="B441" t="str">
            <v>Colheita</v>
          </cell>
          <cell r="C441">
            <v>45644.506944444445</v>
          </cell>
          <cell r="D441" t="str">
            <v>Andre ryuji narimatu nosse</v>
          </cell>
          <cell r="E441" t="str">
            <v>Forwarder</v>
          </cell>
          <cell r="F441">
            <v>1</v>
          </cell>
          <cell r="G441" t="str">
            <v>MOD 5</v>
          </cell>
          <cell r="H441" t="str">
            <v>1</v>
          </cell>
          <cell r="I441" t="str">
            <v>2</v>
          </cell>
          <cell r="J441" t="str">
            <v>Agendamento</v>
          </cell>
          <cell r="K441" t="str">
            <v>19/12/2024</v>
          </cell>
          <cell r="L441" t="str">
            <v>6:00</v>
          </cell>
          <cell r="M441" t="str">
            <v>0452-SAN CARLO</v>
          </cell>
          <cell r="N441" t="str">
            <v>0250-SANTA LUZIA II</v>
          </cell>
          <cell r="Q441" t="str">
            <v>externa</v>
          </cell>
          <cell r="R441" t="str">
            <v>Brasil \ SP \ Cabrália Paulista</v>
          </cell>
          <cell r="S441" t="str">
            <v>Brasil \ SP \ Avaí</v>
          </cell>
        </row>
        <row r="442">
          <cell r="A442">
            <v>3215</v>
          </cell>
          <cell r="B442" t="str">
            <v>Carregamento</v>
          </cell>
          <cell r="C442">
            <v>45644.554166666669</v>
          </cell>
          <cell r="D442" t="str">
            <v>Jhon felipe senoski</v>
          </cell>
          <cell r="E442" t="str">
            <v>Carregador Florestal</v>
          </cell>
          <cell r="F442">
            <v>5</v>
          </cell>
          <cell r="G442" t="str">
            <v>MOD 2</v>
          </cell>
          <cell r="H442" t="str">
            <v>2</v>
          </cell>
          <cell r="I442" t="str">
            <v>3</v>
          </cell>
          <cell r="J442" t="str">
            <v>emergencial</v>
          </cell>
          <cell r="K442" t="str">
            <v>19/12/2024</v>
          </cell>
          <cell r="L442" t="str">
            <v>8:00</v>
          </cell>
          <cell r="M442" t="str">
            <v>0640-MARIA CECÍLIA</v>
          </cell>
          <cell r="N442" t="str">
            <v>0480-PITANGUEIRAS</v>
          </cell>
          <cell r="P442" t="str">
            <v>Apoio Transporte</v>
          </cell>
          <cell r="Q442" t="str">
            <v>externa</v>
          </cell>
          <cell r="R442" t="str">
            <v>Brasil \ SP \ Sarutaiá</v>
          </cell>
          <cell r="S442" t="str">
            <v>Brasil \ SP \ Itatinga</v>
          </cell>
        </row>
        <row r="443">
          <cell r="A443">
            <v>3216</v>
          </cell>
          <cell r="B443" t="str">
            <v>Colheita</v>
          </cell>
          <cell r="C443">
            <v>45644.592361111114</v>
          </cell>
          <cell r="D443" t="str">
            <v>Andre ryuji narimatu nosse</v>
          </cell>
          <cell r="E443" t="str">
            <v>Forwarder</v>
          </cell>
          <cell r="F443">
            <v>4</v>
          </cell>
          <cell r="G443" t="str">
            <v>MOD 5</v>
          </cell>
          <cell r="H443" t="str">
            <v>4</v>
          </cell>
          <cell r="I443" t="str">
            <v>2</v>
          </cell>
          <cell r="J443" t="str">
            <v>Agendamento</v>
          </cell>
          <cell r="K443" t="str">
            <v>20/12/2024</v>
          </cell>
          <cell r="L443" t="str">
            <v>7:00</v>
          </cell>
          <cell r="M443" t="str">
            <v>0250-SANTA LUZIA II</v>
          </cell>
          <cell r="N443" t="str">
            <v>0349-BOA VISTA DO ALAMBARI II</v>
          </cell>
          <cell r="Q443" t="str">
            <v>externa</v>
          </cell>
          <cell r="R443" t="str">
            <v>Brasil \ SP \ Avaí</v>
          </cell>
          <cell r="S443" t="str">
            <v>Brasil \ SP \ Cabrália Paulista</v>
          </cell>
        </row>
        <row r="444">
          <cell r="A444">
            <v>3217</v>
          </cell>
          <cell r="B444" t="str">
            <v>Colheita</v>
          </cell>
          <cell r="C444">
            <v>45644.59375</v>
          </cell>
          <cell r="D444" t="str">
            <v>Andre ryuji narimatu nosse</v>
          </cell>
          <cell r="E444" t="str">
            <v>Forwarder</v>
          </cell>
          <cell r="F444">
            <v>7</v>
          </cell>
          <cell r="G444" t="str">
            <v>MOD 5</v>
          </cell>
          <cell r="H444" t="str">
            <v>4</v>
          </cell>
          <cell r="I444" t="str">
            <v>2</v>
          </cell>
          <cell r="J444" t="str">
            <v>Agendamento</v>
          </cell>
          <cell r="K444" t="str">
            <v>20/12/2024</v>
          </cell>
          <cell r="L444" t="str">
            <v>8:00</v>
          </cell>
          <cell r="M444" t="str">
            <v>0250-SANTA LUZIA II</v>
          </cell>
          <cell r="N444" t="str">
            <v>0029-SOSSEGO I</v>
          </cell>
          <cell r="Q444" t="str">
            <v>externa</v>
          </cell>
          <cell r="R444" t="str">
            <v>Brasil \ SP \ Avaí</v>
          </cell>
          <cell r="S444" t="str">
            <v>Brasil \ SP \ Avaí</v>
          </cell>
        </row>
        <row r="445">
          <cell r="A445">
            <v>3218</v>
          </cell>
          <cell r="B445" t="str">
            <v>Colheita</v>
          </cell>
          <cell r="C445">
            <v>45644.595138888886</v>
          </cell>
          <cell r="D445" t="str">
            <v>Andre ryuji narimatu nosse</v>
          </cell>
          <cell r="E445" t="str">
            <v>Trailler</v>
          </cell>
          <cell r="F445">
            <v>1</v>
          </cell>
          <cell r="G445" t="str">
            <v>MOD 5</v>
          </cell>
          <cell r="H445" t="str">
            <v>1</v>
          </cell>
          <cell r="I445" t="str">
            <v>2</v>
          </cell>
          <cell r="J445" t="str">
            <v>Agendamento</v>
          </cell>
          <cell r="K445" t="str">
            <v>20/12/2024</v>
          </cell>
          <cell r="L445" t="str">
            <v>7:00</v>
          </cell>
          <cell r="M445" t="str">
            <v>0250-SANTA LUZIA II</v>
          </cell>
          <cell r="N445" t="str">
            <v>0029-SOSSEGO I</v>
          </cell>
          <cell r="Q445" t="str">
            <v>externa</v>
          </cell>
          <cell r="R445" t="str">
            <v>Brasil \ SP \ Avaí</v>
          </cell>
          <cell r="S445" t="str">
            <v>Brasil \ SP \ Avaí</v>
          </cell>
        </row>
        <row r="446">
          <cell r="A446">
            <v>3222</v>
          </cell>
          <cell r="B446" t="str">
            <v>Estradas Logística</v>
          </cell>
          <cell r="C446">
            <v>45644.609027777777</v>
          </cell>
          <cell r="D446" t="str">
            <v xml:space="preserve">Matheus Pimentel Santos </v>
          </cell>
          <cell r="E446" t="str">
            <v>Escavadeira</v>
          </cell>
          <cell r="F446">
            <v>1</v>
          </cell>
          <cell r="G446" t="str">
            <v>MOD 6</v>
          </cell>
          <cell r="H446" t="str">
            <v>1</v>
          </cell>
          <cell r="I446" t="str">
            <v>3</v>
          </cell>
          <cell r="J446" t="str">
            <v>Agendamento</v>
          </cell>
          <cell r="K446" t="str">
            <v>20/12/2024</v>
          </cell>
          <cell r="L446" t="str">
            <v>7:00</v>
          </cell>
          <cell r="M446" t="str">
            <v>5016-JACURUTU</v>
          </cell>
          <cell r="N446" t="str">
            <v>5016-JACURUTU</v>
          </cell>
          <cell r="Q446" t="str">
            <v>interna</v>
          </cell>
          <cell r="R446" t="str">
            <v>Brasil \ MG \ João Pinheiro</v>
          </cell>
          <cell r="S446" t="str">
            <v>Brasil \ MG \ João Pinheiro</v>
          </cell>
        </row>
        <row r="447">
          <cell r="A447">
            <v>3219</v>
          </cell>
          <cell r="B447" t="str">
            <v>Colheita</v>
          </cell>
          <cell r="C447">
            <v>45644.695138888892</v>
          </cell>
          <cell r="D447" t="str">
            <v>Marcelo Ferreira da cruz</v>
          </cell>
          <cell r="E447" t="str">
            <v>Forwarder</v>
          </cell>
          <cell r="F447">
            <v>3</v>
          </cell>
          <cell r="G447" t="str">
            <v>MOD 14</v>
          </cell>
          <cell r="H447" t="str">
            <v>3</v>
          </cell>
          <cell r="I447" t="str">
            <v>2</v>
          </cell>
          <cell r="J447" t="str">
            <v>Agendamento</v>
          </cell>
          <cell r="K447" t="str">
            <v>20/12/2024</v>
          </cell>
          <cell r="L447" t="str">
            <v>6:00</v>
          </cell>
          <cell r="M447" t="str">
            <v>0392-JOSÉ AUGUSTO</v>
          </cell>
          <cell r="N447" t="str">
            <v>0457-JAMAICA II - PIRAJUÍ</v>
          </cell>
          <cell r="Q447" t="str">
            <v>externa</v>
          </cell>
          <cell r="R447" t="str">
            <v>Brasil \ SP \ Júlio Mesquita</v>
          </cell>
          <cell r="S447" t="str">
            <v>Brasil \ SP \ Pirajuí</v>
          </cell>
        </row>
        <row r="448">
          <cell r="A448">
            <v>3220</v>
          </cell>
          <cell r="B448" t="str">
            <v>Colheita</v>
          </cell>
          <cell r="C448">
            <v>45644.704861111109</v>
          </cell>
          <cell r="D448" t="str">
            <v>Marcelo Ferreira da cruz</v>
          </cell>
          <cell r="E448" t="str">
            <v>Forwarder</v>
          </cell>
          <cell r="F448">
            <v>3</v>
          </cell>
          <cell r="G448" t="str">
            <v>MOD 14</v>
          </cell>
          <cell r="H448" t="str">
            <v>3</v>
          </cell>
          <cell r="I448" t="str">
            <v>2</v>
          </cell>
          <cell r="J448" t="str">
            <v>emergencial</v>
          </cell>
          <cell r="K448" t="str">
            <v>19/12/2024</v>
          </cell>
          <cell r="L448" t="str">
            <v>6:00</v>
          </cell>
          <cell r="M448" t="str">
            <v>0392-JOSÉ AUGUSTO</v>
          </cell>
          <cell r="N448" t="str">
            <v>0457-JAMAICA II - PIRAJUÍ</v>
          </cell>
          <cell r="P448" t="str">
            <v>Finalizacao de fazenda</v>
          </cell>
          <cell r="Q448" t="str">
            <v>externa</v>
          </cell>
          <cell r="R448" t="str">
            <v>Brasil \ SP \ Júlio Mesquita</v>
          </cell>
          <cell r="S448" t="str">
            <v>Brasil \ SP \ Pirajuí</v>
          </cell>
        </row>
        <row r="449">
          <cell r="A449">
            <v>3221</v>
          </cell>
          <cell r="B449" t="str">
            <v>Colheita</v>
          </cell>
          <cell r="C449">
            <v>45644.790972222225</v>
          </cell>
          <cell r="D449" t="str">
            <v>Edilson Rodrigues Teodoro dos santos</v>
          </cell>
          <cell r="E449" t="str">
            <v>Trailler</v>
          </cell>
          <cell r="F449">
            <v>1</v>
          </cell>
          <cell r="G449" t="str">
            <v>MOD 6</v>
          </cell>
          <cell r="H449" t="str">
            <v>1</v>
          </cell>
          <cell r="I449" t="str">
            <v>3</v>
          </cell>
          <cell r="J449" t="str">
            <v>Agendamento</v>
          </cell>
          <cell r="K449" t="str">
            <v>20/12/2024</v>
          </cell>
          <cell r="L449" t="str">
            <v>8:00</v>
          </cell>
          <cell r="M449" t="str">
            <v>0390-TORRÃO DE OURO</v>
          </cell>
          <cell r="N449" t="str">
            <v>0521-ARARIBÁ</v>
          </cell>
          <cell r="Q449" t="str">
            <v>interna</v>
          </cell>
          <cell r="R449" t="str">
            <v>Brasil \ SP \ Cafelândia</v>
          </cell>
          <cell r="S449" t="str">
            <v>Brasil \ SP \ Cafelândia</v>
          </cell>
        </row>
        <row r="450">
          <cell r="A450">
            <v>3223</v>
          </cell>
          <cell r="B450" t="str">
            <v>Estradas Logística</v>
          </cell>
          <cell r="C450">
            <v>45644.827777777777</v>
          </cell>
          <cell r="D450" t="str">
            <v xml:space="preserve">Jonatas </v>
          </cell>
          <cell r="E450" t="str">
            <v>Escavadeira</v>
          </cell>
          <cell r="F450">
            <v>1</v>
          </cell>
          <cell r="G450" t="str">
            <v>MOD 1</v>
          </cell>
          <cell r="H450" t="str">
            <v>1</v>
          </cell>
          <cell r="I450" t="str">
            <v>2</v>
          </cell>
          <cell r="J450" t="str">
            <v>emergencial</v>
          </cell>
          <cell r="K450" t="str">
            <v>19/12/2024</v>
          </cell>
          <cell r="L450" t="str">
            <v>9:00</v>
          </cell>
          <cell r="M450" t="str">
            <v>0078-SANTA ADELAIDE</v>
          </cell>
          <cell r="N450" t="str">
            <v>0656-GRAMADO DE FORA</v>
          </cell>
          <cell r="P450" t="str">
            <v>Finalizacao de fazenda</v>
          </cell>
          <cell r="Q450" t="str">
            <v>externa</v>
          </cell>
          <cell r="S450" t="str">
            <v>Brasil \ SP \ Brotas</v>
          </cell>
        </row>
        <row r="451">
          <cell r="A451">
            <v>3224</v>
          </cell>
          <cell r="B451" t="str">
            <v>Carregamento</v>
          </cell>
          <cell r="C451">
            <v>45644.870138888888</v>
          </cell>
          <cell r="D451" t="str">
            <v>Jefferson barbosa</v>
          </cell>
          <cell r="E451" t="str">
            <v>Motoniveladora</v>
          </cell>
          <cell r="F451">
            <v>1</v>
          </cell>
          <cell r="G451" t="str">
            <v>MOD 6</v>
          </cell>
          <cell r="H451" t="str">
            <v>1</v>
          </cell>
          <cell r="I451" t="str">
            <v>2</v>
          </cell>
          <cell r="J451" t="str">
            <v>emergencial</v>
          </cell>
          <cell r="K451" t="str">
            <v>19/12/2024</v>
          </cell>
          <cell r="L451" t="str">
            <v>7:00</v>
          </cell>
          <cell r="M451" t="str">
            <v>0342-MONTE AZUL</v>
          </cell>
          <cell r="N451" t="str">
            <v>0374-SANTO ANTÔNIO VIII</v>
          </cell>
          <cell r="P451" t="str">
            <v>Falta de Planejamento Previo</v>
          </cell>
          <cell r="Q451" t="str">
            <v>externa</v>
          </cell>
          <cell r="S451" t="str">
            <v>Brasil \ SP \ Getulina</v>
          </cell>
        </row>
        <row r="452">
          <cell r="A452">
            <v>3225</v>
          </cell>
          <cell r="B452" t="str">
            <v>Carregamento</v>
          </cell>
          <cell r="C452">
            <v>45644.87222222222</v>
          </cell>
          <cell r="D452" t="str">
            <v>Jefferson Barbosa</v>
          </cell>
          <cell r="E452" t="str">
            <v>Carregador Florestal</v>
          </cell>
          <cell r="F452">
            <v>2</v>
          </cell>
          <cell r="G452" t="str">
            <v>MOD 6</v>
          </cell>
          <cell r="H452" t="str">
            <v>2</v>
          </cell>
          <cell r="I452" t="str">
            <v>3</v>
          </cell>
          <cell r="J452" t="str">
            <v>emergencial</v>
          </cell>
          <cell r="K452" t="str">
            <v>19/12/2024</v>
          </cell>
          <cell r="L452" t="str">
            <v>12:00</v>
          </cell>
          <cell r="M452" t="str">
            <v>0342-MONTE AZUL</v>
          </cell>
          <cell r="N452" t="str">
            <v>0374-SANTO ANTÔNIO VIII</v>
          </cell>
          <cell r="P452" t="str">
            <v>Falta de Planejamento Previo</v>
          </cell>
          <cell r="Q452" t="str">
            <v>externa</v>
          </cell>
          <cell r="S452" t="str">
            <v>Brasil \ SP \ Getulina</v>
          </cell>
        </row>
        <row r="453">
          <cell r="A453">
            <v>3226</v>
          </cell>
          <cell r="B453" t="str">
            <v>Carregamento</v>
          </cell>
          <cell r="C453">
            <v>45644.886805555558</v>
          </cell>
          <cell r="D453" t="str">
            <v xml:space="preserve">Vitor Hugo </v>
          </cell>
          <cell r="E453" t="str">
            <v>Carregador Florestal</v>
          </cell>
          <cell r="F453">
            <v>3</v>
          </cell>
          <cell r="G453" t="str">
            <v>MOD 1</v>
          </cell>
          <cell r="H453" t="str">
            <v>3</v>
          </cell>
          <cell r="I453" t="str">
            <v>2</v>
          </cell>
          <cell r="J453" t="str">
            <v>Agendamento</v>
          </cell>
          <cell r="K453" t="str">
            <v>20/12/2024</v>
          </cell>
          <cell r="L453" t="str">
            <v>9:00</v>
          </cell>
          <cell r="M453" t="str">
            <v>0382-BOM JESUS II</v>
          </cell>
          <cell r="N453" t="str">
            <v>0487-MORRO DE OURO</v>
          </cell>
          <cell r="Q453" t="str">
            <v>externa</v>
          </cell>
          <cell r="R453" t="str">
            <v>Brasil \ SP \ Gália</v>
          </cell>
          <cell r="S453" t="str">
            <v>Brasil \ SP \ Botucatu</v>
          </cell>
        </row>
        <row r="454">
          <cell r="A454">
            <v>3227</v>
          </cell>
          <cell r="B454" t="str">
            <v>Carregamento</v>
          </cell>
          <cell r="C454">
            <v>45644.888888888891</v>
          </cell>
          <cell r="D454" t="str">
            <v xml:space="preserve">Vitor Hugo </v>
          </cell>
          <cell r="E454" t="str">
            <v>Motoniveladora</v>
          </cell>
          <cell r="F454">
            <v>1</v>
          </cell>
          <cell r="G454" t="str">
            <v>MOD 1</v>
          </cell>
          <cell r="H454" t="str">
            <v>1</v>
          </cell>
          <cell r="I454" t="str">
            <v>2</v>
          </cell>
          <cell r="J454" t="str">
            <v>Agendamento</v>
          </cell>
          <cell r="K454" t="str">
            <v>20/12/2024</v>
          </cell>
          <cell r="L454" t="str">
            <v>9:00</v>
          </cell>
          <cell r="M454" t="str">
            <v>0382-BOM JESUS II</v>
          </cell>
          <cell r="N454" t="str">
            <v>0487-MORRO DE OURO</v>
          </cell>
          <cell r="Q454" t="str">
            <v>externa</v>
          </cell>
          <cell r="R454" t="str">
            <v>Brasil \ SP \ Gália</v>
          </cell>
          <cell r="S454" t="str">
            <v>Brasil \ SP \ Botucatu</v>
          </cell>
        </row>
        <row r="455">
          <cell r="A455">
            <v>3228</v>
          </cell>
          <cell r="B455" t="str">
            <v>Carregamento</v>
          </cell>
          <cell r="C455">
            <v>45644.902083333334</v>
          </cell>
          <cell r="D455" t="str">
            <v xml:space="preserve">Rafael Depetris Macedo </v>
          </cell>
          <cell r="E455" t="str">
            <v>Carregador Florestal</v>
          </cell>
          <cell r="F455">
            <v>4</v>
          </cell>
          <cell r="G455" t="str">
            <v>MOD 5</v>
          </cell>
          <cell r="H455" t="str">
            <v>4</v>
          </cell>
          <cell r="I455" t="str">
            <v>3</v>
          </cell>
          <cell r="J455" t="str">
            <v>Agendamento</v>
          </cell>
          <cell r="K455" t="str">
            <v>20/12/2024</v>
          </cell>
          <cell r="L455" t="str">
            <v>12:00</v>
          </cell>
          <cell r="M455" t="str">
            <v>2081-FLECHA AZUL</v>
          </cell>
          <cell r="N455" t="str">
            <v>0341-SANTA MARIA V</v>
          </cell>
          <cell r="Q455" t="str">
            <v>externa</v>
          </cell>
          <cell r="R455" t="str">
            <v>Brasil \ SP \ Boa Esperança do Sul</v>
          </cell>
          <cell r="S455" t="str">
            <v>Brasil \ SP \ Gavião Peixoto</v>
          </cell>
        </row>
        <row r="456">
          <cell r="A456">
            <v>3229</v>
          </cell>
          <cell r="B456" t="str">
            <v>Estradas Logística</v>
          </cell>
          <cell r="C456">
            <v>45644.929166666669</v>
          </cell>
          <cell r="D456" t="str">
            <v xml:space="preserve">Wendel Patrick </v>
          </cell>
          <cell r="E456" t="str">
            <v>Retroescavadeira</v>
          </cell>
          <cell r="F456">
            <v>1</v>
          </cell>
          <cell r="G456" t="str">
            <v>MOD 5</v>
          </cell>
          <cell r="H456" t="str">
            <v>1</v>
          </cell>
          <cell r="I456" t="str">
            <v>2</v>
          </cell>
          <cell r="J456" t="str">
            <v>emergencial</v>
          </cell>
          <cell r="K456" t="str">
            <v>19/12/2024</v>
          </cell>
          <cell r="L456" t="str">
            <v>7:00</v>
          </cell>
          <cell r="M456" t="str">
            <v>0347-VALE VERDE</v>
          </cell>
          <cell r="N456" t="str">
            <v>0422-EBENÉZIA</v>
          </cell>
          <cell r="P456" t="str">
            <v>Apoio Estradas</v>
          </cell>
          <cell r="Q456" t="str">
            <v>interna</v>
          </cell>
          <cell r="S456" t="str">
            <v>Brasil \ SP \ Lins</v>
          </cell>
        </row>
        <row r="457">
          <cell r="A457">
            <v>3230</v>
          </cell>
          <cell r="B457" t="str">
            <v>Carregamento</v>
          </cell>
          <cell r="C457">
            <v>45644.936111111114</v>
          </cell>
          <cell r="D457" t="str">
            <v xml:space="preserve">Marcio </v>
          </cell>
          <cell r="E457" t="str">
            <v>Carregador Florestal</v>
          </cell>
          <cell r="F457">
            <v>3</v>
          </cell>
          <cell r="G457" t="str">
            <v>MOD 4</v>
          </cell>
          <cell r="H457" t="str">
            <v>3</v>
          </cell>
          <cell r="I457" t="str">
            <v>3</v>
          </cell>
          <cell r="J457" t="str">
            <v>Agendamento</v>
          </cell>
          <cell r="K457" t="str">
            <v>19/12/2024</v>
          </cell>
          <cell r="L457" t="str">
            <v>19:00</v>
          </cell>
          <cell r="M457" t="str">
            <v>0245-SÃO PAULO</v>
          </cell>
          <cell r="N457" t="str">
            <v>0137-BARRA GRANDE</v>
          </cell>
          <cell r="Q457" t="str">
            <v>externa</v>
          </cell>
          <cell r="S457" t="str">
            <v>Brasil \ SP \ Bauru</v>
          </cell>
        </row>
        <row r="458">
          <cell r="A458">
            <v>3231</v>
          </cell>
          <cell r="B458" t="str">
            <v>Estradas Logística</v>
          </cell>
          <cell r="C458">
            <v>45644.978472222225</v>
          </cell>
          <cell r="D458" t="str">
            <v>Leonardo Santos de jesus</v>
          </cell>
          <cell r="E458" t="str">
            <v>Motoniveladora</v>
          </cell>
          <cell r="F458">
            <v>1</v>
          </cell>
          <cell r="G458" t="str">
            <v>MOD 2</v>
          </cell>
          <cell r="H458" t="str">
            <v>1</v>
          </cell>
          <cell r="I458" t="str">
            <v>3</v>
          </cell>
          <cell r="J458" t="str">
            <v>Agendamento</v>
          </cell>
          <cell r="K458" t="str">
            <v>20/12/2024</v>
          </cell>
          <cell r="L458" t="str">
            <v>6:00</v>
          </cell>
          <cell r="M458" t="str">
            <v>0347-VALE VERDE</v>
          </cell>
          <cell r="N458" t="str">
            <v>1106-ALVORADA VIII</v>
          </cell>
          <cell r="Q458" t="str">
            <v>externa</v>
          </cell>
          <cell r="R458" t="str">
            <v>Brasil \ SP \ Santa Cruz do Rio Pardo</v>
          </cell>
          <cell r="S458" t="str">
            <v>Brasil \ SP \ Itapetininga</v>
          </cell>
        </row>
        <row r="459">
          <cell r="A459">
            <v>3232</v>
          </cell>
          <cell r="B459" t="str">
            <v>Estradas Logística</v>
          </cell>
          <cell r="C459">
            <v>45645.397222222222</v>
          </cell>
          <cell r="D459" t="str">
            <v>Leonardo santos</v>
          </cell>
          <cell r="E459" t="str">
            <v>Motoniveladora</v>
          </cell>
          <cell r="F459">
            <v>1</v>
          </cell>
          <cell r="G459" t="str">
            <v>MOD 2</v>
          </cell>
          <cell r="H459" t="str">
            <v>1</v>
          </cell>
          <cell r="I459" t="str">
            <v>3</v>
          </cell>
          <cell r="J459" t="str">
            <v>Agendamento</v>
          </cell>
          <cell r="K459" t="str">
            <v>21/12/2024</v>
          </cell>
          <cell r="L459" t="str">
            <v>12:00</v>
          </cell>
          <cell r="M459" t="str">
            <v>1106-ALVORADA VIII</v>
          </cell>
          <cell r="N459" t="str">
            <v>0347-VALE VERDE</v>
          </cell>
          <cell r="Q459" t="str">
            <v>externa</v>
          </cell>
          <cell r="R459" t="str">
            <v>Brasil \ SP \ Itapetininga</v>
          </cell>
          <cell r="S459" t="str">
            <v>Brasil \ SP \ Santa Cruz do Rio Pardo</v>
          </cell>
        </row>
        <row r="460">
          <cell r="A460">
            <v>3233</v>
          </cell>
          <cell r="B460" t="str">
            <v>Colheita</v>
          </cell>
          <cell r="C460">
            <v>45645.432638888888</v>
          </cell>
          <cell r="D460" t="str">
            <v xml:space="preserve">Cicero jonas de lima </v>
          </cell>
          <cell r="E460" t="str">
            <v>Harvester</v>
          </cell>
          <cell r="F460">
            <v>6</v>
          </cell>
          <cell r="G460" t="str">
            <v>MOD 2</v>
          </cell>
          <cell r="H460" t="str">
            <v>6</v>
          </cell>
          <cell r="I460" t="str">
            <v>2</v>
          </cell>
          <cell r="J460" t="str">
            <v>Agendamento</v>
          </cell>
          <cell r="K460" t="str">
            <v>20/12/2024</v>
          </cell>
          <cell r="L460" t="str">
            <v>8:30</v>
          </cell>
          <cell r="M460" t="str">
            <v>0298-MONJOLÃO</v>
          </cell>
          <cell r="N460" t="str">
            <v>1122-CACHOEIRINHA III</v>
          </cell>
          <cell r="Q460" t="str">
            <v>externa</v>
          </cell>
          <cell r="R460" t="str">
            <v>Brasil \ SP \ Bofete</v>
          </cell>
          <cell r="S460" t="str">
            <v>Brasil \ SP \ Ribeirão Grande</v>
          </cell>
        </row>
        <row r="461">
          <cell r="A461">
            <v>3234</v>
          </cell>
          <cell r="B461" t="str">
            <v>Colheita</v>
          </cell>
          <cell r="C461">
            <v>45645.434027777781</v>
          </cell>
          <cell r="D461" t="str">
            <v xml:space="preserve">Cicero jonas de lima </v>
          </cell>
          <cell r="E461" t="str">
            <v>Harvester</v>
          </cell>
          <cell r="F461">
            <v>7</v>
          </cell>
          <cell r="G461" t="str">
            <v>MOD 2</v>
          </cell>
          <cell r="H461" t="str">
            <v>7</v>
          </cell>
          <cell r="I461" t="str">
            <v>2</v>
          </cell>
          <cell r="J461" t="str">
            <v>Agendamento</v>
          </cell>
          <cell r="K461" t="str">
            <v>21/12/2024</v>
          </cell>
          <cell r="L461" t="str">
            <v>7:00</v>
          </cell>
          <cell r="M461" t="str">
            <v>0298-MONJOLÃO</v>
          </cell>
          <cell r="N461" t="str">
            <v>1122-CACHOEIRINHA III</v>
          </cell>
          <cell r="Q461" t="str">
            <v>externa</v>
          </cell>
          <cell r="R461" t="str">
            <v>Brasil \ SP \ Bofete</v>
          </cell>
          <cell r="S461" t="str">
            <v>Brasil \ SP \ Ribeirão Grande</v>
          </cell>
        </row>
        <row r="462">
          <cell r="A462">
            <v>3255</v>
          </cell>
          <cell r="B462" t="str">
            <v>Estradas Logística</v>
          </cell>
          <cell r="C462">
            <v>45645.511805555558</v>
          </cell>
          <cell r="D462" t="str">
            <v xml:space="preserve">Jonatas </v>
          </cell>
          <cell r="E462" t="str">
            <v>Pá Carregadeira</v>
          </cell>
          <cell r="F462">
            <v>1</v>
          </cell>
          <cell r="G462" t="str">
            <v>MOD 1</v>
          </cell>
          <cell r="H462" t="str">
            <v>1</v>
          </cell>
          <cell r="I462" t="str">
            <v>2</v>
          </cell>
          <cell r="J462" t="str">
            <v>emergencial</v>
          </cell>
          <cell r="K462" t="str">
            <v>20/12/2024</v>
          </cell>
          <cell r="L462" t="str">
            <v>7:00</v>
          </cell>
          <cell r="M462" t="str">
            <v>0018-BOM RETIRO I</v>
          </cell>
          <cell r="N462" t="str">
            <v>0656-GRAMADO DE FORA</v>
          </cell>
          <cell r="P462" t="str">
            <v>Finalizacao de fazenda</v>
          </cell>
          <cell r="Q462" t="str">
            <v>externa</v>
          </cell>
          <cell r="R462" t="str">
            <v>Brasil \ SP \ Águas de Santa Bárbara</v>
          </cell>
          <cell r="S462" t="str">
            <v>Brasil \ SP \ Brotas</v>
          </cell>
        </row>
        <row r="463">
          <cell r="A463">
            <v>3239</v>
          </cell>
          <cell r="B463" t="str">
            <v>Estradas Silvicultura</v>
          </cell>
          <cell r="C463">
            <v>45645.573611111111</v>
          </cell>
          <cell r="D463" t="str">
            <v xml:space="preserve">Lucimara da silva </v>
          </cell>
          <cell r="E463" t="str">
            <v>Escavadeira</v>
          </cell>
          <cell r="F463">
            <v>3</v>
          </cell>
          <cell r="G463" t="str">
            <v>BSR03</v>
          </cell>
          <cell r="H463" t="str">
            <v>3</v>
          </cell>
          <cell r="I463" t="str">
            <v>2</v>
          </cell>
          <cell r="J463" t="str">
            <v>Agendamento</v>
          </cell>
          <cell r="K463" t="str">
            <v>21/12/2024</v>
          </cell>
          <cell r="L463" t="str">
            <v>6:00</v>
          </cell>
          <cell r="M463" t="str">
            <v>0429-PASTO DO LONTRA</v>
          </cell>
          <cell r="N463" t="str">
            <v>0308-ÁGUA BRANCA II</v>
          </cell>
          <cell r="Q463" t="str">
            <v>interna</v>
          </cell>
          <cell r="R463" t="str">
            <v>Brasil \ SP \ Guarantã</v>
          </cell>
          <cell r="S463" t="str">
            <v>Brasil \ SP \ Guarantã</v>
          </cell>
        </row>
        <row r="464">
          <cell r="A464">
            <v>3235</v>
          </cell>
          <cell r="B464" t="str">
            <v>Carregamento</v>
          </cell>
          <cell r="C464">
            <v>45645.630555555559</v>
          </cell>
          <cell r="D464" t="str">
            <v xml:space="preserve">Samuel de Sousa Duarte </v>
          </cell>
          <cell r="E464" t="str">
            <v>Carregador Florestal</v>
          </cell>
          <cell r="F464">
            <v>3</v>
          </cell>
          <cell r="G464" t="str">
            <v>MOD 7</v>
          </cell>
          <cell r="H464" t="str">
            <v>3</v>
          </cell>
          <cell r="I464" t="str">
            <v>3</v>
          </cell>
          <cell r="J464" t="str">
            <v>emergencial</v>
          </cell>
          <cell r="K464" t="str">
            <v>20/12/2024</v>
          </cell>
          <cell r="L464" t="str">
            <v>6:00</v>
          </cell>
          <cell r="M464" t="str">
            <v>0308-ÁGUA BRANCA II</v>
          </cell>
          <cell r="N464" t="str">
            <v>0394-SÃO JOÃO DO INHEMA</v>
          </cell>
          <cell r="P464" t="str">
            <v>Apoio Transporte</v>
          </cell>
          <cell r="Q464" t="str">
            <v>externa</v>
          </cell>
          <cell r="R464" t="str">
            <v>Brasil \ SP \ Guarantã</v>
          </cell>
          <cell r="S464" t="str">
            <v>Brasil \ SP \ Júlio Mesquita</v>
          </cell>
        </row>
        <row r="465">
          <cell r="A465">
            <v>3236</v>
          </cell>
          <cell r="B465" t="str">
            <v>Colheita</v>
          </cell>
          <cell r="C465">
            <v>45645.640277777777</v>
          </cell>
          <cell r="D465" t="str">
            <v>Ramon Camargo</v>
          </cell>
          <cell r="E465" t="str">
            <v>Trailler</v>
          </cell>
          <cell r="F465">
            <v>1</v>
          </cell>
          <cell r="G465" t="str">
            <v>MOD 15</v>
          </cell>
          <cell r="H465" t="str">
            <v>1</v>
          </cell>
          <cell r="I465" t="str">
            <v>1</v>
          </cell>
          <cell r="J465" t="str">
            <v>emergencial</v>
          </cell>
          <cell r="K465" t="str">
            <v>20/12/2024</v>
          </cell>
          <cell r="L465" t="str">
            <v>7:00</v>
          </cell>
          <cell r="M465" t="str">
            <v>0517-BARREIRO RICO II - GLEBA A</v>
          </cell>
          <cell r="N465" t="str">
            <v>0520-BARREIRO RICO II - GLEBA D</v>
          </cell>
          <cell r="P465" t="str">
            <v>Apoio Colheita</v>
          </cell>
          <cell r="Q465" t="str">
            <v>interna</v>
          </cell>
          <cell r="R465" t="str">
            <v>Brasil \ SP \ Anhembi</v>
          </cell>
          <cell r="S465" t="str">
            <v>Brasil \ SP \ Anhembi</v>
          </cell>
        </row>
        <row r="466">
          <cell r="A466">
            <v>3238</v>
          </cell>
          <cell r="B466" t="str">
            <v>Carregamento</v>
          </cell>
          <cell r="C466">
            <v>45645.650694444441</v>
          </cell>
          <cell r="D466" t="str">
            <v xml:space="preserve">Márcio Cavalheiro </v>
          </cell>
          <cell r="E466" t="str">
            <v>Carregador Florestal</v>
          </cell>
          <cell r="F466">
            <v>1</v>
          </cell>
          <cell r="G466" t="str">
            <v>MOD 4</v>
          </cell>
          <cell r="H466" t="str">
            <v>1</v>
          </cell>
          <cell r="I466" t="str">
            <v>3</v>
          </cell>
          <cell r="J466" t="str">
            <v>Agendamento</v>
          </cell>
          <cell r="K466" t="str">
            <v>19/12/2024</v>
          </cell>
          <cell r="L466" t="str">
            <v>12:30</v>
          </cell>
          <cell r="M466" t="str">
            <v>0478-MACEDÔNIA</v>
          </cell>
          <cell r="N466" t="str">
            <v>0137-BARRA GRANDE</v>
          </cell>
          <cell r="O466" t="str">
            <v xml:space="preserve">Maquina sera retirada na Vs, foi colocado Macedonia fazenda mais proxixa de Itatinga </v>
          </cell>
          <cell r="Q466" t="str">
            <v>externa</v>
          </cell>
          <cell r="R466" t="str">
            <v>Brasil \ SP \ Itatinga</v>
          </cell>
          <cell r="S466" t="str">
            <v>Brasil \ SP \ Bauru</v>
          </cell>
        </row>
        <row r="467">
          <cell r="A467">
            <v>3237</v>
          </cell>
          <cell r="B467" t="str">
            <v>SILV</v>
          </cell>
          <cell r="C467">
            <v>45645.650694444441</v>
          </cell>
          <cell r="D467" t="str">
            <v xml:space="preserve">Richard Anderson Vicente dos Santos </v>
          </cell>
          <cell r="E467" t="str">
            <v>subsolador</v>
          </cell>
          <cell r="F467">
            <v>3</v>
          </cell>
          <cell r="G467" t="str">
            <v>GA1</v>
          </cell>
          <cell r="H467" t="str">
            <v>3</v>
          </cell>
          <cell r="I467" t="str">
            <v>4</v>
          </cell>
          <cell r="J467" t="str">
            <v>Agendamento</v>
          </cell>
          <cell r="K467" t="str">
            <v>21/12/2024</v>
          </cell>
          <cell r="L467" t="str">
            <v>8:30</v>
          </cell>
          <cell r="M467" t="str">
            <v>0057-CABREÚVA</v>
          </cell>
          <cell r="N467" t="str">
            <v>0425-PLANALTO</v>
          </cell>
          <cell r="R467" t="str">
            <v>Brasil \ SP \ Agudos</v>
          </cell>
          <cell r="S467" t="str">
            <v>Brasil \ SP \ Reginópolis</v>
          </cell>
        </row>
        <row r="468">
          <cell r="A468">
            <v>3240</v>
          </cell>
          <cell r="B468" t="str">
            <v>Colheita</v>
          </cell>
          <cell r="C468">
            <v>45645.706250000003</v>
          </cell>
          <cell r="D468" t="str">
            <v>Ramon Camargo</v>
          </cell>
          <cell r="E468" t="str">
            <v>Trailler</v>
          </cell>
          <cell r="F468">
            <v>1</v>
          </cell>
          <cell r="G468" t="str">
            <v>MOD 15</v>
          </cell>
          <cell r="H468" t="str">
            <v>1</v>
          </cell>
          <cell r="I468" t="str">
            <v>1</v>
          </cell>
          <cell r="J468" t="str">
            <v>Agendamento</v>
          </cell>
          <cell r="K468" t="str">
            <v>21/12/2024</v>
          </cell>
          <cell r="L468" t="str">
            <v>7:00</v>
          </cell>
          <cell r="M468" t="str">
            <v>0517-BARREIRO RICO II - GLEBA A</v>
          </cell>
          <cell r="N468" t="str">
            <v>0520-BARREIRO RICO II - GLEBA D</v>
          </cell>
          <cell r="Q468" t="str">
            <v>interna</v>
          </cell>
          <cell r="R468" t="str">
            <v>Brasil \ SP \ Anhembi</v>
          </cell>
          <cell r="S468" t="str">
            <v>Brasil \ SP \ Anhembi</v>
          </cell>
        </row>
        <row r="469">
          <cell r="A469">
            <v>3241</v>
          </cell>
          <cell r="B469" t="str">
            <v>Estradas Silvicultura</v>
          </cell>
          <cell r="C469">
            <v>45645.712500000001</v>
          </cell>
          <cell r="D469" t="str">
            <v xml:space="preserve">Giovani Oliveira de Mello </v>
          </cell>
          <cell r="E469" t="str">
            <v>Motoniveladora</v>
          </cell>
          <cell r="F469">
            <v>1</v>
          </cell>
          <cell r="G469" t="str">
            <v>BSR06</v>
          </cell>
          <cell r="H469" t="str">
            <v>1</v>
          </cell>
          <cell r="I469" t="str">
            <v>2</v>
          </cell>
          <cell r="J469" t="str">
            <v>Agendamento</v>
          </cell>
          <cell r="K469" t="str">
            <v>21/12/2024</v>
          </cell>
          <cell r="L469" t="str">
            <v>14:15</v>
          </cell>
          <cell r="M469" t="str">
            <v>0355-SANTA ADÉLIA</v>
          </cell>
          <cell r="N469" t="str">
            <v>0332-SANTA BRANCA</v>
          </cell>
          <cell r="Q469" t="str">
            <v>interna</v>
          </cell>
          <cell r="R469" t="str">
            <v>Brasil \ SP \ Gália</v>
          </cell>
          <cell r="S469" t="str">
            <v>Brasil \ SP \ Echaporã</v>
          </cell>
        </row>
        <row r="470">
          <cell r="A470">
            <v>3242</v>
          </cell>
          <cell r="B470" t="str">
            <v>Estradas Silvicultura</v>
          </cell>
          <cell r="C470">
            <v>45645.714583333334</v>
          </cell>
          <cell r="D470" t="str">
            <v xml:space="preserve">Giovani Oliveira de Mello </v>
          </cell>
          <cell r="E470" t="str">
            <v>Pá Carregadeira</v>
          </cell>
          <cell r="F470">
            <v>1</v>
          </cell>
          <cell r="G470" t="str">
            <v>BSR06</v>
          </cell>
          <cell r="H470" t="str">
            <v>1</v>
          </cell>
          <cell r="I470" t="str">
            <v>2</v>
          </cell>
          <cell r="J470" t="str">
            <v>Agendamento</v>
          </cell>
          <cell r="K470" t="str">
            <v>21/12/2024</v>
          </cell>
          <cell r="L470" t="str">
            <v>14:15</v>
          </cell>
          <cell r="M470" t="str">
            <v>0355-SANTA ADÉLIA</v>
          </cell>
          <cell r="N470" t="str">
            <v>0332-SANTA BRANCA</v>
          </cell>
          <cell r="Q470" t="str">
            <v>interna</v>
          </cell>
          <cell r="R470" t="str">
            <v>Brasil \ SP \ Gália</v>
          </cell>
          <cell r="S470" t="str">
            <v>Brasil \ SP \ Echaporã</v>
          </cell>
        </row>
        <row r="471">
          <cell r="A471">
            <v>3243</v>
          </cell>
          <cell r="B471" t="str">
            <v>Estradas Silvicultura</v>
          </cell>
          <cell r="C471">
            <v>45645.71597222222</v>
          </cell>
          <cell r="D471" t="str">
            <v xml:space="preserve">Giovani Oliveira de Mello </v>
          </cell>
          <cell r="E471" t="str">
            <v>Escavadeira</v>
          </cell>
          <cell r="F471">
            <v>1</v>
          </cell>
          <cell r="G471" t="str">
            <v>BSR06</v>
          </cell>
          <cell r="H471" t="str">
            <v>1</v>
          </cell>
          <cell r="I471" t="str">
            <v>2</v>
          </cell>
          <cell r="J471" t="str">
            <v>Agendamento</v>
          </cell>
          <cell r="K471" t="str">
            <v>21/12/2024</v>
          </cell>
          <cell r="L471" t="str">
            <v>14:15</v>
          </cell>
          <cell r="M471" t="str">
            <v>0342-MONTE AZUL</v>
          </cell>
          <cell r="N471" t="str">
            <v>0332-SANTA BRANCA</v>
          </cell>
          <cell r="Q471" t="str">
            <v>interna</v>
          </cell>
          <cell r="R471" t="str">
            <v>Brasil \ SP \ Echaporã</v>
          </cell>
          <cell r="S471" t="str">
            <v>Brasil \ SP \ Echaporã</v>
          </cell>
        </row>
        <row r="472">
          <cell r="A472">
            <v>3244</v>
          </cell>
          <cell r="B472" t="str">
            <v>Estradas Logística</v>
          </cell>
          <cell r="C472">
            <v>45645.737500000003</v>
          </cell>
          <cell r="D472" t="str">
            <v xml:space="preserve">Matheus Pimentel Santos </v>
          </cell>
          <cell r="E472" t="str">
            <v>Escavadeira</v>
          </cell>
          <cell r="F472">
            <v>1</v>
          </cell>
          <cell r="G472" t="str">
            <v>MOD 6</v>
          </cell>
          <cell r="H472" t="str">
            <v>1</v>
          </cell>
          <cell r="I472" t="str">
            <v>3</v>
          </cell>
          <cell r="J472" t="str">
            <v>Agendamento</v>
          </cell>
          <cell r="K472" t="str">
            <v>19/12/2024</v>
          </cell>
          <cell r="L472" t="str">
            <v>14:43</v>
          </cell>
          <cell r="M472" t="str">
            <v>5016-JACURUTU</v>
          </cell>
          <cell r="N472" t="str">
            <v>5016-JACURUTU</v>
          </cell>
          <cell r="Q472" t="str">
            <v>interna</v>
          </cell>
          <cell r="R472" t="str">
            <v>Brasil \ MG \ João Pinheiro</v>
          </cell>
          <cell r="S472" t="str">
            <v>Brasil \ MG \ João Pinheiro</v>
          </cell>
        </row>
        <row r="473">
          <cell r="A473">
            <v>3245</v>
          </cell>
          <cell r="B473" t="str">
            <v>Estradas Logística</v>
          </cell>
          <cell r="C473">
            <v>45645.754166666666</v>
          </cell>
          <cell r="D473" t="str">
            <v xml:space="preserve">Regiane Câmara Pereira Oliveira </v>
          </cell>
          <cell r="E473" t="str">
            <v>Escavadeira</v>
          </cell>
          <cell r="F473">
            <v>1</v>
          </cell>
          <cell r="G473" t="str">
            <v>MOD 7</v>
          </cell>
          <cell r="H473" t="str">
            <v>1</v>
          </cell>
          <cell r="I473" t="str">
            <v>3</v>
          </cell>
          <cell r="J473" t="str">
            <v>Agendamento</v>
          </cell>
          <cell r="K473" t="str">
            <v>22/12/2024</v>
          </cell>
          <cell r="L473" t="str">
            <v>10:00</v>
          </cell>
          <cell r="M473" t="str">
            <v>0390-TORRÃO DE OURO</v>
          </cell>
          <cell r="N473" t="str">
            <v>0366-NEROLÂNDIA</v>
          </cell>
          <cell r="Q473" t="str">
            <v>externa</v>
          </cell>
          <cell r="R473" t="str">
            <v>Brasil \ SP \ Cafelândia</v>
          </cell>
          <cell r="S473" t="str">
            <v>Brasil \ SP \ Getulina</v>
          </cell>
        </row>
        <row r="474">
          <cell r="A474">
            <v>3250</v>
          </cell>
          <cell r="B474" t="str">
            <v>Carregamento</v>
          </cell>
          <cell r="C474">
            <v>45645.773611111108</v>
          </cell>
          <cell r="D474" t="str">
            <v>Jefferson Barbosa</v>
          </cell>
          <cell r="E474" t="str">
            <v>Motoniveladora</v>
          </cell>
          <cell r="F474">
            <v>1</v>
          </cell>
          <cell r="G474" t="str">
            <v>MOD 6</v>
          </cell>
          <cell r="H474" t="str">
            <v>1</v>
          </cell>
          <cell r="I474" t="str">
            <v>2</v>
          </cell>
          <cell r="J474" t="str">
            <v>emergencial</v>
          </cell>
          <cell r="K474" t="str">
            <v>20/12/2024</v>
          </cell>
          <cell r="L474" t="str">
            <v>8:00</v>
          </cell>
          <cell r="M474" t="str">
            <v>0374-SANTO ANTÔNIO VIII</v>
          </cell>
          <cell r="N474" t="str">
            <v>0486-SANTA CATARINA II - BOTUCATU</v>
          </cell>
          <cell r="P474" t="str">
            <v>Apoio Estradas</v>
          </cell>
          <cell r="Q474" t="str">
            <v>externa</v>
          </cell>
          <cell r="R474" t="str">
            <v>Brasil \ SP \ Getulina</v>
          </cell>
          <cell r="S474" t="str">
            <v>Brasil \ SP \ Botucatu</v>
          </cell>
        </row>
        <row r="475">
          <cell r="A475">
            <v>3246</v>
          </cell>
          <cell r="B475" t="str">
            <v>Estradas Logística</v>
          </cell>
          <cell r="C475">
            <v>45645.775694444441</v>
          </cell>
          <cell r="D475" t="str">
            <v>Regiane Câmara Pereira Oliveira</v>
          </cell>
          <cell r="E475" t="str">
            <v>Rolo Compactador</v>
          </cell>
          <cell r="F475">
            <v>1</v>
          </cell>
          <cell r="G475" t="str">
            <v>MOD 7</v>
          </cell>
          <cell r="H475" t="str">
            <v>1</v>
          </cell>
          <cell r="I475" t="str">
            <v>3</v>
          </cell>
          <cell r="J475" t="str">
            <v>Agendamento</v>
          </cell>
          <cell r="K475" t="str">
            <v>22/12/2024</v>
          </cell>
          <cell r="L475" t="str">
            <v>10:00</v>
          </cell>
          <cell r="M475" t="str">
            <v>0390-TORRÃO DE OURO</v>
          </cell>
          <cell r="N475" t="str">
            <v>0366-NEROLÂNDIA</v>
          </cell>
          <cell r="Q475" t="str">
            <v>externa</v>
          </cell>
          <cell r="R475" t="str">
            <v>Brasil \ SP \ Cafelândia</v>
          </cell>
          <cell r="S475" t="str">
            <v>Brasil \ SP \ Getulina</v>
          </cell>
        </row>
        <row r="476">
          <cell r="A476">
            <v>3247</v>
          </cell>
          <cell r="B476" t="str">
            <v>Estradas Logística</v>
          </cell>
          <cell r="C476">
            <v>45645.776388888888</v>
          </cell>
          <cell r="D476" t="str">
            <v>Regiane Câmara Pereira Oliveira</v>
          </cell>
          <cell r="E476" t="str">
            <v>Motoniveladora</v>
          </cell>
          <cell r="F476">
            <v>1</v>
          </cell>
          <cell r="G476" t="str">
            <v>MOD 7</v>
          </cell>
          <cell r="H476" t="str">
            <v>1</v>
          </cell>
          <cell r="I476" t="str">
            <v>3</v>
          </cell>
          <cell r="J476" t="str">
            <v>Agendamento</v>
          </cell>
          <cell r="K476" t="str">
            <v>22/12/2024</v>
          </cell>
          <cell r="L476" t="str">
            <v>10:00</v>
          </cell>
          <cell r="M476" t="str">
            <v>0390-TORRÃO DE OURO</v>
          </cell>
          <cell r="N476" t="str">
            <v>0366-NEROLÂNDIA</v>
          </cell>
          <cell r="Q476" t="str">
            <v>externa</v>
          </cell>
          <cell r="R476" t="str">
            <v>Brasil \ SP \ Cafelândia</v>
          </cell>
          <cell r="S476" t="str">
            <v>Brasil \ SP \ Getulina</v>
          </cell>
        </row>
        <row r="477">
          <cell r="A477">
            <v>3248</v>
          </cell>
          <cell r="B477" t="str">
            <v>Estradas Logística</v>
          </cell>
          <cell r="C477">
            <v>45645.777777777781</v>
          </cell>
          <cell r="D477" t="str">
            <v xml:space="preserve">Regaine Câmara Pererira Oliveira </v>
          </cell>
          <cell r="E477" t="str">
            <v>Pá Carregadeira</v>
          </cell>
          <cell r="F477">
            <v>1</v>
          </cell>
          <cell r="G477" t="str">
            <v>MOD 7</v>
          </cell>
          <cell r="H477" t="str">
            <v>1</v>
          </cell>
          <cell r="I477" t="str">
            <v>3</v>
          </cell>
          <cell r="J477" t="str">
            <v>Agendamento</v>
          </cell>
          <cell r="K477" t="str">
            <v>22/12/2024</v>
          </cell>
          <cell r="L477" t="str">
            <v>10:00</v>
          </cell>
          <cell r="M477" t="str">
            <v>0390-TORRÃO DE OURO</v>
          </cell>
          <cell r="N477" t="str">
            <v>0366-NEROLÂNDIA</v>
          </cell>
          <cell r="Q477" t="str">
            <v>externa</v>
          </cell>
          <cell r="R477" t="str">
            <v>Brasil \ SP \ Cafelândia</v>
          </cell>
          <cell r="S477" t="str">
            <v>Brasil \ SP \ Getulina</v>
          </cell>
        </row>
        <row r="478">
          <cell r="A478">
            <v>3249</v>
          </cell>
          <cell r="B478" t="str">
            <v>Estradas Logística</v>
          </cell>
          <cell r="C478">
            <v>45645.779166666667</v>
          </cell>
          <cell r="D478" t="str">
            <v xml:space="preserve">Regiane Câmara Pereira Oliveira </v>
          </cell>
          <cell r="E478" t="str">
            <v>Retroescavadeira</v>
          </cell>
          <cell r="F478">
            <v>1</v>
          </cell>
          <cell r="G478" t="str">
            <v>MOD 7</v>
          </cell>
          <cell r="H478" t="str">
            <v>1</v>
          </cell>
          <cell r="I478" t="str">
            <v>3</v>
          </cell>
          <cell r="J478" t="str">
            <v>Agendamento</v>
          </cell>
          <cell r="K478" t="str">
            <v>22/12/2024</v>
          </cell>
          <cell r="L478" t="str">
            <v>10:00</v>
          </cell>
          <cell r="M478" t="str">
            <v>0390-TORRÃO DE OURO</v>
          </cell>
          <cell r="N478" t="str">
            <v>0366-NEROLÂNDIA</v>
          </cell>
          <cell r="Q478" t="str">
            <v>externa</v>
          </cell>
          <cell r="R478" t="str">
            <v>Brasil \ SP \ Cafelândia</v>
          </cell>
          <cell r="S478" t="str">
            <v>Brasil \ SP \ Getulina</v>
          </cell>
        </row>
        <row r="479">
          <cell r="A479">
            <v>3251</v>
          </cell>
          <cell r="B479" t="str">
            <v>Carregamento</v>
          </cell>
          <cell r="C479">
            <v>45645.786805555559</v>
          </cell>
          <cell r="D479" t="str">
            <v>Jefferson Barbosa</v>
          </cell>
          <cell r="E479" t="str">
            <v>Pá Carregadeira</v>
          </cell>
          <cell r="F479">
            <v>1</v>
          </cell>
          <cell r="G479" t="str">
            <v>MOD 6</v>
          </cell>
          <cell r="H479" t="str">
            <v>1</v>
          </cell>
          <cell r="I479" t="str">
            <v>3</v>
          </cell>
          <cell r="J479" t="str">
            <v>emergencial</v>
          </cell>
          <cell r="K479" t="str">
            <v>20/12/2024</v>
          </cell>
          <cell r="L479" t="str">
            <v>8:00</v>
          </cell>
          <cell r="M479" t="str">
            <v>0486-SANTA CATARINA II - BOTUCATU</v>
          </cell>
          <cell r="N479" t="str">
            <v>0374-SANTO ANTÔNIO VIII</v>
          </cell>
          <cell r="P479" t="str">
            <v>Falta de Planejamento Previo</v>
          </cell>
          <cell r="Q479" t="str">
            <v>externa</v>
          </cell>
          <cell r="R479" t="str">
            <v>Brasil \ SP \ Botucatu</v>
          </cell>
          <cell r="S479" t="str">
            <v>Brasil \ SP \ Getulina</v>
          </cell>
        </row>
        <row r="480">
          <cell r="A480">
            <v>3261</v>
          </cell>
          <cell r="B480" t="str">
            <v>Colheita</v>
          </cell>
          <cell r="C480">
            <v>45645.808333333334</v>
          </cell>
          <cell r="D480" t="str">
            <v>Adalberto Botelho Freire</v>
          </cell>
          <cell r="E480" t="str">
            <v>Forwarder</v>
          </cell>
          <cell r="F480">
            <v>3</v>
          </cell>
          <cell r="G480" t="str">
            <v>MOD 5</v>
          </cell>
          <cell r="H480" t="str">
            <v>3</v>
          </cell>
          <cell r="I480" t="str">
            <v>2</v>
          </cell>
          <cell r="J480" t="str">
            <v>Agendamento</v>
          </cell>
          <cell r="K480" t="str">
            <v>21/12/2024</v>
          </cell>
          <cell r="L480" t="str">
            <v>8:00</v>
          </cell>
          <cell r="M480" t="str">
            <v>0095-SANTO INÁCIO</v>
          </cell>
          <cell r="N480" t="str">
            <v>0077-MATÃO</v>
          </cell>
          <cell r="O480" t="str">
            <v>Prancha de 2 eixo devido ao trajeto</v>
          </cell>
          <cell r="Q480" t="str">
            <v>externa</v>
          </cell>
          <cell r="R480" t="str">
            <v>Brasil \ SP \ Avaí</v>
          </cell>
          <cell r="S480" t="str">
            <v>Brasil \ SP \ Paulistânia</v>
          </cell>
        </row>
        <row r="481">
          <cell r="A481">
            <v>3252</v>
          </cell>
          <cell r="B481" t="str">
            <v>Carregamento</v>
          </cell>
          <cell r="C481">
            <v>45645.867361111108</v>
          </cell>
          <cell r="D481" t="str">
            <v>Itamar Magela Severiano</v>
          </cell>
          <cell r="E481" t="str">
            <v>Carregador Florestal</v>
          </cell>
          <cell r="F481">
            <v>2</v>
          </cell>
          <cell r="G481" t="str">
            <v>MOD 11</v>
          </cell>
          <cell r="H481" t="str">
            <v>1</v>
          </cell>
          <cell r="I481" t="str">
            <v>2</v>
          </cell>
          <cell r="J481" t="str">
            <v>emergencial</v>
          </cell>
          <cell r="K481" t="str">
            <v>19/12/2024</v>
          </cell>
          <cell r="L481" t="str">
            <v>18:50</v>
          </cell>
          <cell r="M481" t="str">
            <v>5002-TRÊS IRMÃOS</v>
          </cell>
          <cell r="N481" t="str">
            <v>5002-TRÊS IRMÃOS</v>
          </cell>
          <cell r="P481" t="str">
            <v>Apoio Transporte</v>
          </cell>
          <cell r="Q481" t="str">
            <v>interna</v>
          </cell>
          <cell r="R481" t="str">
            <v>Brasil \ MG \ Claro dos Poções</v>
          </cell>
          <cell r="S481" t="str">
            <v>Brasil \ MG \ Claro dos Poções</v>
          </cell>
        </row>
        <row r="482">
          <cell r="A482">
            <v>3253</v>
          </cell>
          <cell r="B482" t="str">
            <v>Carregamento</v>
          </cell>
          <cell r="C482">
            <v>45645.870138888888</v>
          </cell>
          <cell r="D482" t="str">
            <v>Itamar magela severiano</v>
          </cell>
          <cell r="E482" t="str">
            <v>Motoniveladora</v>
          </cell>
          <cell r="F482">
            <v>2</v>
          </cell>
          <cell r="G482" t="str">
            <v>MOD 11</v>
          </cell>
          <cell r="H482" t="str">
            <v>1</v>
          </cell>
          <cell r="I482" t="str">
            <v>2</v>
          </cell>
          <cell r="J482" t="str">
            <v>emergencial</v>
          </cell>
          <cell r="K482" t="str">
            <v>19/12/2024</v>
          </cell>
          <cell r="L482" t="str">
            <v>18:54</v>
          </cell>
          <cell r="M482" t="str">
            <v>5002-TRÊS IRMÃOS</v>
          </cell>
          <cell r="N482" t="str">
            <v>5002-TRÊS IRMÃOS</v>
          </cell>
          <cell r="P482" t="str">
            <v>Apoio Transporte</v>
          </cell>
          <cell r="Q482" t="str">
            <v>interna</v>
          </cell>
          <cell r="R482" t="str">
            <v>Brasil \ MG \ Claro dos Poções</v>
          </cell>
          <cell r="S482" t="str">
            <v>Brasil \ MG \ Claro dos Poções</v>
          </cell>
        </row>
        <row r="483">
          <cell r="A483">
            <v>3254</v>
          </cell>
          <cell r="B483" t="str">
            <v>Desenvolvimento Operacional</v>
          </cell>
          <cell r="C483">
            <v>45645.872916666667</v>
          </cell>
          <cell r="D483" t="str">
            <v xml:space="preserve">Arthur Bonfante Furlam </v>
          </cell>
          <cell r="E483" t="str">
            <v>Forwarder</v>
          </cell>
          <cell r="F483">
            <v>1</v>
          </cell>
          <cell r="G483" t="str">
            <v>MOD 01</v>
          </cell>
          <cell r="H483" t="str">
            <v>1</v>
          </cell>
          <cell r="I483" t="str">
            <v>2</v>
          </cell>
          <cell r="J483" t="str">
            <v>Agendamento</v>
          </cell>
          <cell r="K483" t="str">
            <v>20/12/2024</v>
          </cell>
          <cell r="L483" t="str">
            <v>8:00</v>
          </cell>
          <cell r="M483" t="str">
            <v>0035-LAGOA RICA</v>
          </cell>
          <cell r="N483" t="str">
            <v>0035-LAGOA RICA</v>
          </cell>
          <cell r="O483" t="str">
            <v xml:space="preserve">Embarcar o Forwarder 14019 na fazenda Lagoa Rica e descarregar no patio da linha 1 da fabrica </v>
          </cell>
          <cell r="Q483" t="str">
            <v>externa</v>
          </cell>
          <cell r="R483" t="str">
            <v>Brasil \ SP \ Águas de Santa Bárbara</v>
          </cell>
          <cell r="S483" t="str">
            <v>Brasil \ SP \ Águas de Santa Bárbara</v>
          </cell>
        </row>
        <row r="484">
          <cell r="A484">
            <v>3256</v>
          </cell>
          <cell r="B484" t="str">
            <v>Estradas Logística</v>
          </cell>
          <cell r="C484">
            <v>45645.881944444445</v>
          </cell>
          <cell r="D484" t="str">
            <v xml:space="preserve">Elieser Prado </v>
          </cell>
          <cell r="E484" t="str">
            <v>Trailler</v>
          </cell>
          <cell r="F484">
            <v>1</v>
          </cell>
          <cell r="G484" t="str">
            <v>MOD 6</v>
          </cell>
          <cell r="H484" t="str">
            <v>1</v>
          </cell>
          <cell r="I484" t="str">
            <v>3</v>
          </cell>
          <cell r="J484" t="str">
            <v>Agendamento</v>
          </cell>
          <cell r="K484" t="str">
            <v>21/12/2024</v>
          </cell>
          <cell r="L484" t="str">
            <v>8:00</v>
          </cell>
          <cell r="M484" t="str">
            <v>5016-JACURUTU</v>
          </cell>
          <cell r="N484" t="str">
            <v>5016-JACURUTU</v>
          </cell>
          <cell r="O484" t="str">
            <v>Area de vivencia que ira para Alagoinhas na  Bahia.</v>
          </cell>
          <cell r="Q484" t="str">
            <v>externa</v>
          </cell>
          <cell r="R484" t="str">
            <v>Brasil \ MG \ João Pinheiro</v>
          </cell>
          <cell r="S484" t="str">
            <v>Brasil \ MG \ João Pinheiro</v>
          </cell>
        </row>
        <row r="485">
          <cell r="A485">
            <v>3257</v>
          </cell>
          <cell r="B485" t="str">
            <v>Estradas Logística</v>
          </cell>
          <cell r="C485">
            <v>45645.884722222225</v>
          </cell>
          <cell r="D485" t="str">
            <v xml:space="preserve">Elieser Prado </v>
          </cell>
          <cell r="E485" t="str">
            <v>Escavadeira</v>
          </cell>
          <cell r="F485">
            <v>1</v>
          </cell>
          <cell r="G485" t="str">
            <v>MOD 6</v>
          </cell>
          <cell r="H485" t="str">
            <v>1</v>
          </cell>
          <cell r="I485" t="str">
            <v>3</v>
          </cell>
          <cell r="J485" t="str">
            <v>Agendamento</v>
          </cell>
          <cell r="K485" t="str">
            <v>21/12/2024</v>
          </cell>
          <cell r="L485" t="str">
            <v>8:00</v>
          </cell>
          <cell r="M485" t="str">
            <v>5016-JACURUTU</v>
          </cell>
          <cell r="N485" t="str">
            <v>5016-JACURUTU</v>
          </cell>
          <cell r="O485" t="str">
            <v>EH que vai para Bracell em Alagoinhas Na Bahia</v>
          </cell>
          <cell r="Q485" t="str">
            <v>externa</v>
          </cell>
          <cell r="R485" t="str">
            <v>Brasil \ MG \ João Pinheiro</v>
          </cell>
          <cell r="S485" t="str">
            <v>Brasil \ MG \ João Pinheiro</v>
          </cell>
        </row>
        <row r="486">
          <cell r="A486">
            <v>3258</v>
          </cell>
          <cell r="B486" t="str">
            <v>Estradas Logística</v>
          </cell>
          <cell r="C486">
            <v>45645.886805555558</v>
          </cell>
          <cell r="D486" t="str">
            <v xml:space="preserve">Elieser Prado </v>
          </cell>
          <cell r="E486" t="str">
            <v>Motoniveladora</v>
          </cell>
          <cell r="F486">
            <v>1</v>
          </cell>
          <cell r="G486" t="str">
            <v>MOD 6</v>
          </cell>
          <cell r="H486" t="str">
            <v>1</v>
          </cell>
          <cell r="I486" t="str">
            <v>2</v>
          </cell>
          <cell r="J486" t="str">
            <v>Agendamento</v>
          </cell>
          <cell r="K486" t="str">
            <v>21/12/2024</v>
          </cell>
          <cell r="L486" t="str">
            <v>12:00</v>
          </cell>
          <cell r="M486" t="str">
            <v>5016-JACURUTU</v>
          </cell>
          <cell r="N486" t="str">
            <v>5016-JACURUTU</v>
          </cell>
          <cell r="O486" t="str">
            <v>MN que vai para Bracell em Alagoinhas.</v>
          </cell>
          <cell r="Q486" t="str">
            <v>externa</v>
          </cell>
          <cell r="R486" t="str">
            <v>Brasil \ MG \ João Pinheiro</v>
          </cell>
          <cell r="S486" t="str">
            <v>Brasil \ MG \ João Pinheiro</v>
          </cell>
        </row>
        <row r="487">
          <cell r="A487">
            <v>3259</v>
          </cell>
          <cell r="B487" t="str">
            <v>Estradas Logística</v>
          </cell>
          <cell r="C487">
            <v>45645.888888888891</v>
          </cell>
          <cell r="D487" t="str">
            <v xml:space="preserve">Elieser Prado </v>
          </cell>
          <cell r="E487" t="str">
            <v>Rolo Compactador</v>
          </cell>
          <cell r="F487">
            <v>1</v>
          </cell>
          <cell r="G487" t="str">
            <v>MOD 6</v>
          </cell>
          <cell r="H487" t="str">
            <v>1</v>
          </cell>
          <cell r="I487" t="str">
            <v>2</v>
          </cell>
          <cell r="J487" t="str">
            <v>Agendamento</v>
          </cell>
          <cell r="K487" t="str">
            <v>21/12/2024</v>
          </cell>
          <cell r="L487" t="str">
            <v>8:00</v>
          </cell>
          <cell r="M487" t="str">
            <v>5003-CHAPADA A</v>
          </cell>
          <cell r="N487" t="str">
            <v>5003-CHAPADA A</v>
          </cell>
          <cell r="O487" t="str">
            <v>RC vai estar no patio de madeira em Pirapora e vai para a Bracell em Alagoinhas.</v>
          </cell>
          <cell r="Q487" t="str">
            <v>externa</v>
          </cell>
          <cell r="R487" t="str">
            <v>Brasil \ MG \ Jequitaí</v>
          </cell>
          <cell r="S487" t="str">
            <v>Brasil \ MG \ Jequitaí</v>
          </cell>
        </row>
        <row r="488">
          <cell r="A488">
            <v>3260</v>
          </cell>
          <cell r="B488" t="str">
            <v>Estradas Logística</v>
          </cell>
          <cell r="C488">
            <v>45645.890972222223</v>
          </cell>
          <cell r="D488" t="str">
            <v xml:space="preserve">Elieser Prado </v>
          </cell>
          <cell r="E488" t="str">
            <v>Pá Carregadeira</v>
          </cell>
          <cell r="F488">
            <v>1</v>
          </cell>
          <cell r="G488" t="str">
            <v>MOD 6</v>
          </cell>
          <cell r="H488" t="str">
            <v>1</v>
          </cell>
          <cell r="I488" t="str">
            <v>2</v>
          </cell>
          <cell r="J488" t="str">
            <v>Agendamento</v>
          </cell>
          <cell r="K488" t="str">
            <v>21/12/2024</v>
          </cell>
          <cell r="L488" t="str">
            <v>8:00</v>
          </cell>
          <cell r="M488" t="str">
            <v>5016-JACURUTU</v>
          </cell>
          <cell r="N488" t="str">
            <v>5016-JACURUTU</v>
          </cell>
          <cell r="O488" t="str">
            <v>PC vai para a Bracell em Alagoinhas.</v>
          </cell>
          <cell r="Q488" t="str">
            <v>externa</v>
          </cell>
          <cell r="R488" t="str">
            <v>Brasil \ MG \ João Pinheiro</v>
          </cell>
          <cell r="S488" t="str">
            <v>Brasil \ MG \ João Pinheiro</v>
          </cell>
        </row>
        <row r="489">
          <cell r="A489">
            <v>3262</v>
          </cell>
          <cell r="B489" t="str">
            <v>Colheita</v>
          </cell>
          <cell r="C489">
            <v>45645.897222222222</v>
          </cell>
          <cell r="D489" t="str">
            <v>Adalberto botelho freire</v>
          </cell>
          <cell r="E489" t="str">
            <v>Forwarder</v>
          </cell>
          <cell r="F489">
            <v>1</v>
          </cell>
          <cell r="G489" t="str">
            <v>MOD 5</v>
          </cell>
          <cell r="H489" t="str">
            <v>1</v>
          </cell>
          <cell r="I489" t="str">
            <v>2</v>
          </cell>
          <cell r="J489" t="str">
            <v>Agendamento</v>
          </cell>
          <cell r="K489" t="str">
            <v>21/12/2024</v>
          </cell>
          <cell r="L489" t="str">
            <v>8:00</v>
          </cell>
          <cell r="M489" t="str">
            <v>0095-SANTO INÁCIO</v>
          </cell>
          <cell r="N489" t="str">
            <v>0077-MATÃO</v>
          </cell>
          <cell r="Q489" t="str">
            <v>externa</v>
          </cell>
          <cell r="R489" t="str">
            <v>Brasil \ SP \ Avaí</v>
          </cell>
          <cell r="S489" t="str">
            <v>Brasil \ SP \ Paulistânia</v>
          </cell>
        </row>
        <row r="490">
          <cell r="A490">
            <v>3263</v>
          </cell>
          <cell r="B490" t="str">
            <v>Carregamento</v>
          </cell>
          <cell r="C490">
            <v>45645.945138888892</v>
          </cell>
          <cell r="D490" t="str">
            <v xml:space="preserve">Ricardo </v>
          </cell>
          <cell r="E490" t="str">
            <v>Carregador Florestal</v>
          </cell>
          <cell r="F490">
            <v>4</v>
          </cell>
          <cell r="G490" t="str">
            <v>MOD 5</v>
          </cell>
          <cell r="H490" t="str">
            <v>3</v>
          </cell>
          <cell r="I490" t="str">
            <v>3</v>
          </cell>
          <cell r="J490" t="str">
            <v>Agendamento</v>
          </cell>
          <cell r="K490" t="str">
            <v>21/12/2024</v>
          </cell>
          <cell r="L490" t="str">
            <v>6:00</v>
          </cell>
          <cell r="M490" t="str">
            <v>2081-FLECHA AZUL</v>
          </cell>
          <cell r="N490" t="str">
            <v>0341-SANTA MARIA V</v>
          </cell>
          <cell r="Q490" t="str">
            <v>externa</v>
          </cell>
          <cell r="R490" t="str">
            <v>Brasil \ SP \ Boa Esperança do Sul</v>
          </cell>
          <cell r="S490" t="str">
            <v>Brasil \ SP \ Gavião Peixoto</v>
          </cell>
        </row>
        <row r="491">
          <cell r="A491">
            <v>3264</v>
          </cell>
          <cell r="B491" t="str">
            <v>SILV</v>
          </cell>
          <cell r="C491">
            <v>45646.012499999997</v>
          </cell>
          <cell r="D491" t="str">
            <v xml:space="preserve">Richard Anderson Vicente dos Santos </v>
          </cell>
          <cell r="E491" t="str">
            <v>subsolador</v>
          </cell>
          <cell r="F491">
            <v>3</v>
          </cell>
          <cell r="G491" t="str">
            <v>GA1</v>
          </cell>
          <cell r="H491" t="str">
            <v>1</v>
          </cell>
          <cell r="I491" t="str">
            <v>4</v>
          </cell>
          <cell r="J491" t="str">
            <v>emergencial</v>
          </cell>
          <cell r="K491" t="str">
            <v>20/12/2024</v>
          </cell>
          <cell r="L491" t="str">
            <v>6:00</v>
          </cell>
          <cell r="M491" t="str">
            <v>0057-CABREÚVA</v>
          </cell>
          <cell r="N491" t="str">
            <v>0057-CABREÚVA</v>
          </cell>
          <cell r="R491" t="str">
            <v>Brasil \ SP \ Agudos</v>
          </cell>
          <cell r="S491" t="str">
            <v>Brasil \ SP \ Agudos</v>
          </cell>
        </row>
        <row r="492">
          <cell r="A492">
            <v>3265</v>
          </cell>
          <cell r="B492" t="str">
            <v>Colheita</v>
          </cell>
          <cell r="C492">
            <v>45646.023611111108</v>
          </cell>
          <cell r="D492" t="str">
            <v xml:space="preserve">Marcelo Ferreira da Cruz </v>
          </cell>
          <cell r="E492" t="str">
            <v>Trailler</v>
          </cell>
          <cell r="F492">
            <v>1</v>
          </cell>
          <cell r="G492" t="str">
            <v>MOD 14</v>
          </cell>
          <cell r="H492" t="str">
            <v>1</v>
          </cell>
          <cell r="I492" t="str">
            <v>1</v>
          </cell>
          <cell r="J492" t="str">
            <v>Agendamento</v>
          </cell>
          <cell r="K492" t="str">
            <v>21/12/2024</v>
          </cell>
          <cell r="L492" t="str">
            <v>8:00</v>
          </cell>
          <cell r="M492" t="str">
            <v>0460-BOA VISTA IX - PIRAJUÍ</v>
          </cell>
          <cell r="N492" t="str">
            <v>0457-JAMAICA II - PIRAJUÍ</v>
          </cell>
          <cell r="Q492" t="str">
            <v>externa</v>
          </cell>
          <cell r="R492" t="str">
            <v>Brasil \ SP \ Pirajuí</v>
          </cell>
          <cell r="S492" t="str">
            <v>Brasil \ SP \ Pirajuí</v>
          </cell>
        </row>
        <row r="493">
          <cell r="A493">
            <v>3267</v>
          </cell>
          <cell r="B493" t="str">
            <v>Colheita</v>
          </cell>
          <cell r="C493">
            <v>45646.025694444441</v>
          </cell>
          <cell r="D493" t="str">
            <v xml:space="preserve">Marcelo Ferreira da Cruz </v>
          </cell>
          <cell r="E493" t="str">
            <v>Forwarder</v>
          </cell>
          <cell r="F493">
            <v>4</v>
          </cell>
          <cell r="G493" t="str">
            <v>MOD 14</v>
          </cell>
          <cell r="H493" t="str">
            <v>2</v>
          </cell>
          <cell r="I493" t="str">
            <v>2</v>
          </cell>
          <cell r="J493" t="str">
            <v>Agendamento</v>
          </cell>
          <cell r="K493" t="str">
            <v>21/12/2024</v>
          </cell>
          <cell r="L493" t="str">
            <v>7:00</v>
          </cell>
          <cell r="M493" t="str">
            <v>0460-BOA VISTA IX - PIRAJUÍ</v>
          </cell>
          <cell r="N493" t="str">
            <v>0457-JAMAICA II - PIRAJUÍ</v>
          </cell>
          <cell r="Q493" t="str">
            <v>interna</v>
          </cell>
          <cell r="R493" t="str">
            <v>Brasil \ SP \ Pirajuí</v>
          </cell>
          <cell r="S493" t="str">
            <v>Brasil \ SP \ Pirajuí</v>
          </cell>
        </row>
        <row r="494">
          <cell r="A494">
            <v>3266</v>
          </cell>
          <cell r="B494" t="str">
            <v>Colheita</v>
          </cell>
          <cell r="C494">
            <v>45646.047222222223</v>
          </cell>
          <cell r="D494" t="str">
            <v>Ramon Camargo</v>
          </cell>
          <cell r="E494" t="str">
            <v>Harvester</v>
          </cell>
          <cell r="F494">
            <v>1</v>
          </cell>
          <cell r="G494" t="str">
            <v>MOD 15</v>
          </cell>
          <cell r="H494" t="str">
            <v>1</v>
          </cell>
          <cell r="I494" t="str">
            <v>3</v>
          </cell>
          <cell r="J494" t="str">
            <v>emergencial</v>
          </cell>
          <cell r="K494" t="str">
            <v>20/12/2024</v>
          </cell>
          <cell r="L494" t="str">
            <v>7:00</v>
          </cell>
          <cell r="M494" t="str">
            <v>2047-CÓRREGO DO CAMPO II - GLEBA B</v>
          </cell>
          <cell r="N494" t="str">
            <v>0520-BARREIRO RICO II - GLEBA D</v>
          </cell>
          <cell r="P494" t="str">
            <v>Finalizacao de fazenda</v>
          </cell>
          <cell r="Q494" t="str">
            <v>externa</v>
          </cell>
          <cell r="R494" t="str">
            <v>Brasil \ SP \ Mineiros do Tietê</v>
          </cell>
          <cell r="S494" t="str">
            <v>Brasil \ SP \ Anhembi</v>
          </cell>
        </row>
        <row r="495">
          <cell r="A495">
            <v>3268</v>
          </cell>
          <cell r="B495" t="str">
            <v>Estradas Silvicultura</v>
          </cell>
          <cell r="C495">
            <v>45646.089583333334</v>
          </cell>
          <cell r="D495" t="str">
            <v xml:space="preserve">Willian ferreira </v>
          </cell>
          <cell r="E495" t="str">
            <v>Pá Carregadeira</v>
          </cell>
          <cell r="F495">
            <v>1</v>
          </cell>
          <cell r="G495" t="str">
            <v>BSR02</v>
          </cell>
          <cell r="H495" t="str">
            <v>1</v>
          </cell>
          <cell r="I495" t="str">
            <v>2</v>
          </cell>
          <cell r="J495" t="str">
            <v>Agendamento</v>
          </cell>
          <cell r="K495" t="str">
            <v>21/12/2024</v>
          </cell>
          <cell r="L495" t="str">
            <v>6:00</v>
          </cell>
          <cell r="M495" t="str">
            <v>0407-ASA BRANCA</v>
          </cell>
          <cell r="N495" t="str">
            <v>0642-SÃO JOSÉ DA BELA VISTA II</v>
          </cell>
          <cell r="Q495" t="str">
            <v>externa</v>
          </cell>
          <cell r="R495" t="str">
            <v>Brasil \ SP \ Botucatu</v>
          </cell>
          <cell r="S495" t="str">
            <v>Brasil \ SP \ Bocaina</v>
          </cell>
        </row>
        <row r="496">
          <cell r="A496">
            <v>3269</v>
          </cell>
          <cell r="B496" t="str">
            <v>Estradas Silvicultura</v>
          </cell>
          <cell r="C496">
            <v>45646.091666666667</v>
          </cell>
          <cell r="D496" t="str">
            <v xml:space="preserve">Willian ferreira </v>
          </cell>
          <cell r="E496" t="str">
            <v>Motoniveladora</v>
          </cell>
          <cell r="F496">
            <v>1</v>
          </cell>
          <cell r="G496" t="str">
            <v>BSR02</v>
          </cell>
          <cell r="H496" t="str">
            <v>1</v>
          </cell>
          <cell r="I496" t="str">
            <v>2</v>
          </cell>
          <cell r="J496" t="str">
            <v>Agendamento</v>
          </cell>
          <cell r="K496" t="str">
            <v>21/12/2024</v>
          </cell>
          <cell r="L496" t="str">
            <v>6:00</v>
          </cell>
          <cell r="M496" t="str">
            <v>0407-ASA BRANCA</v>
          </cell>
          <cell r="N496" t="str">
            <v>0642-SÃO JOSÉ DA BELA VISTA II</v>
          </cell>
          <cell r="Q496" t="str">
            <v>externa</v>
          </cell>
          <cell r="R496" t="str">
            <v>Brasil \ SP \ Botucatu</v>
          </cell>
          <cell r="S496" t="str">
            <v>Brasil \ SP \ Bocaina</v>
          </cell>
        </row>
        <row r="497">
          <cell r="A497">
            <v>3270</v>
          </cell>
          <cell r="B497" t="str">
            <v>Estradas Logística</v>
          </cell>
          <cell r="C497">
            <v>45646.436111111114</v>
          </cell>
          <cell r="D497" t="str">
            <v>Jonatas</v>
          </cell>
          <cell r="E497" t="str">
            <v>Rolo Compactador</v>
          </cell>
          <cell r="F497">
            <v>1</v>
          </cell>
          <cell r="G497" t="str">
            <v>MOD 1</v>
          </cell>
          <cell r="H497" t="str">
            <v>1</v>
          </cell>
          <cell r="I497" t="str">
            <v>2</v>
          </cell>
          <cell r="J497" t="str">
            <v>emergencial</v>
          </cell>
          <cell r="K497" t="str">
            <v>20/12/2024</v>
          </cell>
          <cell r="L497" t="str">
            <v>14:00</v>
          </cell>
          <cell r="M497" t="str">
            <v>0526-SANTA IZABEL II - AGUDOS</v>
          </cell>
          <cell r="N497" t="str">
            <v>0656-GRAMADO DE FORA</v>
          </cell>
          <cell r="P497" t="str">
            <v>Finalizacao de fazenda</v>
          </cell>
          <cell r="Q497" t="str">
            <v>externa</v>
          </cell>
          <cell r="R497" t="str">
            <v>Brasil \ SP \ Agudos</v>
          </cell>
          <cell r="S497" t="str">
            <v>Brasil \ SP \ Brotas</v>
          </cell>
        </row>
        <row r="498">
          <cell r="A498">
            <v>3271</v>
          </cell>
          <cell r="B498" t="str">
            <v>Estradas Logística</v>
          </cell>
          <cell r="C498">
            <v>45646.444444444445</v>
          </cell>
          <cell r="D498" t="str">
            <v xml:space="preserve">Jonatas </v>
          </cell>
          <cell r="E498" t="str">
            <v>Pá Carregadeira</v>
          </cell>
          <cell r="F498">
            <v>1</v>
          </cell>
          <cell r="G498" t="str">
            <v>MOD 1</v>
          </cell>
          <cell r="H498" t="str">
            <v>1</v>
          </cell>
          <cell r="I498" t="str">
            <v>4</v>
          </cell>
          <cell r="J498" t="str">
            <v>emergencial</v>
          </cell>
          <cell r="K498" t="str">
            <v>20/12/2024</v>
          </cell>
          <cell r="L498" t="str">
            <v>14:00</v>
          </cell>
          <cell r="M498" t="str">
            <v>0018-BOM RETIRO I</v>
          </cell>
          <cell r="N498" t="str">
            <v>0656-GRAMADO DE FORA</v>
          </cell>
          <cell r="P498" t="str">
            <v>Finalizacao de fazenda</v>
          </cell>
          <cell r="Q498" t="str">
            <v>externa</v>
          </cell>
          <cell r="R498" t="str">
            <v>Brasil \ SP \ Águas de Santa Bárbara</v>
          </cell>
          <cell r="S498" t="str">
            <v>Brasil \ SP \ Brotas</v>
          </cell>
        </row>
        <row r="499">
          <cell r="A499">
            <v>3272</v>
          </cell>
          <cell r="B499" t="str">
            <v>Estradas Logística</v>
          </cell>
          <cell r="C499">
            <v>45646.445138888892</v>
          </cell>
          <cell r="D499" t="str">
            <v xml:space="preserve">Jonatas </v>
          </cell>
          <cell r="E499" t="str">
            <v>Trator</v>
          </cell>
          <cell r="F499">
            <v>1</v>
          </cell>
          <cell r="G499" t="str">
            <v>MOD 1</v>
          </cell>
          <cell r="H499" t="str">
            <v>1</v>
          </cell>
          <cell r="I499" t="str">
            <v>2</v>
          </cell>
          <cell r="J499" t="str">
            <v>emergencial</v>
          </cell>
          <cell r="K499" t="str">
            <v>20/12/2024</v>
          </cell>
          <cell r="L499" t="str">
            <v>14:00</v>
          </cell>
          <cell r="M499" t="str">
            <v>0018-BOM RETIRO I</v>
          </cell>
          <cell r="N499" t="str">
            <v>0656-GRAMADO DE FORA</v>
          </cell>
          <cell r="P499" t="str">
            <v>Finalizacao de fazenda</v>
          </cell>
          <cell r="Q499" t="str">
            <v>externa</v>
          </cell>
          <cell r="R499" t="str">
            <v>Brasil \ SP \ Águas de Santa Bárbara</v>
          </cell>
          <cell r="S499" t="str">
            <v>Brasil \ SP \ Brotas</v>
          </cell>
        </row>
        <row r="500">
          <cell r="A500">
            <v>3273</v>
          </cell>
          <cell r="B500" t="str">
            <v>Colheita</v>
          </cell>
          <cell r="C500">
            <v>45646.447916666664</v>
          </cell>
          <cell r="D500" t="str">
            <v xml:space="preserve">Marcelo Ferreira da Cruz </v>
          </cell>
          <cell r="E500" t="str">
            <v>Forwarder</v>
          </cell>
          <cell r="F500">
            <v>3</v>
          </cell>
          <cell r="G500" t="str">
            <v>MOD 14</v>
          </cell>
          <cell r="H500" t="str">
            <v>3</v>
          </cell>
          <cell r="I500" t="str">
            <v>2</v>
          </cell>
          <cell r="J500" t="str">
            <v>emergencial</v>
          </cell>
          <cell r="K500" t="str">
            <v>20/12/2024</v>
          </cell>
          <cell r="L500" t="str">
            <v>12:00</v>
          </cell>
          <cell r="M500" t="str">
            <v>0460-BOA VISTA IX - PIRAJUÍ</v>
          </cell>
          <cell r="N500" t="str">
            <v>0457-JAMAICA II - PIRAJUÍ</v>
          </cell>
          <cell r="O500" t="str">
            <v>Devido falta de acesso</v>
          </cell>
          <cell r="P500" t="str">
            <v>Apoio Colheita</v>
          </cell>
          <cell r="Q500" t="str">
            <v>externa</v>
          </cell>
          <cell r="R500" t="str">
            <v>Brasil \ SP \ Pirajuí</v>
          </cell>
          <cell r="S500" t="str">
            <v>Brasil \ SP \ Pirajuí</v>
          </cell>
        </row>
        <row r="501">
          <cell r="A501">
            <v>3281</v>
          </cell>
          <cell r="B501" t="str">
            <v>Carregamento</v>
          </cell>
          <cell r="C501">
            <v>45646.46597222222</v>
          </cell>
          <cell r="D501" t="str">
            <v>Jefferson barbosa</v>
          </cell>
          <cell r="E501" t="str">
            <v>Motoniveladora</v>
          </cell>
          <cell r="F501">
            <v>1</v>
          </cell>
          <cell r="G501" t="str">
            <v>MOD 6</v>
          </cell>
          <cell r="H501" t="str">
            <v>1</v>
          </cell>
          <cell r="I501" t="str">
            <v>3</v>
          </cell>
          <cell r="J501" t="str">
            <v>emergencial</v>
          </cell>
          <cell r="K501" t="str">
            <v>21/12/2024</v>
          </cell>
          <cell r="L501" t="str">
            <v>7:00</v>
          </cell>
          <cell r="M501" t="str">
            <v>0374-SANTO ANTÔNIO VIII</v>
          </cell>
          <cell r="N501" t="str">
            <v>0486-SANTA CATARINA II - BOTUCATU</v>
          </cell>
          <cell r="P501" t="str">
            <v>Falta de Planejamento Previo</v>
          </cell>
          <cell r="Q501" t="str">
            <v>externa</v>
          </cell>
          <cell r="R501" t="str">
            <v>Brasil \ SP \ Getulina</v>
          </cell>
          <cell r="S501" t="str">
            <v>Brasil \ SP \ Botucatu</v>
          </cell>
        </row>
        <row r="502">
          <cell r="A502">
            <v>3274</v>
          </cell>
          <cell r="B502" t="str">
            <v>Carregamento</v>
          </cell>
          <cell r="C502">
            <v>45646.536111111112</v>
          </cell>
          <cell r="D502" t="str">
            <v xml:space="preserve">Vitor Hugo </v>
          </cell>
          <cell r="E502" t="str">
            <v>Motoniveladora</v>
          </cell>
          <cell r="F502">
            <v>1</v>
          </cell>
          <cell r="G502" t="str">
            <v>MOD 1</v>
          </cell>
          <cell r="H502" t="str">
            <v>1</v>
          </cell>
          <cell r="I502" t="str">
            <v>2</v>
          </cell>
          <cell r="J502" t="str">
            <v>emergencial</v>
          </cell>
          <cell r="K502" t="str">
            <v>20/12/2024</v>
          </cell>
          <cell r="L502" t="str">
            <v>14:00</v>
          </cell>
          <cell r="M502" t="str">
            <v>0382-BOM JESUS II</v>
          </cell>
          <cell r="N502" t="str">
            <v>0137-BARRA GRANDE</v>
          </cell>
          <cell r="P502" t="str">
            <v>Apoio Transporte</v>
          </cell>
          <cell r="Q502" t="str">
            <v>externa</v>
          </cell>
          <cell r="R502" t="str">
            <v>Brasil \ SP \ Gália</v>
          </cell>
          <cell r="S502" t="str">
            <v>Brasil \ SP \ Bauru</v>
          </cell>
        </row>
        <row r="503">
          <cell r="A503">
            <v>3275</v>
          </cell>
          <cell r="B503" t="str">
            <v>Colheita</v>
          </cell>
          <cell r="C503">
            <v>45646.573611111111</v>
          </cell>
          <cell r="D503" t="str">
            <v>Marcelo Ferreira da cruz</v>
          </cell>
          <cell r="E503" t="str">
            <v>Forwarder</v>
          </cell>
          <cell r="F503">
            <v>1</v>
          </cell>
          <cell r="G503" t="str">
            <v>MOD 14</v>
          </cell>
          <cell r="H503" t="str">
            <v>1</v>
          </cell>
          <cell r="I503" t="str">
            <v>2</v>
          </cell>
          <cell r="J503" t="str">
            <v>Agendamento</v>
          </cell>
          <cell r="K503" t="str">
            <v>21/12/2024</v>
          </cell>
          <cell r="L503" t="str">
            <v>6:00</v>
          </cell>
          <cell r="M503" t="str">
            <v>0392-JOSÉ AUGUSTO</v>
          </cell>
          <cell r="N503" t="str">
            <v>0457-JAMAICA II - PIRAJUÍ</v>
          </cell>
          <cell r="O503" t="str">
            <v>Finalizando a fazenda</v>
          </cell>
          <cell r="Q503" t="str">
            <v>externa</v>
          </cell>
          <cell r="R503" t="str">
            <v>Brasil \ SP \ Júlio Mesquita</v>
          </cell>
          <cell r="S503" t="str">
            <v>Brasil \ SP \ Pirajuí</v>
          </cell>
        </row>
        <row r="504">
          <cell r="A504">
            <v>3278</v>
          </cell>
          <cell r="B504" t="str">
            <v>Colheita</v>
          </cell>
          <cell r="C504">
            <v>45646.599305555559</v>
          </cell>
          <cell r="D504" t="str">
            <v xml:space="preserve">Marcelo Ferreira </v>
          </cell>
          <cell r="E504" t="str">
            <v>Forwarder</v>
          </cell>
          <cell r="F504">
            <v>1</v>
          </cell>
          <cell r="G504" t="str">
            <v>MOD 14</v>
          </cell>
          <cell r="H504" t="str">
            <v>1</v>
          </cell>
          <cell r="I504" t="str">
            <v>2</v>
          </cell>
          <cell r="J504" t="str">
            <v>Cancelamento</v>
          </cell>
          <cell r="K504" t="str">
            <v>21/12/2024</v>
          </cell>
          <cell r="L504" t="str">
            <v>6:00</v>
          </cell>
          <cell r="M504" t="str">
            <v>0392-JOSÉ AUGUSTO</v>
          </cell>
          <cell r="N504" t="str">
            <v>0457-JAMAICA II - PIRAJUÍ</v>
          </cell>
          <cell r="O504" t="str">
            <v>Solicitei sem ser emergencial, esse foi o motivo do cancelamento</v>
          </cell>
          <cell r="Q504" t="str">
            <v>externa</v>
          </cell>
          <cell r="R504" t="str">
            <v>Brasil \ SP \ Júlio Mesquita</v>
          </cell>
          <cell r="S504" t="str">
            <v>Brasil \ SP \ Pirajuí</v>
          </cell>
        </row>
        <row r="505">
          <cell r="A505">
            <v>3276</v>
          </cell>
          <cell r="B505" t="str">
            <v>Carregamento</v>
          </cell>
          <cell r="C505">
            <v>45646.625694444447</v>
          </cell>
          <cell r="D505" t="str">
            <v>Jhon felipe senoski</v>
          </cell>
          <cell r="E505" t="str">
            <v>Carregador Florestal</v>
          </cell>
          <cell r="F505">
            <v>4</v>
          </cell>
          <cell r="G505" t="str">
            <v>MOD 2</v>
          </cell>
          <cell r="H505" t="str">
            <v>3</v>
          </cell>
          <cell r="I505" t="str">
            <v>3</v>
          </cell>
          <cell r="J505" t="str">
            <v>Agendamento</v>
          </cell>
          <cell r="K505" t="str">
            <v>21/12/2024</v>
          </cell>
          <cell r="L505" t="str">
            <v>8:01</v>
          </cell>
          <cell r="M505" t="str">
            <v>0480-PITANGUEIRAS</v>
          </cell>
          <cell r="N505" t="str">
            <v>0640-MARIA CECÍLIA</v>
          </cell>
          <cell r="Q505" t="str">
            <v>externa</v>
          </cell>
          <cell r="R505" t="str">
            <v>Brasil \ SP \ Itatinga</v>
          </cell>
          <cell r="S505" t="str">
            <v>Brasil \ SP \ Sarutaiá</v>
          </cell>
        </row>
        <row r="506">
          <cell r="A506">
            <v>3277</v>
          </cell>
          <cell r="B506" t="str">
            <v>Colheita</v>
          </cell>
          <cell r="C506">
            <v>45646.628472222219</v>
          </cell>
          <cell r="D506" t="str">
            <v xml:space="preserve">Marcelo Ferreira </v>
          </cell>
          <cell r="E506" t="str">
            <v>Forwarder</v>
          </cell>
          <cell r="F506">
            <v>1</v>
          </cell>
          <cell r="G506" t="str">
            <v>MOD 14</v>
          </cell>
          <cell r="H506" t="str">
            <v>1</v>
          </cell>
          <cell r="I506" t="str">
            <v>2</v>
          </cell>
          <cell r="J506" t="str">
            <v>emergencial</v>
          </cell>
          <cell r="K506" t="str">
            <v>21/12/2024</v>
          </cell>
          <cell r="L506" t="str">
            <v>6:00</v>
          </cell>
          <cell r="M506" t="str">
            <v>0392-JOSÉ AUGUSTO</v>
          </cell>
          <cell r="N506" t="str">
            <v>0457-JAMAICA II - PIRAJUÍ</v>
          </cell>
          <cell r="O506" t="str">
            <v>Finalizando a fazenda</v>
          </cell>
          <cell r="P506" t="str">
            <v>Finalizacao de fazenda</v>
          </cell>
          <cell r="Q506" t="str">
            <v>externa</v>
          </cell>
          <cell r="R506" t="str">
            <v>Brasil \ SP \ Júlio Mesquita</v>
          </cell>
          <cell r="S506" t="str">
            <v>Brasil \ SP \ Pirajuí</v>
          </cell>
        </row>
        <row r="507">
          <cell r="A507">
            <v>3279</v>
          </cell>
          <cell r="B507" t="str">
            <v>Estradas Silvicultura</v>
          </cell>
          <cell r="C507">
            <v>45646.693055555559</v>
          </cell>
          <cell r="D507" t="str">
            <v xml:space="preserve">Diego </v>
          </cell>
          <cell r="E507" t="str">
            <v>Escavadeira</v>
          </cell>
          <cell r="F507">
            <v>1</v>
          </cell>
          <cell r="G507" t="str">
            <v>BSR04</v>
          </cell>
          <cell r="H507" t="str">
            <v>1</v>
          </cell>
          <cell r="I507" t="str">
            <v>3</v>
          </cell>
          <cell r="J507" t="str">
            <v>Agendamento</v>
          </cell>
          <cell r="K507" t="str">
            <v>23/12/2024</v>
          </cell>
          <cell r="L507" t="str">
            <v>7:00</v>
          </cell>
          <cell r="M507" t="str">
            <v>0019-TAPERA QUEIMADA</v>
          </cell>
          <cell r="N507" t="str">
            <v>2313-ÁGUA DA PEDRA II</v>
          </cell>
          <cell r="Q507" t="str">
            <v>interna</v>
          </cell>
          <cell r="R507" t="str">
            <v>Brasil \ SP \ Borebi</v>
          </cell>
          <cell r="S507" t="str">
            <v>Brasil \ SP \ Iacanga</v>
          </cell>
        </row>
        <row r="508">
          <cell r="A508">
            <v>3280</v>
          </cell>
          <cell r="B508" t="str">
            <v>Estradas Silvicultura</v>
          </cell>
          <cell r="C508">
            <v>45646.699305555558</v>
          </cell>
          <cell r="D508" t="str">
            <v>Diego</v>
          </cell>
          <cell r="E508" t="str">
            <v>Grade</v>
          </cell>
          <cell r="F508">
            <v>1</v>
          </cell>
          <cell r="G508" t="str">
            <v>BSR04</v>
          </cell>
          <cell r="H508" t="str">
            <v>1</v>
          </cell>
          <cell r="I508" t="str">
            <v>3</v>
          </cell>
          <cell r="J508" t="str">
            <v>Agendamento</v>
          </cell>
          <cell r="K508" t="str">
            <v>23/12/2024</v>
          </cell>
          <cell r="L508" t="str">
            <v>7:00</v>
          </cell>
          <cell r="M508" t="str">
            <v>0019-TAPERA QUEIMADA</v>
          </cell>
          <cell r="N508" t="str">
            <v>2313-ÁGUA DA PEDRA II</v>
          </cell>
          <cell r="O508" t="str">
            <v>Irá carregar toras de madeira para ponte</v>
          </cell>
          <cell r="Q508" t="str">
            <v>interna</v>
          </cell>
          <cell r="R508" t="str">
            <v>Brasil \ SP \ Borebi</v>
          </cell>
          <cell r="S508" t="str">
            <v>Brasil \ SP \ Iacanga</v>
          </cell>
        </row>
        <row r="509">
          <cell r="A509">
            <v>3282</v>
          </cell>
          <cell r="B509" t="str">
            <v>Carregamento</v>
          </cell>
          <cell r="C509">
            <v>45646.745138888888</v>
          </cell>
          <cell r="D509" t="str">
            <v>Jefferson barbosa</v>
          </cell>
          <cell r="E509" t="str">
            <v>Pá Carregadeira</v>
          </cell>
          <cell r="F509">
            <v>1</v>
          </cell>
          <cell r="G509" t="str">
            <v>MOD 6</v>
          </cell>
          <cell r="H509" t="str">
            <v>1</v>
          </cell>
          <cell r="I509" t="str">
            <v>3</v>
          </cell>
          <cell r="J509" t="str">
            <v>emergencial</v>
          </cell>
          <cell r="K509" t="str">
            <v>21/12/2024</v>
          </cell>
          <cell r="L509" t="str">
            <v>7:00</v>
          </cell>
          <cell r="M509" t="str">
            <v>0486-SANTA CATARINA II - BOTUCATU</v>
          </cell>
          <cell r="N509" t="str">
            <v>0374-SANTO ANTÔNIO VIII</v>
          </cell>
          <cell r="P509" t="str">
            <v>Falta de Planejamento Previo</v>
          </cell>
          <cell r="Q509" t="str">
            <v>externa</v>
          </cell>
          <cell r="R509" t="str">
            <v>Brasil \ SP \ Botucatu</v>
          </cell>
          <cell r="S509" t="str">
            <v>Brasil \ SP \ Getulina</v>
          </cell>
        </row>
        <row r="510">
          <cell r="A510">
            <v>3283</v>
          </cell>
          <cell r="B510" t="str">
            <v>Desenvolvimento Operacional</v>
          </cell>
          <cell r="C510">
            <v>45646.777083333334</v>
          </cell>
          <cell r="D510" t="str">
            <v xml:space="preserve">Arthur Bonfante Furlam </v>
          </cell>
          <cell r="E510" t="str">
            <v>Forwarder</v>
          </cell>
          <cell r="F510">
            <v>1</v>
          </cell>
          <cell r="G510" t="str">
            <v>MOD 01</v>
          </cell>
          <cell r="H510" t="str">
            <v>1</v>
          </cell>
          <cell r="I510" t="str">
            <v>2</v>
          </cell>
          <cell r="J510" t="str">
            <v>Agendamento</v>
          </cell>
          <cell r="K510" t="str">
            <v>23/12/2024</v>
          </cell>
          <cell r="L510" t="str">
            <v>8:00</v>
          </cell>
          <cell r="M510" t="str">
            <v>0035-LAGOA RICA</v>
          </cell>
          <cell r="N510" t="str">
            <v>0035-LAGOA RICA</v>
          </cell>
          <cell r="O510" t="str">
            <v xml:space="preserve">Embarcar Forwarder na fazenda Lagoa Rica e desenbarcar no patio da linha 1 </v>
          </cell>
          <cell r="Q510" t="str">
            <v>externa</v>
          </cell>
          <cell r="R510" t="str">
            <v>Brasil \ SP \ Águas de Santa Bárbara</v>
          </cell>
          <cell r="S510" t="str">
            <v>Brasil \ SP \ Águas de Santa Bárbara</v>
          </cell>
        </row>
        <row r="511">
          <cell r="A511">
            <v>3284</v>
          </cell>
          <cell r="B511" t="str">
            <v>Carregamento</v>
          </cell>
          <cell r="C511">
            <v>45646.791666666664</v>
          </cell>
          <cell r="D511" t="str">
            <v xml:space="preserve">Vitor Hugo </v>
          </cell>
          <cell r="E511" t="str">
            <v>Carregador Florestal</v>
          </cell>
          <cell r="F511">
            <v>3</v>
          </cell>
          <cell r="G511" t="str">
            <v>MOD 1</v>
          </cell>
          <cell r="H511" t="str">
            <v>3</v>
          </cell>
          <cell r="I511" t="str">
            <v>2</v>
          </cell>
          <cell r="J511" t="str">
            <v>Agendamento</v>
          </cell>
          <cell r="K511" t="str">
            <v>22/12/2024</v>
          </cell>
          <cell r="L511" t="str">
            <v>9:00</v>
          </cell>
          <cell r="M511" t="str">
            <v>0487-MORRO DE OURO</v>
          </cell>
          <cell r="N511" t="str">
            <v>0481-PRIMAVERA II - ITATINGA</v>
          </cell>
          <cell r="Q511" t="str">
            <v>externa</v>
          </cell>
          <cell r="R511" t="str">
            <v>Brasil \ SP \ Botucatu</v>
          </cell>
          <cell r="S511" t="str">
            <v>Brasil \ SP \ Itatinga</v>
          </cell>
        </row>
        <row r="512">
          <cell r="A512">
            <v>3285</v>
          </cell>
          <cell r="B512" t="str">
            <v>Carregamento</v>
          </cell>
          <cell r="C512">
            <v>45646.792361111111</v>
          </cell>
          <cell r="D512" t="str">
            <v xml:space="preserve">Vitor Hugo </v>
          </cell>
          <cell r="E512" t="str">
            <v>Motoniveladora</v>
          </cell>
          <cell r="F512">
            <v>1</v>
          </cell>
          <cell r="G512" t="str">
            <v>MOD 1</v>
          </cell>
          <cell r="H512" t="str">
            <v>1</v>
          </cell>
          <cell r="I512" t="str">
            <v>2</v>
          </cell>
          <cell r="J512" t="str">
            <v>Agendamento</v>
          </cell>
          <cell r="K512" t="str">
            <v>22/12/2024</v>
          </cell>
          <cell r="L512" t="str">
            <v>9:00</v>
          </cell>
          <cell r="M512" t="str">
            <v>0487-MORRO DE OURO</v>
          </cell>
          <cell r="N512" t="str">
            <v>0481-PRIMAVERA II - ITATINGA</v>
          </cell>
          <cell r="Q512" t="str">
            <v>externa</v>
          </cell>
          <cell r="R512" t="str">
            <v>Brasil \ SP \ Botucatu</v>
          </cell>
          <cell r="S512" t="str">
            <v>Brasil \ SP \ Itatinga</v>
          </cell>
        </row>
        <row r="513">
          <cell r="A513">
            <v>3286</v>
          </cell>
          <cell r="B513" t="str">
            <v>Colheita</v>
          </cell>
          <cell r="C513">
            <v>45647.039583333331</v>
          </cell>
          <cell r="D513" t="str">
            <v>Felipe manuel valesi</v>
          </cell>
          <cell r="E513" t="str">
            <v>Forwarder</v>
          </cell>
          <cell r="F513">
            <v>2</v>
          </cell>
          <cell r="G513" t="str">
            <v>MOD 14</v>
          </cell>
          <cell r="H513" t="str">
            <v>1</v>
          </cell>
          <cell r="I513" t="str">
            <v>especial</v>
          </cell>
          <cell r="J513" t="str">
            <v>Agendamento</v>
          </cell>
          <cell r="K513" t="str">
            <v>22/12/2024</v>
          </cell>
          <cell r="L513" t="str">
            <v>7:00</v>
          </cell>
          <cell r="M513" t="str">
            <v>0460-BOA VISTA IX - PIRAJUÍ</v>
          </cell>
          <cell r="N513" t="str">
            <v>0457-JAMAICA II - PIRAJUÍ</v>
          </cell>
          <cell r="Q513" t="str">
            <v>externa</v>
          </cell>
          <cell r="R513" t="str">
            <v>Brasil \ SP \ Pirajuí</v>
          </cell>
          <cell r="S513" t="str">
            <v>Brasil \ SP \ Pirajuí</v>
          </cell>
        </row>
        <row r="514">
          <cell r="A514">
            <v>3287</v>
          </cell>
          <cell r="B514" t="str">
            <v>Estradas Silvicultura</v>
          </cell>
          <cell r="C514">
            <v>45647.452777777777</v>
          </cell>
          <cell r="D514" t="str">
            <v xml:space="preserve">Leandro Moretti </v>
          </cell>
          <cell r="E514" t="str">
            <v>Motoniveladora</v>
          </cell>
          <cell r="F514">
            <v>1</v>
          </cell>
          <cell r="G514" t="str">
            <v>BSR04</v>
          </cell>
          <cell r="H514" t="str">
            <v>1</v>
          </cell>
          <cell r="I514" t="str">
            <v>2</v>
          </cell>
          <cell r="J514" t="str">
            <v>Agendamento</v>
          </cell>
          <cell r="K514" t="str">
            <v>23/12/2024</v>
          </cell>
          <cell r="L514" t="str">
            <v>6:00</v>
          </cell>
          <cell r="M514" t="str">
            <v>0165-FLOR DA NOROESTE</v>
          </cell>
          <cell r="N514" t="str">
            <v>0157-SÃO JOÃO III</v>
          </cell>
          <cell r="Q514" t="str">
            <v>externa</v>
          </cell>
          <cell r="R514" t="str">
            <v>Brasil \ SP \ Presidente Alves</v>
          </cell>
          <cell r="S514" t="str">
            <v>Brasil \ SP \ Piratininga</v>
          </cell>
        </row>
        <row r="515">
          <cell r="A515">
            <v>3288</v>
          </cell>
          <cell r="B515" t="str">
            <v>Estradas Silvicultura</v>
          </cell>
          <cell r="C515">
            <v>45647.45416666667</v>
          </cell>
          <cell r="D515" t="str">
            <v xml:space="preserve">Leandro Moretti </v>
          </cell>
          <cell r="E515" t="str">
            <v>Pá Carregadeira</v>
          </cell>
          <cell r="F515">
            <v>2</v>
          </cell>
          <cell r="G515" t="str">
            <v>BSR04</v>
          </cell>
          <cell r="H515" t="str">
            <v>2</v>
          </cell>
          <cell r="I515" t="str">
            <v>2</v>
          </cell>
          <cell r="J515" t="str">
            <v>Agendamento</v>
          </cell>
          <cell r="K515" t="str">
            <v>23/12/2024</v>
          </cell>
          <cell r="L515" t="str">
            <v>6:00</v>
          </cell>
          <cell r="M515" t="str">
            <v>0165-FLOR DA NOROESTE</v>
          </cell>
          <cell r="N515" t="str">
            <v>0157-SÃO JOÃO III</v>
          </cell>
          <cell r="Q515" t="str">
            <v>externa</v>
          </cell>
          <cell r="R515" t="str">
            <v>Brasil \ SP \ Presidente Alves</v>
          </cell>
          <cell r="S515" t="str">
            <v>Brasil \ SP \ Piratininga</v>
          </cell>
        </row>
        <row r="516">
          <cell r="A516">
            <v>3289</v>
          </cell>
          <cell r="B516" t="str">
            <v>Colheita</v>
          </cell>
          <cell r="C516">
            <v>45647.476388888892</v>
          </cell>
          <cell r="D516" t="str">
            <v>Adalberto Botelho Freire</v>
          </cell>
          <cell r="E516" t="str">
            <v>Forwarder</v>
          </cell>
          <cell r="F516">
            <v>2</v>
          </cell>
          <cell r="G516" t="str">
            <v>MOD 5</v>
          </cell>
          <cell r="H516" t="str">
            <v>1</v>
          </cell>
          <cell r="I516" t="str">
            <v>2</v>
          </cell>
          <cell r="J516" t="str">
            <v>Cancelamento</v>
          </cell>
          <cell r="K516" t="str">
            <v>21/12/2024</v>
          </cell>
          <cell r="L516" t="str">
            <v>8:00</v>
          </cell>
          <cell r="M516" t="str">
            <v>0095-SANTO INÁCIO</v>
          </cell>
          <cell r="N516" t="str">
            <v>0077-MATÃO</v>
          </cell>
          <cell r="O516" t="str">
            <v>Cancelamento Antes de sair da base</v>
          </cell>
          <cell r="Q516" t="str">
            <v>externa</v>
          </cell>
          <cell r="R516" t="str">
            <v>Brasil \ SP \ Avaí</v>
          </cell>
          <cell r="S516" t="str">
            <v>Brasil \ SP \ Paulistânia</v>
          </cell>
        </row>
        <row r="517">
          <cell r="A517">
            <v>3290</v>
          </cell>
          <cell r="B517" t="str">
            <v>Colheita</v>
          </cell>
          <cell r="C517">
            <v>45647.481249999997</v>
          </cell>
          <cell r="D517" t="str">
            <v>Adalberto Botelho Freire</v>
          </cell>
          <cell r="E517" t="str">
            <v>Forwarder</v>
          </cell>
          <cell r="F517">
            <v>2</v>
          </cell>
          <cell r="G517" t="str">
            <v>MOD 5</v>
          </cell>
          <cell r="H517" t="str">
            <v>1</v>
          </cell>
          <cell r="I517" t="str">
            <v>2</v>
          </cell>
          <cell r="J517" t="str">
            <v>emergencial</v>
          </cell>
          <cell r="K517" t="str">
            <v>22/12/2024</v>
          </cell>
          <cell r="L517" t="str">
            <v>9:00</v>
          </cell>
          <cell r="M517" t="str">
            <v>0095-SANTO INÁCIO</v>
          </cell>
          <cell r="N517" t="str">
            <v>0077-MATÃO</v>
          </cell>
          <cell r="P517" t="str">
            <v>Finalizacao de fazenda</v>
          </cell>
          <cell r="Q517" t="str">
            <v>interna</v>
          </cell>
          <cell r="R517" t="str">
            <v>Brasil \ SP \ Avaí</v>
          </cell>
          <cell r="S517" t="str">
            <v>Brasil \ SP \ Paulistânia</v>
          </cell>
        </row>
        <row r="518">
          <cell r="A518">
            <v>3291</v>
          </cell>
          <cell r="B518" t="str">
            <v>Carregamento</v>
          </cell>
          <cell r="C518">
            <v>45647.494444444441</v>
          </cell>
          <cell r="D518" t="str">
            <v>Jefferson barbosa</v>
          </cell>
          <cell r="E518" t="str">
            <v>Pá Carregadeira</v>
          </cell>
          <cell r="F518">
            <v>1</v>
          </cell>
          <cell r="G518" t="str">
            <v>MOD 6</v>
          </cell>
          <cell r="H518" t="str">
            <v>1</v>
          </cell>
          <cell r="I518" t="str">
            <v>3</v>
          </cell>
          <cell r="J518" t="str">
            <v>Agendamento</v>
          </cell>
          <cell r="K518" t="str">
            <v>23/12/2024</v>
          </cell>
          <cell r="L518" t="str">
            <v>9:00</v>
          </cell>
          <cell r="M518" t="str">
            <v>0374-SANTO ANTÔNIO VIII</v>
          </cell>
          <cell r="N518" t="str">
            <v>0486-SANTA CATARINA II - BOTUCATU</v>
          </cell>
          <cell r="Q518" t="str">
            <v>externa</v>
          </cell>
          <cell r="R518" t="str">
            <v>Brasil \ SP \ Getulina</v>
          </cell>
          <cell r="S518" t="str">
            <v>Brasil \ SP \ Botucatu</v>
          </cell>
        </row>
        <row r="519">
          <cell r="A519">
            <v>3301</v>
          </cell>
          <cell r="B519" t="str">
            <v>Colheita</v>
          </cell>
          <cell r="C519">
            <v>45647.495138888888</v>
          </cell>
          <cell r="D519" t="str">
            <v xml:space="preserve">Adalberto Botelho Freire </v>
          </cell>
          <cell r="E519" t="str">
            <v>Forwarder</v>
          </cell>
          <cell r="F519">
            <v>2</v>
          </cell>
          <cell r="G519" t="str">
            <v>MOD 5</v>
          </cell>
          <cell r="H519" t="str">
            <v>1</v>
          </cell>
          <cell r="I519" t="str">
            <v>2</v>
          </cell>
          <cell r="J519" t="str">
            <v>emergencial</v>
          </cell>
          <cell r="K519" t="str">
            <v>22/12/2024</v>
          </cell>
          <cell r="L519" t="str">
            <v>8:00</v>
          </cell>
          <cell r="M519" t="str">
            <v>0029-SOSSEGO I</v>
          </cell>
          <cell r="N519" t="str">
            <v>0077-MATÃO</v>
          </cell>
          <cell r="P519" t="str">
            <v>Aumento frota na fazenda</v>
          </cell>
          <cell r="Q519" t="str">
            <v>externa</v>
          </cell>
          <cell r="R519" t="str">
            <v>Brasil \ SP \ Avaí</v>
          </cell>
          <cell r="S519" t="str">
            <v>Brasil \ SP \ Paulistânia</v>
          </cell>
        </row>
        <row r="520">
          <cell r="A520">
            <v>3292</v>
          </cell>
          <cell r="B520" t="str">
            <v>Carregamento</v>
          </cell>
          <cell r="C520">
            <v>45647.495833333334</v>
          </cell>
          <cell r="D520" t="str">
            <v>Jefferson barbosa</v>
          </cell>
          <cell r="E520" t="str">
            <v>Motoniveladora</v>
          </cell>
          <cell r="F520">
            <v>1</v>
          </cell>
          <cell r="G520" t="str">
            <v>MOD 6</v>
          </cell>
          <cell r="H520" t="str">
            <v>1</v>
          </cell>
          <cell r="I520" t="str">
            <v>3</v>
          </cell>
          <cell r="J520" t="str">
            <v>Agendamento</v>
          </cell>
          <cell r="K520" t="str">
            <v>23/12/2024</v>
          </cell>
          <cell r="L520" t="str">
            <v>9:00</v>
          </cell>
          <cell r="M520" t="str">
            <v>0486-SANTA CATARINA II - BOTUCATU</v>
          </cell>
          <cell r="N520" t="str">
            <v>0374-SANTO ANTÔNIO VIII</v>
          </cell>
          <cell r="Q520" t="str">
            <v>externa</v>
          </cell>
          <cell r="R520" t="str">
            <v>Brasil \ SP \ Botucatu</v>
          </cell>
          <cell r="S520" t="str">
            <v>Brasil \ SP \ Getulina</v>
          </cell>
        </row>
        <row r="521">
          <cell r="A521">
            <v>3293</v>
          </cell>
          <cell r="B521" t="str">
            <v>Silvicultura</v>
          </cell>
          <cell r="C521">
            <v>45647.509722222225</v>
          </cell>
          <cell r="D521" t="str">
            <v xml:space="preserve">Vinicius Guilhem Giacometti </v>
          </cell>
          <cell r="E521" t="str">
            <v>adubadeiraconjug</v>
          </cell>
          <cell r="F521">
            <v>1</v>
          </cell>
          <cell r="G521" t="str">
            <v>ADH2</v>
          </cell>
          <cell r="H521" t="str">
            <v>1</v>
          </cell>
          <cell r="I521" t="str">
            <v>3</v>
          </cell>
          <cell r="J521" t="str">
            <v>Agendamento</v>
          </cell>
          <cell r="K521" t="str">
            <v>23/12/2024</v>
          </cell>
          <cell r="L521" t="str">
            <v>8:00</v>
          </cell>
          <cell r="M521" t="str">
            <v>2070-TURVO I</v>
          </cell>
          <cell r="N521" t="str">
            <v>0109-RECANTO TRANQUILO</v>
          </cell>
          <cell r="O521" t="str">
            <v>Descarregar trator + implemento na Divisao Floreatal de Lencois</v>
          </cell>
          <cell r="Q521" t="str">
            <v>interna</v>
          </cell>
          <cell r="R521" t="str">
            <v>Brasil \ SP \ Iaras</v>
          </cell>
          <cell r="S521" t="str">
            <v>Brasil \ SP \ Lençóis Paulista</v>
          </cell>
        </row>
        <row r="522">
          <cell r="A522">
            <v>3294</v>
          </cell>
          <cell r="B522" t="str">
            <v>Estradas Logística</v>
          </cell>
          <cell r="C522">
            <v>45647.571527777778</v>
          </cell>
          <cell r="D522" t="str">
            <v xml:space="preserve">Regiane Câmara Pereira Oliveira </v>
          </cell>
          <cell r="E522" t="str">
            <v>Retroescavadeira</v>
          </cell>
          <cell r="F522">
            <v>1</v>
          </cell>
          <cell r="G522" t="str">
            <v>MOD 7</v>
          </cell>
          <cell r="H522" t="str">
            <v>1</v>
          </cell>
          <cell r="I522" t="str">
            <v>3</v>
          </cell>
          <cell r="J522" t="str">
            <v>Cancelamento</v>
          </cell>
          <cell r="K522" t="str">
            <v>22/12/2024</v>
          </cell>
          <cell r="L522" t="str">
            <v>10:00</v>
          </cell>
          <cell r="M522" t="str">
            <v>0390-TORRÃO DE OURO</v>
          </cell>
          <cell r="N522" t="str">
            <v>0366-NEROLÂNDIA</v>
          </cell>
          <cell r="Q522" t="str">
            <v>externa</v>
          </cell>
          <cell r="R522" t="str">
            <v>Brasil \ SP \ Cafelândia</v>
          </cell>
          <cell r="S522" t="str">
            <v>Brasil \ SP \ Getulina</v>
          </cell>
        </row>
        <row r="523">
          <cell r="A523">
            <v>3295</v>
          </cell>
          <cell r="B523" t="str">
            <v>Estradas Logística</v>
          </cell>
          <cell r="C523">
            <v>45647.57916666667</v>
          </cell>
          <cell r="D523" t="str">
            <v xml:space="preserve">Regiane Câmara Pereira Oliveira </v>
          </cell>
          <cell r="E523" t="str">
            <v>Motoniveladora</v>
          </cell>
          <cell r="F523">
            <v>1</v>
          </cell>
          <cell r="G523" t="str">
            <v>MOD 7</v>
          </cell>
          <cell r="H523" t="str">
            <v>1</v>
          </cell>
          <cell r="I523" t="str">
            <v>2</v>
          </cell>
          <cell r="J523" t="str">
            <v>Cancelamento</v>
          </cell>
          <cell r="K523" t="str">
            <v>22/12/2024</v>
          </cell>
          <cell r="L523" t="str">
            <v>10:00</v>
          </cell>
          <cell r="M523" t="str">
            <v>0390-TORRÃO DE OURO</v>
          </cell>
          <cell r="N523" t="str">
            <v>0366-NEROLÂNDIA</v>
          </cell>
          <cell r="Q523" t="str">
            <v>externa</v>
          </cell>
          <cell r="R523" t="str">
            <v>Brasil \ SP \ Cafelândia</v>
          </cell>
          <cell r="S523" t="str">
            <v>Brasil \ SP \ Getulina</v>
          </cell>
        </row>
        <row r="524">
          <cell r="A524">
            <v>3297</v>
          </cell>
          <cell r="B524" t="str">
            <v>Estradas Logística</v>
          </cell>
          <cell r="C524">
            <v>45647.580555555556</v>
          </cell>
          <cell r="D524" t="str">
            <v>Regiane Câmara Pereira Oliveira</v>
          </cell>
          <cell r="E524" t="str">
            <v>Rolo Compactador</v>
          </cell>
          <cell r="F524">
            <v>1</v>
          </cell>
          <cell r="G524" t="str">
            <v>MOD 7</v>
          </cell>
          <cell r="H524" t="str">
            <v>1</v>
          </cell>
          <cell r="I524" t="str">
            <v>2</v>
          </cell>
          <cell r="J524" t="str">
            <v>Cancelamento</v>
          </cell>
          <cell r="K524" t="str">
            <v>22/12/2024</v>
          </cell>
          <cell r="L524" t="str">
            <v>10:00</v>
          </cell>
          <cell r="M524" t="str">
            <v>0390-TORRÃO DE OURO</v>
          </cell>
          <cell r="N524" t="str">
            <v>0366-NEROLÂNDIA</v>
          </cell>
          <cell r="Q524" t="str">
            <v>externa</v>
          </cell>
          <cell r="R524" t="str">
            <v>Brasil \ SP \ Cafelândia</v>
          </cell>
          <cell r="S524" t="str">
            <v>Brasil \ SP \ Getulina</v>
          </cell>
        </row>
        <row r="525">
          <cell r="A525">
            <v>3296</v>
          </cell>
          <cell r="B525" t="str">
            <v>Colheita</v>
          </cell>
          <cell r="C525">
            <v>45647.583333333336</v>
          </cell>
          <cell r="D525" t="str">
            <v xml:space="preserve">Ido Camargo Júnior </v>
          </cell>
          <cell r="E525" t="str">
            <v>Harvester</v>
          </cell>
          <cell r="F525">
            <v>1</v>
          </cell>
          <cell r="G525" t="str">
            <v>MOD 10</v>
          </cell>
          <cell r="H525" t="str">
            <v>1</v>
          </cell>
          <cell r="I525" t="str">
            <v>3</v>
          </cell>
          <cell r="J525" t="str">
            <v>Agendamento</v>
          </cell>
          <cell r="K525" t="str">
            <v>23/12/2024</v>
          </cell>
          <cell r="L525" t="str">
            <v>7:00</v>
          </cell>
          <cell r="M525" t="str">
            <v>0351-SANTA MARIANA II</v>
          </cell>
          <cell r="N525" t="str">
            <v>0351-SANTA MARIANA II</v>
          </cell>
          <cell r="Q525" t="str">
            <v>interna</v>
          </cell>
          <cell r="R525" t="str">
            <v>Brasil \ SP \ Marília</v>
          </cell>
          <cell r="S525" t="str">
            <v>Brasil \ SP \ Marília</v>
          </cell>
        </row>
        <row r="526">
          <cell r="A526">
            <v>3298</v>
          </cell>
          <cell r="B526" t="str">
            <v>Estradas Logística</v>
          </cell>
          <cell r="C526">
            <v>45647.589583333334</v>
          </cell>
          <cell r="D526" t="str">
            <v xml:space="preserve">Regiane Câmara Pereira Oliveira </v>
          </cell>
          <cell r="E526" t="str">
            <v>Pá Carregadeira</v>
          </cell>
          <cell r="F526">
            <v>1</v>
          </cell>
          <cell r="G526" t="str">
            <v>MOD 7</v>
          </cell>
          <cell r="H526" t="str">
            <v>1</v>
          </cell>
          <cell r="I526" t="str">
            <v>2</v>
          </cell>
          <cell r="J526" t="str">
            <v>Cancelamento</v>
          </cell>
          <cell r="K526" t="str">
            <v>22/12/2024</v>
          </cell>
          <cell r="L526" t="str">
            <v>10:00</v>
          </cell>
          <cell r="M526" t="str">
            <v>0390-TORRÃO DE OURO</v>
          </cell>
          <cell r="N526" t="str">
            <v>0366-NEROLÂNDIA</v>
          </cell>
          <cell r="Q526" t="str">
            <v>externa</v>
          </cell>
          <cell r="R526" t="str">
            <v>Brasil \ SP \ Cafelândia</v>
          </cell>
          <cell r="S526" t="str">
            <v>Brasil \ SP \ Getulina</v>
          </cell>
        </row>
        <row r="527">
          <cell r="A527">
            <v>3299</v>
          </cell>
          <cell r="B527" t="str">
            <v>Estradas Logística</v>
          </cell>
          <cell r="C527">
            <v>45647.590277777781</v>
          </cell>
          <cell r="D527" t="str">
            <v xml:space="preserve">Regiane Câmara Pereira Oliveira </v>
          </cell>
          <cell r="E527" t="str">
            <v>Escavadeira</v>
          </cell>
          <cell r="F527">
            <v>1</v>
          </cell>
          <cell r="G527" t="str">
            <v>MOD 7</v>
          </cell>
          <cell r="H527" t="str">
            <v>1</v>
          </cell>
          <cell r="I527" t="str">
            <v>2</v>
          </cell>
          <cell r="J527" t="str">
            <v>Cancelamento</v>
          </cell>
          <cell r="K527" t="str">
            <v>22/12/2024</v>
          </cell>
          <cell r="L527" t="str">
            <v>10:00</v>
          </cell>
          <cell r="M527" t="str">
            <v>0390-TORRÃO DE OURO</v>
          </cell>
          <cell r="N527" t="str">
            <v>0366-NEROLÂNDIA</v>
          </cell>
          <cell r="Q527" t="str">
            <v>externa</v>
          </cell>
          <cell r="R527" t="str">
            <v>Brasil \ SP \ Cafelândia</v>
          </cell>
          <cell r="S527" t="str">
            <v>Brasil \ SP \ Getulina</v>
          </cell>
        </row>
        <row r="528">
          <cell r="A528">
            <v>3300</v>
          </cell>
          <cell r="B528" t="str">
            <v>Colheita</v>
          </cell>
          <cell r="C528">
            <v>45647.611805555556</v>
          </cell>
          <cell r="D528" t="str">
            <v>37003904</v>
          </cell>
          <cell r="E528" t="str">
            <v>Harvester</v>
          </cell>
          <cell r="F528">
            <v>2</v>
          </cell>
          <cell r="G528" t="str">
            <v>MOD 2</v>
          </cell>
          <cell r="H528" t="str">
            <v>2</v>
          </cell>
          <cell r="I528" t="str">
            <v>3</v>
          </cell>
          <cell r="J528" t="str">
            <v>emergencial</v>
          </cell>
          <cell r="K528" t="str">
            <v>22/12/2024</v>
          </cell>
          <cell r="L528" t="str">
            <v>12:00</v>
          </cell>
          <cell r="M528" t="str">
            <v>0298-MONJOLÃO</v>
          </cell>
          <cell r="N528" t="str">
            <v>1106-ALVORADA VIII</v>
          </cell>
          <cell r="P528" t="str">
            <v>Finalizacao de fazenda</v>
          </cell>
          <cell r="Q528" t="str">
            <v>externa</v>
          </cell>
          <cell r="R528" t="str">
            <v>Brasil \ SP \ Bofete</v>
          </cell>
          <cell r="S528" t="str">
            <v>Brasil \ SP \ Itapetininga</v>
          </cell>
        </row>
        <row r="529">
          <cell r="A529">
            <v>3302</v>
          </cell>
          <cell r="B529" t="str">
            <v>Estradas Logística</v>
          </cell>
          <cell r="C529">
            <v>45647.693749999999</v>
          </cell>
          <cell r="D529" t="str">
            <v xml:space="preserve">Antonio Araujo </v>
          </cell>
          <cell r="E529" t="str">
            <v>Retroescavadeira</v>
          </cell>
          <cell r="F529">
            <v>1</v>
          </cell>
          <cell r="G529" t="str">
            <v>MOD 3</v>
          </cell>
          <cell r="H529" t="str">
            <v>1</v>
          </cell>
          <cell r="I529" t="str">
            <v>3</v>
          </cell>
          <cell r="J529" t="str">
            <v>Agendamento</v>
          </cell>
          <cell r="K529" t="str">
            <v>23/12/2024</v>
          </cell>
          <cell r="L529" t="str">
            <v>14:00</v>
          </cell>
          <cell r="M529" t="str">
            <v>0458-SÃO FRANCISCO VI - PEDERNEIRAS</v>
          </cell>
          <cell r="N529" t="str">
            <v>0358-SÃO JOSÉ IV - GLEBA I</v>
          </cell>
          <cell r="Q529" t="str">
            <v>externa</v>
          </cell>
          <cell r="R529" t="str">
            <v>Brasil \ SP \ Bauru</v>
          </cell>
          <cell r="S529" t="str">
            <v>Brasil \ SP \ Avaí</v>
          </cell>
        </row>
        <row r="530">
          <cell r="A530">
            <v>3303</v>
          </cell>
          <cell r="B530" t="str">
            <v>Carregamento</v>
          </cell>
          <cell r="C530">
            <v>45647.748611111114</v>
          </cell>
          <cell r="D530" t="str">
            <v>Itamar magela Severiano</v>
          </cell>
          <cell r="E530" t="str">
            <v>Motoniveladora</v>
          </cell>
          <cell r="F530">
            <v>1</v>
          </cell>
          <cell r="G530" t="str">
            <v>MOD 11</v>
          </cell>
          <cell r="H530" t="str">
            <v>1</v>
          </cell>
          <cell r="I530" t="str">
            <v>2</v>
          </cell>
          <cell r="J530" t="str">
            <v>Agendamento</v>
          </cell>
          <cell r="K530" t="str">
            <v>22/12/2024</v>
          </cell>
          <cell r="L530" t="str">
            <v>15:59</v>
          </cell>
          <cell r="M530" t="str">
            <v>5002-TRÊS IRMÃOS</v>
          </cell>
          <cell r="N530" t="str">
            <v>5002-TRÊS IRMÃOS</v>
          </cell>
          <cell r="Q530" t="str">
            <v>interna</v>
          </cell>
          <cell r="R530" t="str">
            <v>Brasil \ MG \ Claro dos Poções</v>
          </cell>
          <cell r="S530" t="str">
            <v>Brasil \ MG \ Claro dos Poções</v>
          </cell>
        </row>
        <row r="531">
          <cell r="A531">
            <v>3304</v>
          </cell>
          <cell r="B531" t="str">
            <v>Estradas Silvicultura</v>
          </cell>
          <cell r="C531">
            <v>45647.771527777775</v>
          </cell>
          <cell r="D531" t="str">
            <v xml:space="preserve">Rogério Panqueca </v>
          </cell>
          <cell r="E531" t="str">
            <v>Escavadeira</v>
          </cell>
          <cell r="F531">
            <v>2</v>
          </cell>
          <cell r="G531" t="str">
            <v>BSR03</v>
          </cell>
          <cell r="H531" t="str">
            <v>2</v>
          </cell>
          <cell r="I531" t="str">
            <v>2</v>
          </cell>
          <cell r="J531" t="str">
            <v>Agendamento</v>
          </cell>
          <cell r="K531" t="str">
            <v>23/12/2024</v>
          </cell>
          <cell r="L531" t="str">
            <v>12:00</v>
          </cell>
          <cell r="M531" t="str">
            <v>0308-ÁGUA BRANCA II</v>
          </cell>
          <cell r="N531" t="str">
            <v>0425-PLANALTO</v>
          </cell>
          <cell r="Q531" t="str">
            <v>externa</v>
          </cell>
          <cell r="R531" t="str">
            <v>Brasil \ SP \ Guarantã</v>
          </cell>
          <cell r="S531" t="str">
            <v>Brasil \ SP \ Reginópolis</v>
          </cell>
        </row>
        <row r="532">
          <cell r="A532">
            <v>3305</v>
          </cell>
          <cell r="B532" t="str">
            <v>Estradas Silvicultura</v>
          </cell>
          <cell r="C532">
            <v>45647.777777777781</v>
          </cell>
          <cell r="D532" t="str">
            <v xml:space="preserve">Rogério Panqueca </v>
          </cell>
          <cell r="E532" t="str">
            <v>Escavadeira</v>
          </cell>
          <cell r="F532">
            <v>1</v>
          </cell>
          <cell r="G532" t="str">
            <v>BSR03</v>
          </cell>
          <cell r="H532" t="str">
            <v>1</v>
          </cell>
          <cell r="I532" t="str">
            <v>2</v>
          </cell>
          <cell r="J532" t="str">
            <v>Agendamento</v>
          </cell>
          <cell r="K532" t="str">
            <v>23/12/2024</v>
          </cell>
          <cell r="L532" t="str">
            <v>12:00</v>
          </cell>
          <cell r="M532" t="str">
            <v>0397-RETIRO SANTO ANTÔNIO</v>
          </cell>
          <cell r="N532" t="str">
            <v>0425-PLANALTO</v>
          </cell>
          <cell r="Q532" t="str">
            <v>externa</v>
          </cell>
          <cell r="R532" t="str">
            <v>Brasil \ SP \ Guarantã</v>
          </cell>
          <cell r="S532" t="str">
            <v>Brasil \ SP \ Reginópolis</v>
          </cell>
        </row>
        <row r="533">
          <cell r="A533">
            <v>3306</v>
          </cell>
          <cell r="B533" t="str">
            <v>Estradas Silvicultura</v>
          </cell>
          <cell r="C533">
            <v>45647.787499999999</v>
          </cell>
          <cell r="D533" t="str">
            <v xml:space="preserve">Márcio Donizete Ramos </v>
          </cell>
          <cell r="E533" t="str">
            <v>Escavadeira</v>
          </cell>
          <cell r="F533">
            <v>2</v>
          </cell>
          <cell r="G533" t="str">
            <v>BSR01</v>
          </cell>
          <cell r="H533" t="str">
            <v>1</v>
          </cell>
          <cell r="I533" t="str">
            <v>4</v>
          </cell>
          <cell r="J533" t="str">
            <v>Agendamento</v>
          </cell>
          <cell r="K533" t="str">
            <v>23/12/2024</v>
          </cell>
          <cell r="L533" t="str">
            <v>7:00</v>
          </cell>
          <cell r="M533" t="str">
            <v>0486-SANTA CATARINA II - BOTUCATU</v>
          </cell>
          <cell r="N533" t="str">
            <v>0035-LAGOA RICA</v>
          </cell>
          <cell r="Q533" t="str">
            <v>externa</v>
          </cell>
          <cell r="R533" t="str">
            <v>Brasil \ SP \ Botucatu</v>
          </cell>
          <cell r="S533" t="str">
            <v>Brasil \ SP \ Águas de Santa Bárbara</v>
          </cell>
        </row>
        <row r="534">
          <cell r="A534">
            <v>3307</v>
          </cell>
          <cell r="B534" t="str">
            <v>Estradas Silvicultura</v>
          </cell>
          <cell r="C534">
            <v>45647.789583333331</v>
          </cell>
          <cell r="D534" t="str">
            <v xml:space="preserve">MarcioDonizete de </v>
          </cell>
          <cell r="E534" t="str">
            <v>Trator de esteira</v>
          </cell>
          <cell r="F534">
            <v>1</v>
          </cell>
          <cell r="G534" t="str">
            <v>BSR01</v>
          </cell>
          <cell r="H534" t="str">
            <v>1</v>
          </cell>
          <cell r="I534" t="str">
            <v>3</v>
          </cell>
          <cell r="J534" t="str">
            <v>Agendamento</v>
          </cell>
          <cell r="K534" t="str">
            <v>23/12/2024</v>
          </cell>
          <cell r="L534" t="str">
            <v>7:00</v>
          </cell>
          <cell r="M534" t="str">
            <v>0486-SANTA CATARINA II - BOTUCATU</v>
          </cell>
          <cell r="N534" t="str">
            <v>0035-LAGOA RICA</v>
          </cell>
          <cell r="Q534" t="str">
            <v>externa</v>
          </cell>
          <cell r="R534" t="str">
            <v>Brasil \ SP \ Botucatu</v>
          </cell>
          <cell r="S534" t="str">
            <v>Brasil \ SP \ Águas de Santa Bárbara</v>
          </cell>
        </row>
        <row r="535">
          <cell r="A535">
            <v>3308</v>
          </cell>
          <cell r="B535" t="str">
            <v>Estradas Logística</v>
          </cell>
          <cell r="C535">
            <v>45647.856249999997</v>
          </cell>
          <cell r="D535" t="str">
            <v xml:space="preserve">Nilson Ferreira Camilo </v>
          </cell>
          <cell r="E535" t="str">
            <v>Motoniveladora</v>
          </cell>
          <cell r="F535">
            <v>1</v>
          </cell>
          <cell r="G535" t="str">
            <v>MOD 5</v>
          </cell>
          <cell r="H535" t="str">
            <v>1</v>
          </cell>
          <cell r="I535" t="str">
            <v>2</v>
          </cell>
          <cell r="J535" t="str">
            <v>emergencial</v>
          </cell>
          <cell r="K535" t="str">
            <v>22/12/2024</v>
          </cell>
          <cell r="L535" t="str">
            <v>15:00</v>
          </cell>
          <cell r="M535" t="str">
            <v>0457-JAMAICA II - PIRAJUÍ</v>
          </cell>
          <cell r="N535" t="str">
            <v>BRLP</v>
          </cell>
          <cell r="O535" t="str">
            <v>Foi finalizado operação da fazenda jamaica 2</v>
          </cell>
          <cell r="P535" t="str">
            <v>Finalizacao de fazenda</v>
          </cell>
          <cell r="Q535" t="str">
            <v>externa</v>
          </cell>
          <cell r="R535" t="str">
            <v>Brasil \ SP \ Pirajuí</v>
          </cell>
          <cell r="S535" t="str">
            <v>Brasil \ SP \ Lençóis Paulista</v>
          </cell>
        </row>
        <row r="536">
          <cell r="A536">
            <v>3309</v>
          </cell>
          <cell r="B536" t="str">
            <v>Colheita</v>
          </cell>
          <cell r="C536">
            <v>45647.863888888889</v>
          </cell>
          <cell r="D536" t="str">
            <v>Felipe manuel valesi</v>
          </cell>
          <cell r="E536" t="str">
            <v>Forwarder</v>
          </cell>
          <cell r="F536">
            <v>2</v>
          </cell>
          <cell r="G536" t="str">
            <v>MOD 14</v>
          </cell>
          <cell r="H536" t="str">
            <v>1</v>
          </cell>
          <cell r="I536" t="str">
            <v>especial</v>
          </cell>
          <cell r="J536" t="str">
            <v>Cancelamento</v>
          </cell>
          <cell r="K536" t="str">
            <v>22/12/2024</v>
          </cell>
          <cell r="L536" t="str">
            <v>7:00</v>
          </cell>
          <cell r="M536" t="str">
            <v>0460-BOA VISTA IX - PIRAJUÍ</v>
          </cell>
          <cell r="N536" t="str">
            <v>0457-JAMAICA II - PIRAJUÍ</v>
          </cell>
          <cell r="Q536" t="str">
            <v>interna</v>
          </cell>
          <cell r="R536" t="str">
            <v>Brasil \ SP \ Pirajuí</v>
          </cell>
          <cell r="S536" t="str">
            <v>Brasil \ SP \ Pirajuí</v>
          </cell>
        </row>
        <row r="537">
          <cell r="A537">
            <v>3310</v>
          </cell>
          <cell r="B537" t="str">
            <v>Colheita</v>
          </cell>
          <cell r="C537">
            <v>45648.438888888886</v>
          </cell>
          <cell r="D537" t="str">
            <v xml:space="preserve">Leoni casturino machado </v>
          </cell>
          <cell r="E537" t="str">
            <v>Harvester</v>
          </cell>
          <cell r="F537">
            <v>8</v>
          </cell>
          <cell r="G537" t="str">
            <v>MOD 1</v>
          </cell>
          <cell r="H537" t="str">
            <v>8</v>
          </cell>
          <cell r="I537" t="str">
            <v>2</v>
          </cell>
          <cell r="J537" t="str">
            <v>Agendamento</v>
          </cell>
          <cell r="K537" t="str">
            <v>24/12/2024</v>
          </cell>
          <cell r="L537" t="str">
            <v>2:00</v>
          </cell>
          <cell r="M537" t="str">
            <v>2079-GLOBO I</v>
          </cell>
          <cell r="N537" t="str">
            <v>0014-TURVINHO II</v>
          </cell>
          <cell r="Q537" t="str">
            <v>externa</v>
          </cell>
          <cell r="R537" t="str">
            <v>Brasil \ SP \ Agudos</v>
          </cell>
          <cell r="S537" t="str">
            <v>Brasil \ SP \ Borebi</v>
          </cell>
        </row>
        <row r="538">
          <cell r="A538">
            <v>3349</v>
          </cell>
          <cell r="B538" t="str">
            <v>Colheita</v>
          </cell>
          <cell r="C538">
            <v>45648.447222222225</v>
          </cell>
          <cell r="D538" t="str">
            <v xml:space="preserve">Igor Darwin </v>
          </cell>
          <cell r="E538" t="str">
            <v>Harvester</v>
          </cell>
          <cell r="F538">
            <v>1</v>
          </cell>
          <cell r="G538" t="str">
            <v>MOD 12</v>
          </cell>
          <cell r="H538" t="str">
            <v>1</v>
          </cell>
          <cell r="I538" t="str">
            <v>2</v>
          </cell>
          <cell r="J538" t="str">
            <v>Cancelamento</v>
          </cell>
          <cell r="K538" t="str">
            <v>24/12/2024</v>
          </cell>
          <cell r="L538" t="str">
            <v>7:45</v>
          </cell>
          <cell r="M538" t="str">
            <v>0459-SANTA VITÓRIA</v>
          </cell>
          <cell r="N538" t="str">
            <v>0464-SANTA MARIA VII - PONGAÍ</v>
          </cell>
          <cell r="Q538" t="str">
            <v>externa</v>
          </cell>
          <cell r="R538" t="str">
            <v>Brasil \ SP \ Guarantã</v>
          </cell>
          <cell r="S538" t="str">
            <v>Brasil \ SP \ Pongaí</v>
          </cell>
        </row>
        <row r="539">
          <cell r="A539">
            <v>3311</v>
          </cell>
          <cell r="B539" t="str">
            <v>Colheita</v>
          </cell>
          <cell r="C539">
            <v>45648.447222222225</v>
          </cell>
          <cell r="D539" t="str">
            <v xml:space="preserve">Igor Darwin </v>
          </cell>
          <cell r="E539" t="str">
            <v>Harvester</v>
          </cell>
          <cell r="F539">
            <v>1</v>
          </cell>
          <cell r="G539" t="str">
            <v>MOD 12</v>
          </cell>
          <cell r="H539" t="str">
            <v>1</v>
          </cell>
          <cell r="I539" t="str">
            <v>2</v>
          </cell>
          <cell r="J539" t="str">
            <v>Agendamento</v>
          </cell>
          <cell r="K539" t="str">
            <v>24/12/2024</v>
          </cell>
          <cell r="L539" t="str">
            <v>7:45</v>
          </cell>
          <cell r="M539" t="str">
            <v>0459-SANTA VITÓRIA</v>
          </cell>
          <cell r="N539" t="str">
            <v>0464-SANTA MARIA VII - PONGAÍ</v>
          </cell>
          <cell r="Q539" t="str">
            <v>externa</v>
          </cell>
          <cell r="R539" t="str">
            <v>Brasil \ SP \ Guarantã</v>
          </cell>
          <cell r="S539" t="str">
            <v>Brasil \ SP \ Pongaí</v>
          </cell>
        </row>
        <row r="540">
          <cell r="A540">
            <v>3312</v>
          </cell>
          <cell r="B540" t="str">
            <v>Estradas Logística</v>
          </cell>
          <cell r="C540">
            <v>45648.458333333336</v>
          </cell>
          <cell r="D540" t="str">
            <v xml:space="preserve">Antonio Araujo </v>
          </cell>
          <cell r="E540" t="str">
            <v>Pá Carregadeira</v>
          </cell>
          <cell r="F540">
            <v>1</v>
          </cell>
          <cell r="G540" t="str">
            <v>MOD 3</v>
          </cell>
          <cell r="H540" t="str">
            <v>1</v>
          </cell>
          <cell r="I540" t="str">
            <v>3</v>
          </cell>
          <cell r="J540" t="str">
            <v>Agendamento</v>
          </cell>
          <cell r="K540" t="str">
            <v>24/12/2024</v>
          </cell>
          <cell r="L540" t="str">
            <v>8:00</v>
          </cell>
          <cell r="M540" t="str">
            <v>0458-SÃO FRANCISCO VI - PEDERNEIRAS</v>
          </cell>
          <cell r="N540" t="str">
            <v>0458-SÃO FRANCISCO VI - PEDERNEIRAS</v>
          </cell>
          <cell r="O540" t="str">
            <v>Embarcar a PC-28051 na Sotreq, em Sumaré.</v>
          </cell>
          <cell r="Q540" t="str">
            <v>externa</v>
          </cell>
          <cell r="R540" t="str">
            <v>Brasil \ SP \ Bauru</v>
          </cell>
          <cell r="S540" t="str">
            <v>Brasil \ SP \ Bauru</v>
          </cell>
        </row>
        <row r="541">
          <cell r="A541">
            <v>3313</v>
          </cell>
          <cell r="B541" t="str">
            <v>Estradas Logística</v>
          </cell>
          <cell r="C541">
            <v>45648.527777777781</v>
          </cell>
          <cell r="D541" t="str">
            <v>Marcelo Calandria Bencici</v>
          </cell>
          <cell r="E541" t="str">
            <v>Rolo Compactador</v>
          </cell>
          <cell r="F541">
            <v>1</v>
          </cell>
          <cell r="G541" t="str">
            <v>MOD 4</v>
          </cell>
          <cell r="H541" t="str">
            <v>1</v>
          </cell>
          <cell r="I541" t="str">
            <v>2</v>
          </cell>
          <cell r="J541" t="str">
            <v>emergencial</v>
          </cell>
          <cell r="K541" t="str">
            <v>23/12/2024</v>
          </cell>
          <cell r="L541" t="str">
            <v>8:00</v>
          </cell>
          <cell r="M541" t="str">
            <v>0396-JOSÉ ALVARO</v>
          </cell>
          <cell r="N541" t="str">
            <v>0392-JOSÉ AUGUSTO</v>
          </cell>
          <cell r="P541" t="str">
            <v>Finalizacao de fazenda</v>
          </cell>
          <cell r="Q541" t="str">
            <v>externa</v>
          </cell>
          <cell r="R541" t="str">
            <v>Brasil \ SP \ Júlio Mesquita</v>
          </cell>
          <cell r="S541" t="str">
            <v>Brasil \ SP \ Júlio Mesquita</v>
          </cell>
        </row>
        <row r="542">
          <cell r="A542">
            <v>3314</v>
          </cell>
          <cell r="B542" t="str">
            <v>Colheita</v>
          </cell>
          <cell r="C542">
            <v>45648.626388888886</v>
          </cell>
          <cell r="D542" t="str">
            <v xml:space="preserve">Daniel de Oliveira Avelino </v>
          </cell>
          <cell r="E542" t="str">
            <v>Forwarder</v>
          </cell>
          <cell r="F542">
            <v>2</v>
          </cell>
          <cell r="G542" t="str">
            <v>MOD 14</v>
          </cell>
          <cell r="H542" t="str">
            <v>1</v>
          </cell>
          <cell r="I542" t="str">
            <v>2</v>
          </cell>
          <cell r="J542" t="str">
            <v>Agendamento</v>
          </cell>
          <cell r="K542" t="str">
            <v>23/12/2024</v>
          </cell>
          <cell r="L542" t="str">
            <v>20:00</v>
          </cell>
          <cell r="M542" t="str">
            <v>0460-BOA VISTA IX - PIRAJUÍ</v>
          </cell>
          <cell r="N542" t="str">
            <v>0460-BOA VISTA IX - PIRAJUÍ</v>
          </cell>
          <cell r="Q542" t="str">
            <v>interna</v>
          </cell>
          <cell r="R542" t="str">
            <v>Brasil \ SP \ Pirajuí</v>
          </cell>
          <cell r="S542" t="str">
            <v>Brasil \ SP \ Pirajuí</v>
          </cell>
        </row>
        <row r="543">
          <cell r="A543">
            <v>3315</v>
          </cell>
          <cell r="B543" t="str">
            <v>Estradas Silvicultura</v>
          </cell>
          <cell r="C543">
            <v>45648.73333333333</v>
          </cell>
          <cell r="D543" t="str">
            <v xml:space="preserve">Leandro Moretti </v>
          </cell>
          <cell r="E543" t="str">
            <v>Motoniveladora</v>
          </cell>
          <cell r="F543">
            <v>1</v>
          </cell>
          <cell r="G543" t="str">
            <v>BSR04</v>
          </cell>
          <cell r="H543" t="str">
            <v>1</v>
          </cell>
          <cell r="I543" t="str">
            <v>2</v>
          </cell>
          <cell r="J543" t="str">
            <v>Cancelamento</v>
          </cell>
          <cell r="K543" t="str">
            <v>23/12/2024</v>
          </cell>
          <cell r="L543" t="str">
            <v>6:00</v>
          </cell>
          <cell r="M543" t="str">
            <v>0165-FLOR DA NOROESTE</v>
          </cell>
          <cell r="N543" t="str">
            <v>0157-SÃO JOÃO III</v>
          </cell>
          <cell r="Q543" t="str">
            <v>externa</v>
          </cell>
          <cell r="R543" t="str">
            <v>Brasil \ SP \ Presidente Alves</v>
          </cell>
          <cell r="S543" t="str">
            <v>Brasil \ SP \ Piratininga</v>
          </cell>
        </row>
        <row r="544">
          <cell r="A544">
            <v>3316</v>
          </cell>
          <cell r="B544" t="str">
            <v>Estradas Silvicultura</v>
          </cell>
          <cell r="C544">
            <v>45648.734722222223</v>
          </cell>
          <cell r="D544" t="str">
            <v xml:space="preserve">Leandro Moretti </v>
          </cell>
          <cell r="E544" t="str">
            <v>Pá Carregadeira</v>
          </cell>
          <cell r="F544">
            <v>2</v>
          </cell>
          <cell r="G544" t="str">
            <v>BSR04</v>
          </cell>
          <cell r="H544" t="str">
            <v>2</v>
          </cell>
          <cell r="I544" t="str">
            <v>2</v>
          </cell>
          <cell r="J544" t="str">
            <v>Cancelamento</v>
          </cell>
          <cell r="K544" t="str">
            <v>23/12/2024</v>
          </cell>
          <cell r="L544" t="str">
            <v>6:00</v>
          </cell>
          <cell r="M544" t="str">
            <v>0165-FLOR DA NOROESTE</v>
          </cell>
          <cell r="N544" t="str">
            <v>0157-SÃO JOÃO III</v>
          </cell>
          <cell r="Q544" t="str">
            <v>externa</v>
          </cell>
          <cell r="R544" t="str">
            <v>Brasil \ SP \ Presidente Alves</v>
          </cell>
          <cell r="S544" t="str">
            <v>Brasil \ SP \ Piratininga</v>
          </cell>
        </row>
        <row r="545">
          <cell r="A545">
            <v>3317</v>
          </cell>
          <cell r="B545" t="str">
            <v>Estradas Logística</v>
          </cell>
          <cell r="C545">
            <v>45648.76458333333</v>
          </cell>
          <cell r="D545" t="str">
            <v>Marcelo Calandria Bencici</v>
          </cell>
          <cell r="E545" t="str">
            <v>Motoniveladora</v>
          </cell>
          <cell r="F545">
            <v>1</v>
          </cell>
          <cell r="G545" t="str">
            <v>MOD 4</v>
          </cell>
          <cell r="H545" t="str">
            <v>1</v>
          </cell>
          <cell r="I545" t="str">
            <v>2</v>
          </cell>
          <cell r="J545" t="str">
            <v>Agendamento</v>
          </cell>
          <cell r="K545" t="str">
            <v>24/12/2024</v>
          </cell>
          <cell r="L545" t="str">
            <v>7:00</v>
          </cell>
          <cell r="M545" t="str">
            <v>0396-JOSÉ ALVARO</v>
          </cell>
          <cell r="N545" t="str">
            <v>0351-SANTA MARIANA II</v>
          </cell>
          <cell r="Q545" t="str">
            <v>externa</v>
          </cell>
          <cell r="R545" t="str">
            <v>Brasil \ SP \ Júlio Mesquita</v>
          </cell>
          <cell r="S545" t="str">
            <v>Brasil \ SP \ Marília</v>
          </cell>
        </row>
        <row r="546">
          <cell r="A546">
            <v>3318</v>
          </cell>
          <cell r="B546" t="str">
            <v>Estradas Logística</v>
          </cell>
          <cell r="C546">
            <v>45648.765277777777</v>
          </cell>
          <cell r="D546" t="str">
            <v>Marcelo Calandria Bencici</v>
          </cell>
          <cell r="E546" t="str">
            <v>Rolo Compactador</v>
          </cell>
          <cell r="F546">
            <v>1</v>
          </cell>
          <cell r="G546" t="str">
            <v>MOD 4</v>
          </cell>
          <cell r="H546" t="str">
            <v>1</v>
          </cell>
          <cell r="I546" t="str">
            <v>2</v>
          </cell>
          <cell r="J546" t="str">
            <v>Agendamento</v>
          </cell>
          <cell r="K546" t="str">
            <v>24/12/2024</v>
          </cell>
          <cell r="L546" t="str">
            <v>7:00</v>
          </cell>
          <cell r="M546" t="str">
            <v>0396-JOSÉ ALVARO</v>
          </cell>
          <cell r="N546" t="str">
            <v>0351-SANTA MARIANA II</v>
          </cell>
          <cell r="Q546" t="str">
            <v>externa</v>
          </cell>
          <cell r="R546" t="str">
            <v>Brasil \ SP \ Júlio Mesquita</v>
          </cell>
          <cell r="S546" t="str">
            <v>Brasil \ SP \ Marília</v>
          </cell>
        </row>
        <row r="547">
          <cell r="A547">
            <v>3319</v>
          </cell>
          <cell r="B547" t="str">
            <v>Estradas Logística</v>
          </cell>
          <cell r="C547">
            <v>45648.76666666667</v>
          </cell>
          <cell r="D547" t="str">
            <v>Marcelo Calandria Bencici</v>
          </cell>
          <cell r="E547" t="str">
            <v>Pá Carregadeira</v>
          </cell>
          <cell r="F547">
            <v>1</v>
          </cell>
          <cell r="G547" t="str">
            <v>MOD 4</v>
          </cell>
          <cell r="H547" t="str">
            <v>1</v>
          </cell>
          <cell r="I547" t="str">
            <v>2</v>
          </cell>
          <cell r="J547" t="str">
            <v>Agendamento</v>
          </cell>
          <cell r="K547" t="str">
            <v>24/12/2024</v>
          </cell>
          <cell r="L547" t="str">
            <v>7:00</v>
          </cell>
          <cell r="M547" t="str">
            <v>0396-JOSÉ ALVARO</v>
          </cell>
          <cell r="N547" t="str">
            <v>0351-SANTA MARIANA II</v>
          </cell>
          <cell r="Q547" t="str">
            <v>externa</v>
          </cell>
          <cell r="R547" t="str">
            <v>Brasil \ SP \ Júlio Mesquita</v>
          </cell>
          <cell r="S547" t="str">
            <v>Brasil \ SP \ Marília</v>
          </cell>
        </row>
        <row r="548">
          <cell r="A548">
            <v>3320</v>
          </cell>
          <cell r="B548" t="str">
            <v>Estradas Logística</v>
          </cell>
          <cell r="C548">
            <v>45648.767361111109</v>
          </cell>
          <cell r="D548" t="str">
            <v>Marcelo Calandria Bencici</v>
          </cell>
          <cell r="E548" t="str">
            <v>Trator</v>
          </cell>
          <cell r="F548">
            <v>1</v>
          </cell>
          <cell r="G548" t="str">
            <v>MOD 4</v>
          </cell>
          <cell r="H548" t="str">
            <v>1</v>
          </cell>
          <cell r="I548" t="str">
            <v>2</v>
          </cell>
          <cell r="J548" t="str">
            <v>Agendamento</v>
          </cell>
          <cell r="K548" t="str">
            <v>24/12/2024</v>
          </cell>
          <cell r="L548" t="str">
            <v>7:00</v>
          </cell>
          <cell r="M548" t="str">
            <v>0396-JOSÉ ALVARO</v>
          </cell>
          <cell r="N548" t="str">
            <v>0351-SANTA MARIANA II</v>
          </cell>
          <cell r="Q548" t="str">
            <v>externa</v>
          </cell>
          <cell r="R548" t="str">
            <v>Brasil \ SP \ Júlio Mesquita</v>
          </cell>
          <cell r="S548" t="str">
            <v>Brasil \ SP \ Marília</v>
          </cell>
        </row>
        <row r="549">
          <cell r="A549">
            <v>3321</v>
          </cell>
          <cell r="B549" t="str">
            <v>Colheita</v>
          </cell>
          <cell r="C549">
            <v>45648.814583333333</v>
          </cell>
          <cell r="D549" t="str">
            <v xml:space="preserve">Daniel de Oliveira Avelino </v>
          </cell>
          <cell r="E549" t="str">
            <v>Forwarder</v>
          </cell>
          <cell r="F549">
            <v>8</v>
          </cell>
          <cell r="G549" t="str">
            <v>MOD 14</v>
          </cell>
          <cell r="H549" t="str">
            <v>5</v>
          </cell>
          <cell r="I549" t="str">
            <v>2</v>
          </cell>
          <cell r="J549" t="str">
            <v>Agendamento</v>
          </cell>
          <cell r="K549" t="str">
            <v>26/12/2024</v>
          </cell>
          <cell r="L549" t="str">
            <v>8:00</v>
          </cell>
          <cell r="M549" t="str">
            <v>0457-JAMAICA II - PIRAJUÍ</v>
          </cell>
          <cell r="N549" t="str">
            <v>0422-EBENÉZIA</v>
          </cell>
          <cell r="Q549" t="str">
            <v>externa</v>
          </cell>
          <cell r="R549" t="str">
            <v>Brasil \ SP \ Pirajuí</v>
          </cell>
          <cell r="S549" t="str">
            <v>Brasil \ SP \ Lins</v>
          </cell>
        </row>
        <row r="550">
          <cell r="A550">
            <v>3322</v>
          </cell>
          <cell r="B550" t="str">
            <v>Colheita</v>
          </cell>
          <cell r="C550">
            <v>45648.817361111112</v>
          </cell>
          <cell r="D550" t="str">
            <v xml:space="preserve">Daniel de Oliveira Avelino </v>
          </cell>
          <cell r="E550" t="str">
            <v>Forwarder</v>
          </cell>
          <cell r="F550">
            <v>2</v>
          </cell>
          <cell r="G550" t="str">
            <v>MOD 14</v>
          </cell>
          <cell r="H550" t="str">
            <v>2</v>
          </cell>
          <cell r="I550" t="str">
            <v>2</v>
          </cell>
          <cell r="J550" t="str">
            <v>Agendamento</v>
          </cell>
          <cell r="K550" t="str">
            <v>26/12/2024</v>
          </cell>
          <cell r="L550" t="str">
            <v>8:00</v>
          </cell>
          <cell r="M550" t="str">
            <v>0641-BELA VISTA III - PRESIDENTE ALVES</v>
          </cell>
          <cell r="N550" t="str">
            <v>0422-EBENÉZIA</v>
          </cell>
          <cell r="Q550" t="str">
            <v>externa</v>
          </cell>
          <cell r="R550" t="str">
            <v>Brasil \ SP \ Presidente Alves</v>
          </cell>
          <cell r="S550" t="str">
            <v>Brasil \ SP \ Lins</v>
          </cell>
        </row>
        <row r="551">
          <cell r="A551">
            <v>3323</v>
          </cell>
          <cell r="B551" t="str">
            <v>Colheita</v>
          </cell>
          <cell r="C551">
            <v>45648.818749999999</v>
          </cell>
          <cell r="D551" t="str">
            <v xml:space="preserve">Daniel de Oliveira Avelino </v>
          </cell>
          <cell r="E551" t="str">
            <v>Trailler</v>
          </cell>
          <cell r="F551">
            <v>1</v>
          </cell>
          <cell r="G551" t="str">
            <v>MOD 14</v>
          </cell>
          <cell r="H551" t="str">
            <v>1</v>
          </cell>
          <cell r="I551" t="str">
            <v>2</v>
          </cell>
          <cell r="J551" t="str">
            <v>Agendamento</v>
          </cell>
          <cell r="K551" t="str">
            <v>26/12/2024</v>
          </cell>
          <cell r="L551" t="str">
            <v>9:00</v>
          </cell>
          <cell r="M551" t="str">
            <v>0457-JAMAICA II - PIRAJUÍ</v>
          </cell>
          <cell r="N551" t="str">
            <v>0422-EBENÉZIA</v>
          </cell>
          <cell r="Q551" t="str">
            <v>externa</v>
          </cell>
          <cell r="R551" t="str">
            <v>Brasil \ SP \ Pirajuí</v>
          </cell>
          <cell r="S551" t="str">
            <v>Brasil \ SP \ Lins</v>
          </cell>
        </row>
        <row r="552">
          <cell r="A552">
            <v>3324</v>
          </cell>
          <cell r="B552" t="str">
            <v>Carregamento</v>
          </cell>
          <cell r="C552">
            <v>45648.85</v>
          </cell>
          <cell r="D552" t="str">
            <v xml:space="preserve">Jhon felipe senoski </v>
          </cell>
          <cell r="E552" t="str">
            <v>Carregador Florestal</v>
          </cell>
          <cell r="F552">
            <v>4</v>
          </cell>
          <cell r="G552" t="str">
            <v>MOD 2</v>
          </cell>
          <cell r="H552" t="str">
            <v>3</v>
          </cell>
          <cell r="I552" t="str">
            <v>3</v>
          </cell>
          <cell r="J552" t="str">
            <v>Agendamento</v>
          </cell>
          <cell r="K552" t="str">
            <v>24/12/2024</v>
          </cell>
          <cell r="L552" t="str">
            <v>17:25</v>
          </cell>
          <cell r="M552" t="str">
            <v>0480-PITANGUEIRAS</v>
          </cell>
          <cell r="N552" t="str">
            <v>0640-MARIA CECÍLIA</v>
          </cell>
          <cell r="Q552" t="str">
            <v>externa</v>
          </cell>
          <cell r="R552" t="str">
            <v>Brasil \ SP \ Itatinga</v>
          </cell>
          <cell r="S552" t="str">
            <v>Brasil \ SP \ Sarutaiá</v>
          </cell>
        </row>
        <row r="553">
          <cell r="A553">
            <v>3325</v>
          </cell>
          <cell r="B553" t="str">
            <v>Estradas Silvicultura</v>
          </cell>
          <cell r="C553">
            <v>45648.850694444445</v>
          </cell>
          <cell r="D553" t="str">
            <v xml:space="preserve">Alexandre Ferreira </v>
          </cell>
          <cell r="E553" t="str">
            <v>Pá Carregadeira</v>
          </cell>
          <cell r="F553">
            <v>1</v>
          </cell>
          <cell r="G553" t="str">
            <v>BSR02</v>
          </cell>
          <cell r="H553" t="str">
            <v>1</v>
          </cell>
          <cell r="I553" t="str">
            <v>2</v>
          </cell>
          <cell r="J553" t="str">
            <v>Agendamento</v>
          </cell>
          <cell r="K553" t="str">
            <v>24/12/2024</v>
          </cell>
          <cell r="L553" t="str">
            <v>17:25</v>
          </cell>
          <cell r="M553" t="str">
            <v>0407-ASA BRANCA</v>
          </cell>
          <cell r="N553" t="str">
            <v>0642-SÃO JOSÉ DA BELA VISTA II</v>
          </cell>
          <cell r="Q553" t="str">
            <v>externa</v>
          </cell>
          <cell r="R553" t="str">
            <v>Brasil \ SP \ Botucatu</v>
          </cell>
          <cell r="S553" t="str">
            <v>Brasil \ SP \ Bocaina</v>
          </cell>
        </row>
        <row r="554">
          <cell r="A554">
            <v>3326</v>
          </cell>
          <cell r="B554" t="str">
            <v>Estradas Silvicultura</v>
          </cell>
          <cell r="C554">
            <v>45648.852083333331</v>
          </cell>
          <cell r="D554" t="str">
            <v xml:space="preserve">Alexandre Ferreira </v>
          </cell>
          <cell r="E554" t="str">
            <v>Motoniveladora</v>
          </cell>
          <cell r="F554">
            <v>1</v>
          </cell>
          <cell r="G554" t="str">
            <v>BSR02</v>
          </cell>
          <cell r="H554" t="str">
            <v>1</v>
          </cell>
          <cell r="I554" t="str">
            <v>2</v>
          </cell>
          <cell r="J554" t="str">
            <v>Agendamento</v>
          </cell>
          <cell r="K554" t="str">
            <v>24/12/2024</v>
          </cell>
          <cell r="L554" t="str">
            <v>6:00</v>
          </cell>
          <cell r="M554" t="str">
            <v>0407-ASA BRANCA</v>
          </cell>
          <cell r="N554" t="str">
            <v>0642-SÃO JOSÉ DA BELA VISTA II</v>
          </cell>
          <cell r="Q554" t="str">
            <v>externa</v>
          </cell>
          <cell r="R554" t="str">
            <v>Brasil \ SP \ Botucatu</v>
          </cell>
          <cell r="S554" t="str">
            <v>Brasil \ SP \ Bocaina</v>
          </cell>
        </row>
        <row r="555">
          <cell r="A555">
            <v>3327</v>
          </cell>
          <cell r="B555" t="str">
            <v>Estradas Silvicultura</v>
          </cell>
          <cell r="C555">
            <v>45648.853472222225</v>
          </cell>
          <cell r="D555" t="str">
            <v xml:space="preserve">Alexandre Ferreira </v>
          </cell>
          <cell r="E555" t="str">
            <v>Pá Carregadeira</v>
          </cell>
          <cell r="F555">
            <v>1</v>
          </cell>
          <cell r="G555" t="str">
            <v>BSR02</v>
          </cell>
          <cell r="H555" t="str">
            <v>1</v>
          </cell>
          <cell r="I555" t="str">
            <v>2</v>
          </cell>
          <cell r="J555" t="str">
            <v>Cancelamento</v>
          </cell>
          <cell r="K555" t="str">
            <v>24/12/2024</v>
          </cell>
          <cell r="L555" t="str">
            <v>17:25</v>
          </cell>
          <cell r="M555" t="str">
            <v>0407-ASA BRANCA</v>
          </cell>
          <cell r="N555" t="str">
            <v>0642-SÃO JOSÉ DA BELA VISTA II</v>
          </cell>
          <cell r="Q555" t="str">
            <v>externa</v>
          </cell>
          <cell r="R555" t="str">
            <v>Brasil \ SP \ Botucatu</v>
          </cell>
          <cell r="S555" t="str">
            <v>Brasil \ SP \ Bocaina</v>
          </cell>
        </row>
        <row r="556">
          <cell r="A556">
            <v>3328</v>
          </cell>
          <cell r="B556" t="str">
            <v>Estradas Silvicultura</v>
          </cell>
          <cell r="C556">
            <v>45648.854166666664</v>
          </cell>
          <cell r="D556" t="str">
            <v xml:space="preserve">Alexandre Ferreira </v>
          </cell>
          <cell r="E556" t="str">
            <v>Pá Carregadeira</v>
          </cell>
          <cell r="F556">
            <v>1</v>
          </cell>
          <cell r="G556" t="str">
            <v>BSR02</v>
          </cell>
          <cell r="H556" t="str">
            <v>1</v>
          </cell>
          <cell r="I556" t="str">
            <v>2</v>
          </cell>
          <cell r="J556" t="str">
            <v>Agendamento</v>
          </cell>
          <cell r="K556" t="str">
            <v>24/12/2024</v>
          </cell>
          <cell r="L556" t="str">
            <v>6:00</v>
          </cell>
          <cell r="M556" t="str">
            <v>0407-ASA BRANCA</v>
          </cell>
          <cell r="N556" t="str">
            <v>0642-SÃO JOSÉ DA BELA VISTA II</v>
          </cell>
          <cell r="Q556" t="str">
            <v>externa</v>
          </cell>
          <cell r="R556" t="str">
            <v>Brasil \ SP \ Botucatu</v>
          </cell>
          <cell r="S556" t="str">
            <v>Brasil \ SP \ Bocaina</v>
          </cell>
        </row>
        <row r="557">
          <cell r="A557">
            <v>3329</v>
          </cell>
          <cell r="B557" t="str">
            <v>Estradas Silvicultura</v>
          </cell>
          <cell r="C557">
            <v>45648.86041666667</v>
          </cell>
          <cell r="D557" t="str">
            <v xml:space="preserve">Alexandre Silva </v>
          </cell>
          <cell r="E557" t="str">
            <v>Motoniveladora</v>
          </cell>
          <cell r="F557">
            <v>1</v>
          </cell>
          <cell r="G557" t="str">
            <v>BSR02</v>
          </cell>
          <cell r="H557" t="str">
            <v>1</v>
          </cell>
          <cell r="I557" t="str">
            <v>3</v>
          </cell>
          <cell r="J557" t="str">
            <v>Agendamento</v>
          </cell>
          <cell r="K557" t="str">
            <v>23/12/2024</v>
          </cell>
          <cell r="L557" t="str">
            <v>18:00</v>
          </cell>
          <cell r="M557" t="str">
            <v>0407-ASA BRANCA</v>
          </cell>
          <cell r="N557" t="str">
            <v>0642-SÃO JOSÉ DA BELA VISTA II</v>
          </cell>
          <cell r="Q557" t="str">
            <v>externa</v>
          </cell>
          <cell r="R557" t="str">
            <v>Brasil \ SP \ Botucatu</v>
          </cell>
          <cell r="S557" t="str">
            <v>Brasil \ SP \ Bocaina</v>
          </cell>
        </row>
        <row r="558">
          <cell r="A558">
            <v>3330</v>
          </cell>
          <cell r="B558" t="str">
            <v>Estradas Silvicultura</v>
          </cell>
          <cell r="C558">
            <v>45648.862500000003</v>
          </cell>
          <cell r="D558" t="str">
            <v xml:space="preserve">Alexandre Silva </v>
          </cell>
          <cell r="E558" t="str">
            <v>Pá Carregadeira</v>
          </cell>
          <cell r="F558">
            <v>1</v>
          </cell>
          <cell r="G558" t="str">
            <v>BSR02</v>
          </cell>
          <cell r="H558" t="str">
            <v>1</v>
          </cell>
          <cell r="I558" t="str">
            <v>3</v>
          </cell>
          <cell r="J558" t="str">
            <v>Agendamento</v>
          </cell>
          <cell r="K558" t="str">
            <v>23/12/2024</v>
          </cell>
          <cell r="L558" t="str">
            <v>18:00</v>
          </cell>
          <cell r="M558" t="str">
            <v>0407-ASA BRANCA</v>
          </cell>
          <cell r="N558" t="str">
            <v>0642-SÃO JOSÉ DA BELA VISTA II</v>
          </cell>
          <cell r="Q558" t="str">
            <v>externa</v>
          </cell>
          <cell r="R558" t="str">
            <v>Brasil \ SP \ Botucatu</v>
          </cell>
          <cell r="S558" t="str">
            <v>Brasil \ SP \ Bocaina</v>
          </cell>
        </row>
        <row r="559">
          <cell r="A559">
            <v>3331</v>
          </cell>
          <cell r="B559" t="str">
            <v>Colheita</v>
          </cell>
          <cell r="C559">
            <v>45648.895138888889</v>
          </cell>
          <cell r="D559" t="str">
            <v xml:space="preserve">Daniel Avelino </v>
          </cell>
          <cell r="E559" t="str">
            <v>Forwarder</v>
          </cell>
          <cell r="F559">
            <v>1</v>
          </cell>
          <cell r="G559" t="str">
            <v>MOD 14</v>
          </cell>
          <cell r="H559" t="str">
            <v>1</v>
          </cell>
          <cell r="I559" t="str">
            <v>2</v>
          </cell>
          <cell r="J559" t="str">
            <v>Agendamento</v>
          </cell>
          <cell r="K559" t="str">
            <v>24/12/2024</v>
          </cell>
          <cell r="L559" t="str">
            <v>8:31</v>
          </cell>
          <cell r="M559" t="str">
            <v>0460-BOA VISTA IX - PIRAJUÍ</v>
          </cell>
          <cell r="N559" t="str">
            <v>0460-BOA VISTA IX - PIRAJUÍ</v>
          </cell>
          <cell r="Q559" t="str">
            <v>interna</v>
          </cell>
          <cell r="R559" t="str">
            <v>Brasil \ SP \ Pirajuí</v>
          </cell>
          <cell r="S559" t="str">
            <v>Brasil \ SP \ Pirajuí</v>
          </cell>
        </row>
        <row r="560">
          <cell r="A560">
            <v>3332</v>
          </cell>
          <cell r="B560" t="str">
            <v>Estradas Logística</v>
          </cell>
          <cell r="C560">
            <v>45648.977777777778</v>
          </cell>
          <cell r="D560" t="str">
            <v xml:space="preserve">Wendel Patrick </v>
          </cell>
          <cell r="E560" t="str">
            <v>Escavadeira</v>
          </cell>
          <cell r="F560">
            <v>2</v>
          </cell>
          <cell r="G560" t="str">
            <v>MOD 5</v>
          </cell>
          <cell r="H560" t="str">
            <v>1</v>
          </cell>
          <cell r="I560" t="str">
            <v>2</v>
          </cell>
          <cell r="J560" t="str">
            <v>emergencial</v>
          </cell>
          <cell r="K560" t="str">
            <v>23/12/2024</v>
          </cell>
          <cell r="L560" t="str">
            <v>20:29</v>
          </cell>
          <cell r="M560" t="str">
            <v>0464-SANTA MARIA VII - PONGAÍ</v>
          </cell>
          <cell r="N560" t="str">
            <v>0422-EBENÉZIA</v>
          </cell>
          <cell r="P560" t="str">
            <v>Apoio Colheita</v>
          </cell>
          <cell r="Q560" t="str">
            <v>interna</v>
          </cell>
          <cell r="R560" t="str">
            <v>Brasil \ SP \ Pongaí</v>
          </cell>
          <cell r="S560" t="str">
            <v>Brasil \ SP \ Lins</v>
          </cell>
        </row>
        <row r="561">
          <cell r="A561">
            <v>3333</v>
          </cell>
          <cell r="B561" t="str">
            <v>Estradas Logística</v>
          </cell>
          <cell r="C561">
            <v>45648.979166666664</v>
          </cell>
          <cell r="D561" t="str">
            <v xml:space="preserve">Antonio Araujo </v>
          </cell>
          <cell r="E561" t="str">
            <v>Retroescavadeira</v>
          </cell>
          <cell r="F561">
            <v>1</v>
          </cell>
          <cell r="G561" t="str">
            <v>MOD 3</v>
          </cell>
          <cell r="H561" t="str">
            <v>1</v>
          </cell>
          <cell r="I561" t="str">
            <v>3</v>
          </cell>
          <cell r="J561" t="str">
            <v>Cancelamento</v>
          </cell>
          <cell r="K561" t="str">
            <v>24/12/2024</v>
          </cell>
          <cell r="L561" t="str">
            <v>14:00</v>
          </cell>
          <cell r="M561" t="str">
            <v>0458-SÃO FRANCISCO VI - PEDERNEIRAS</v>
          </cell>
          <cell r="N561" t="str">
            <v>0358-SÃO JOSÉ IV - GLEBA I</v>
          </cell>
          <cell r="Q561" t="str">
            <v>externa</v>
          </cell>
          <cell r="R561" t="str">
            <v>Brasil \ SP \ Bauru</v>
          </cell>
          <cell r="S561" t="str">
            <v>Brasil \ SP \ Avaí</v>
          </cell>
        </row>
        <row r="562">
          <cell r="A562">
            <v>3334</v>
          </cell>
          <cell r="B562" t="str">
            <v>Carregamento</v>
          </cell>
          <cell r="C562">
            <v>45649.013888888891</v>
          </cell>
          <cell r="D562" t="str">
            <v>Jefferson barbosa</v>
          </cell>
          <cell r="E562" t="str">
            <v>Carregador Florestal</v>
          </cell>
          <cell r="F562">
            <v>1</v>
          </cell>
          <cell r="G562" t="str">
            <v>MOD 6</v>
          </cell>
          <cell r="H562" t="str">
            <v>1</v>
          </cell>
          <cell r="I562" t="str">
            <v>3</v>
          </cell>
          <cell r="J562" t="str">
            <v>emergencial</v>
          </cell>
          <cell r="K562" t="str">
            <v>23/12/2024</v>
          </cell>
          <cell r="L562" t="str">
            <v>10:00</v>
          </cell>
          <cell r="M562" t="str">
            <v>0338-SANTO ANTÔNIO VII</v>
          </cell>
          <cell r="N562" t="str">
            <v>0342-MONTE AZUL</v>
          </cell>
          <cell r="P562" t="str">
            <v>Falta de Planejamento Previo</v>
          </cell>
          <cell r="Q562" t="str">
            <v>externa</v>
          </cell>
          <cell r="R562" t="str">
            <v>Brasil \ SP \ Getulina</v>
          </cell>
          <cell r="S562" t="str">
            <v>Brasil \ SP \ Echaporã</v>
          </cell>
        </row>
        <row r="563">
          <cell r="A563">
            <v>3335</v>
          </cell>
          <cell r="B563" t="str">
            <v>Estradas Silvicultura</v>
          </cell>
          <cell r="C563">
            <v>45649.431944444441</v>
          </cell>
          <cell r="D563" t="str">
            <v xml:space="preserve">Rogerio Panqueca </v>
          </cell>
          <cell r="E563" t="str">
            <v>Escavadeira</v>
          </cell>
          <cell r="F563">
            <v>2</v>
          </cell>
          <cell r="G563" t="str">
            <v>BSR03</v>
          </cell>
          <cell r="H563" t="str">
            <v>2</v>
          </cell>
          <cell r="I563" t="str">
            <v>2</v>
          </cell>
          <cell r="J563" t="str">
            <v>Cancelamento</v>
          </cell>
          <cell r="K563" t="str">
            <v>23/12/2024</v>
          </cell>
          <cell r="L563" t="str">
            <v>12:00</v>
          </cell>
          <cell r="M563" t="str">
            <v>0308-ÁGUA BRANCA II</v>
          </cell>
          <cell r="N563" t="str">
            <v>0425-PLANALTO</v>
          </cell>
          <cell r="Q563" t="str">
            <v>externa</v>
          </cell>
          <cell r="R563" t="str">
            <v>Brasil \ SP \ Guarantã</v>
          </cell>
          <cell r="S563" t="str">
            <v>Brasil \ SP \ Reginópolis</v>
          </cell>
        </row>
        <row r="564">
          <cell r="A564">
            <v>3336</v>
          </cell>
          <cell r="B564" t="str">
            <v>Estradas Silvicultura</v>
          </cell>
          <cell r="C564">
            <v>45649.43472222222</v>
          </cell>
          <cell r="D564" t="str">
            <v xml:space="preserve">Rogério Panqueca </v>
          </cell>
          <cell r="E564" t="str">
            <v>Escavadeira</v>
          </cell>
          <cell r="F564">
            <v>1</v>
          </cell>
          <cell r="G564" t="str">
            <v>BSR03</v>
          </cell>
          <cell r="H564" t="str">
            <v>1</v>
          </cell>
          <cell r="I564" t="str">
            <v>2</v>
          </cell>
          <cell r="J564" t="str">
            <v>Cancelamento</v>
          </cell>
          <cell r="K564" t="str">
            <v>23/12/2024</v>
          </cell>
          <cell r="L564" t="str">
            <v>12:00</v>
          </cell>
          <cell r="M564" t="str">
            <v>0397-RETIRO SANTO ANTÔNIO</v>
          </cell>
          <cell r="N564" t="str">
            <v>0425-PLANALTO</v>
          </cell>
          <cell r="Q564" t="str">
            <v>externa</v>
          </cell>
          <cell r="R564" t="str">
            <v>Brasil \ SP \ Guarantã</v>
          </cell>
          <cell r="S564" t="str">
            <v>Brasil \ SP \ Reginópolis</v>
          </cell>
        </row>
        <row r="565">
          <cell r="A565">
            <v>3337</v>
          </cell>
          <cell r="B565" t="str">
            <v>Estradas Silvicultura</v>
          </cell>
          <cell r="C565">
            <v>45649.440972222219</v>
          </cell>
          <cell r="D565" t="str">
            <v xml:space="preserve">Rogério Panqueca </v>
          </cell>
          <cell r="E565" t="str">
            <v>Trator de esteira</v>
          </cell>
          <cell r="F565">
            <v>1</v>
          </cell>
          <cell r="G565" t="str">
            <v>BSR03</v>
          </cell>
          <cell r="H565" t="str">
            <v>1</v>
          </cell>
          <cell r="I565" t="str">
            <v>2</v>
          </cell>
          <cell r="J565" t="str">
            <v>emergencial</v>
          </cell>
          <cell r="K565" t="str">
            <v>24/12/2024</v>
          </cell>
          <cell r="L565" t="str">
            <v>6:00</v>
          </cell>
          <cell r="M565" t="str">
            <v>0308-ÁGUA BRANCA II</v>
          </cell>
          <cell r="N565" t="str">
            <v>0425-PLANALTO</v>
          </cell>
          <cell r="P565" t="str">
            <v>Finalizacao de fazenda</v>
          </cell>
          <cell r="Q565" t="str">
            <v>externa</v>
          </cell>
          <cell r="R565" t="str">
            <v>Brasil \ SP \ Guarantã</v>
          </cell>
          <cell r="S565" t="str">
            <v>Brasil \ SP \ Reginópolis</v>
          </cell>
        </row>
        <row r="566">
          <cell r="A566">
            <v>3338</v>
          </cell>
          <cell r="B566" t="str">
            <v>Estradas Silvicultura</v>
          </cell>
          <cell r="C566">
            <v>45649.444444444445</v>
          </cell>
          <cell r="D566" t="str">
            <v xml:space="preserve">Rogério Panqueca </v>
          </cell>
          <cell r="E566" t="str">
            <v>Escavadeira</v>
          </cell>
          <cell r="F566">
            <v>1</v>
          </cell>
          <cell r="G566" t="str">
            <v>BSR03</v>
          </cell>
          <cell r="H566" t="str">
            <v>1</v>
          </cell>
          <cell r="I566" t="str">
            <v>2</v>
          </cell>
          <cell r="J566" t="str">
            <v>emergencial</v>
          </cell>
          <cell r="K566" t="str">
            <v>24/12/2024</v>
          </cell>
          <cell r="L566" t="str">
            <v>6:00</v>
          </cell>
          <cell r="M566" t="str">
            <v>0308-ÁGUA BRANCA II</v>
          </cell>
          <cell r="N566" t="str">
            <v>0425-PLANALTO</v>
          </cell>
          <cell r="P566" t="str">
            <v>Finalizacao de fazenda</v>
          </cell>
          <cell r="Q566" t="str">
            <v>externa</v>
          </cell>
          <cell r="R566" t="str">
            <v>Brasil \ SP \ Guarantã</v>
          </cell>
          <cell r="S566" t="str">
            <v>Brasil \ SP \ Reginópolis</v>
          </cell>
        </row>
        <row r="567">
          <cell r="A567">
            <v>3339</v>
          </cell>
          <cell r="B567" t="str">
            <v>Estradas Silvicultura</v>
          </cell>
          <cell r="C567">
            <v>45649.446527777778</v>
          </cell>
          <cell r="D567" t="str">
            <v xml:space="preserve">Rogério Panqueca </v>
          </cell>
          <cell r="E567" t="str">
            <v>Escavadeira</v>
          </cell>
          <cell r="F567">
            <v>1</v>
          </cell>
          <cell r="G567" t="str">
            <v>BSR03</v>
          </cell>
          <cell r="H567" t="str">
            <v>1</v>
          </cell>
          <cell r="I567" t="str">
            <v>2</v>
          </cell>
          <cell r="J567" t="str">
            <v>emergencial</v>
          </cell>
          <cell r="K567" t="str">
            <v>24/12/2024</v>
          </cell>
          <cell r="L567" t="str">
            <v>6:00</v>
          </cell>
          <cell r="M567" t="str">
            <v>0397-RETIRO SANTO ANTÔNIO</v>
          </cell>
          <cell r="N567" t="str">
            <v>0425-PLANALTO</v>
          </cell>
          <cell r="P567" t="str">
            <v>Finalizacao de fazenda</v>
          </cell>
          <cell r="Q567" t="str">
            <v>externa</v>
          </cell>
          <cell r="R567" t="str">
            <v>Brasil \ SP \ Guarantã</v>
          </cell>
          <cell r="S567" t="str">
            <v>Brasil \ SP \ Reginópolis</v>
          </cell>
        </row>
        <row r="568">
          <cell r="A568">
            <v>3518</v>
          </cell>
          <cell r="B568" t="str">
            <v>Silvicultura</v>
          </cell>
          <cell r="C568">
            <v>45649.56527777778</v>
          </cell>
          <cell r="D568" t="str">
            <v xml:space="preserve">Murilo Vieira Martins </v>
          </cell>
          <cell r="E568" t="str">
            <v>tratorpneu</v>
          </cell>
          <cell r="F568">
            <v>1</v>
          </cell>
          <cell r="G568" t="str">
            <v>AUT3</v>
          </cell>
          <cell r="H568" t="str">
            <v>1</v>
          </cell>
          <cell r="I568" t="str">
            <v>2</v>
          </cell>
          <cell r="J568" t="str">
            <v>Agendamento</v>
          </cell>
          <cell r="K568" t="str">
            <v>03/01/2025</v>
          </cell>
          <cell r="L568" t="str">
            <v>13:00</v>
          </cell>
          <cell r="M568" t="str">
            <v>0265-ITAMARATI</v>
          </cell>
          <cell r="N568" t="str">
            <v>0425-PLANALTO</v>
          </cell>
          <cell r="O568" t="str">
            <v>Favor enviar prancha do fornecedor KTha para testar, enviar a prancha que realiza o embarque pela frente do implemento.</v>
          </cell>
          <cell r="Q568" t="str">
            <v>externa</v>
          </cell>
          <cell r="R568" t="str">
            <v>Brasil \ SP \ Paulistânia</v>
          </cell>
          <cell r="S568" t="str">
            <v>Brasil \ SP \ Reginópolis</v>
          </cell>
        </row>
        <row r="569">
          <cell r="A569">
            <v>3340</v>
          </cell>
          <cell r="B569" t="str">
            <v>Silvicultura</v>
          </cell>
          <cell r="C569">
            <v>45649.56527777778</v>
          </cell>
          <cell r="D569" t="str">
            <v xml:space="preserve">Murilo Vieira Martins </v>
          </cell>
          <cell r="E569" t="str">
            <v>tratorpneu</v>
          </cell>
          <cell r="F569">
            <v>1</v>
          </cell>
          <cell r="G569" t="str">
            <v>AUT3</v>
          </cell>
          <cell r="H569" t="str">
            <v>1</v>
          </cell>
          <cell r="I569" t="str">
            <v>2</v>
          </cell>
          <cell r="J569" t="str">
            <v>Agendamento</v>
          </cell>
          <cell r="K569" t="str">
            <v>26/12/2024</v>
          </cell>
          <cell r="L569" t="str">
            <v>12:00</v>
          </cell>
          <cell r="M569" t="str">
            <v>0275-PRATA</v>
          </cell>
          <cell r="N569" t="str">
            <v>0265-ITAMARATI</v>
          </cell>
          <cell r="O569" t="str">
            <v>Favor enviar prancha do fornecedor KTha para testar, enviar a prancha que realiza o embarque pela frente do implemento.</v>
          </cell>
          <cell r="Q569" t="str">
            <v>externa</v>
          </cell>
          <cell r="R569" t="str">
            <v>Brasil \ SP \ Agudos</v>
          </cell>
          <cell r="S569" t="str">
            <v>Brasil \ SP \ Paulistânia</v>
          </cell>
        </row>
        <row r="570">
          <cell r="A570">
            <v>3341</v>
          </cell>
          <cell r="B570" t="str">
            <v>Colheita</v>
          </cell>
          <cell r="C570">
            <v>45649.568749999999</v>
          </cell>
          <cell r="D570" t="str">
            <v>Ido Camargo Junior</v>
          </cell>
          <cell r="E570" t="str">
            <v>Trailler</v>
          </cell>
          <cell r="F570">
            <v>1</v>
          </cell>
          <cell r="G570" t="str">
            <v>MOD 10</v>
          </cell>
          <cell r="H570" t="str">
            <v>1</v>
          </cell>
          <cell r="I570" t="str">
            <v>3</v>
          </cell>
          <cell r="J570" t="str">
            <v>emergencial</v>
          </cell>
          <cell r="K570" t="str">
            <v>23/12/2024</v>
          </cell>
          <cell r="L570" t="str">
            <v>10:30</v>
          </cell>
          <cell r="M570" t="str">
            <v>0351-SANTA MARIANA II</v>
          </cell>
          <cell r="N570" t="str">
            <v>0351-SANTA MARIANA II</v>
          </cell>
          <cell r="O570" t="str">
            <v>0351</v>
          </cell>
          <cell r="P570" t="str">
            <v>Finalizacao de fazenda</v>
          </cell>
          <cell r="Q570" t="str">
            <v>interna</v>
          </cell>
          <cell r="R570" t="str">
            <v>Brasil \ SP \ Marília</v>
          </cell>
          <cell r="S570" t="str">
            <v>Brasil \ SP \ Marília</v>
          </cell>
        </row>
        <row r="571">
          <cell r="A571">
            <v>3342</v>
          </cell>
          <cell r="B571" t="str">
            <v>Estradas Logística</v>
          </cell>
          <cell r="C571">
            <v>45649.580555555556</v>
          </cell>
          <cell r="D571" t="str">
            <v xml:space="preserve">Wendel Patrick </v>
          </cell>
          <cell r="E571" t="str">
            <v>Motoniveladora</v>
          </cell>
          <cell r="F571">
            <v>1</v>
          </cell>
          <cell r="G571" t="str">
            <v>MOD 5</v>
          </cell>
          <cell r="H571" t="str">
            <v>1</v>
          </cell>
          <cell r="I571" t="str">
            <v>2</v>
          </cell>
          <cell r="J571" t="str">
            <v>emergencial</v>
          </cell>
          <cell r="K571" t="str">
            <v>23/12/2024</v>
          </cell>
          <cell r="L571" t="str">
            <v>12:30</v>
          </cell>
          <cell r="M571" t="str">
            <v>0464-SANTA MARIA VII - PONGAÍ</v>
          </cell>
          <cell r="N571" t="str">
            <v>0422-EBENÉZIA</v>
          </cell>
          <cell r="P571" t="str">
            <v>Apoio Colheita</v>
          </cell>
          <cell r="Q571" t="str">
            <v>interna</v>
          </cell>
          <cell r="R571" t="str">
            <v>Brasil \ SP \ Pongaí</v>
          </cell>
          <cell r="S571" t="str">
            <v>Brasil \ SP \ Lins</v>
          </cell>
        </row>
        <row r="572">
          <cell r="A572">
            <v>3348</v>
          </cell>
          <cell r="B572" t="str">
            <v>Estradas Logística</v>
          </cell>
          <cell r="C572">
            <v>45649.581944444442</v>
          </cell>
          <cell r="D572" t="str">
            <v xml:space="preserve">Wendel Patrick </v>
          </cell>
          <cell r="E572" t="str">
            <v>Motoniveladora</v>
          </cell>
          <cell r="F572">
            <v>1</v>
          </cell>
          <cell r="G572" t="str">
            <v>MOD 5</v>
          </cell>
          <cell r="H572" t="str">
            <v>1</v>
          </cell>
          <cell r="I572" t="str">
            <v>2</v>
          </cell>
          <cell r="J572" t="str">
            <v>emergencial</v>
          </cell>
          <cell r="K572" t="str">
            <v>23/12/2024</v>
          </cell>
          <cell r="L572" t="str">
            <v>15:30</v>
          </cell>
          <cell r="M572" t="str">
            <v>0457-JAMAICA II - PIRAJUÍ</v>
          </cell>
          <cell r="N572" t="str">
            <v>BRLP</v>
          </cell>
          <cell r="P572" t="str">
            <v>Apoio Colheita</v>
          </cell>
          <cell r="Q572" t="str">
            <v>interna</v>
          </cell>
          <cell r="R572" t="str">
            <v>Brasil \ SP \ Pirajuí</v>
          </cell>
          <cell r="S572" t="str">
            <v>Brasil \ SP \ Lençóis Paulista</v>
          </cell>
        </row>
        <row r="573">
          <cell r="A573">
            <v>3343</v>
          </cell>
          <cell r="B573" t="str">
            <v>Estradas Logística</v>
          </cell>
          <cell r="C573">
            <v>45649.631249999999</v>
          </cell>
          <cell r="D573" t="str">
            <v>Marcelo Calandria Bencici</v>
          </cell>
          <cell r="E573" t="str">
            <v>Motoniveladora</v>
          </cell>
          <cell r="F573">
            <v>1</v>
          </cell>
          <cell r="G573" t="str">
            <v>MOD 4</v>
          </cell>
          <cell r="H573" t="str">
            <v>1</v>
          </cell>
          <cell r="I573" t="str">
            <v>2</v>
          </cell>
          <cell r="J573" t="str">
            <v>Cancelamento</v>
          </cell>
          <cell r="K573" t="str">
            <v>26/12/2024</v>
          </cell>
          <cell r="L573" t="str">
            <v>7:00</v>
          </cell>
          <cell r="M573" t="str">
            <v>0392-JOSÉ AUGUSTO</v>
          </cell>
          <cell r="N573" t="str">
            <v>0351-SANTA MARIANA II</v>
          </cell>
          <cell r="Q573" t="str">
            <v>externa</v>
          </cell>
          <cell r="R573" t="str">
            <v>Brasil \ SP \ Júlio Mesquita</v>
          </cell>
          <cell r="S573" t="str">
            <v>Brasil \ SP \ Marília</v>
          </cell>
        </row>
        <row r="574">
          <cell r="A574">
            <v>3344</v>
          </cell>
          <cell r="B574" t="str">
            <v>Estradas Logística</v>
          </cell>
          <cell r="C574">
            <v>45649.632638888892</v>
          </cell>
          <cell r="D574" t="str">
            <v>Marcelo Calandria Bencici</v>
          </cell>
          <cell r="E574" t="str">
            <v>Rolo Compactador</v>
          </cell>
          <cell r="F574">
            <v>1</v>
          </cell>
          <cell r="G574" t="str">
            <v>MOD 4</v>
          </cell>
          <cell r="H574" t="str">
            <v>1</v>
          </cell>
          <cell r="I574" t="str">
            <v>2</v>
          </cell>
          <cell r="J574" t="str">
            <v>Cancelamento</v>
          </cell>
          <cell r="K574" t="str">
            <v>26/12/2024</v>
          </cell>
          <cell r="L574" t="str">
            <v>7:00</v>
          </cell>
          <cell r="M574" t="str">
            <v>0392-JOSÉ AUGUSTO</v>
          </cell>
          <cell r="N574" t="str">
            <v>0351-SANTA MARIANA II</v>
          </cell>
          <cell r="Q574" t="str">
            <v>externa</v>
          </cell>
          <cell r="R574" t="str">
            <v>Brasil \ SP \ Júlio Mesquita</v>
          </cell>
          <cell r="S574" t="str">
            <v>Brasil \ SP \ Marília</v>
          </cell>
        </row>
        <row r="575">
          <cell r="A575">
            <v>3345</v>
          </cell>
          <cell r="B575" t="str">
            <v>Estradas Logística</v>
          </cell>
          <cell r="C575">
            <v>45649.633333333331</v>
          </cell>
          <cell r="D575" t="str">
            <v>Marcelo Calandria Bencici</v>
          </cell>
          <cell r="E575" t="str">
            <v>Pá Carregadeira</v>
          </cell>
          <cell r="F575">
            <v>1</v>
          </cell>
          <cell r="G575" t="str">
            <v>MOD 4</v>
          </cell>
          <cell r="H575" t="str">
            <v>1</v>
          </cell>
          <cell r="I575" t="str">
            <v>2</v>
          </cell>
          <cell r="J575" t="str">
            <v>Cancelamento</v>
          </cell>
          <cell r="K575" t="str">
            <v>26/12/2024</v>
          </cell>
          <cell r="L575" t="str">
            <v>7:00</v>
          </cell>
          <cell r="M575" t="str">
            <v>0392-JOSÉ AUGUSTO</v>
          </cell>
          <cell r="N575" t="str">
            <v>0351-SANTA MARIANA II</v>
          </cell>
          <cell r="Q575" t="str">
            <v>externa</v>
          </cell>
          <cell r="R575" t="str">
            <v>Brasil \ SP \ Júlio Mesquita</v>
          </cell>
          <cell r="S575" t="str">
            <v>Brasil \ SP \ Marília</v>
          </cell>
        </row>
        <row r="576">
          <cell r="A576">
            <v>3346</v>
          </cell>
          <cell r="B576" t="str">
            <v>Estradas Logística</v>
          </cell>
          <cell r="C576">
            <v>45649.634722222225</v>
          </cell>
          <cell r="D576" t="str">
            <v>Marcelo Calandria Bencici</v>
          </cell>
          <cell r="E576" t="str">
            <v>Trator</v>
          </cell>
          <cell r="F576">
            <v>1</v>
          </cell>
          <cell r="G576" t="str">
            <v>MOD 4</v>
          </cell>
          <cell r="H576" t="str">
            <v>1</v>
          </cell>
          <cell r="I576" t="str">
            <v>2</v>
          </cell>
          <cell r="J576" t="str">
            <v>Cancelamento</v>
          </cell>
          <cell r="K576" t="str">
            <v>26/12/2024</v>
          </cell>
          <cell r="L576" t="str">
            <v>7:00</v>
          </cell>
          <cell r="M576" t="str">
            <v>0392-JOSÉ AUGUSTO</v>
          </cell>
          <cell r="N576" t="str">
            <v>0351-SANTA MARIANA II</v>
          </cell>
          <cell r="Q576" t="str">
            <v>externa</v>
          </cell>
          <cell r="R576" t="str">
            <v>Brasil \ SP \ Júlio Mesquita</v>
          </cell>
          <cell r="S576" t="str">
            <v>Brasil \ SP \ Marília</v>
          </cell>
        </row>
        <row r="577">
          <cell r="A577">
            <v>3347</v>
          </cell>
          <cell r="B577" t="str">
            <v>Estradas Logística</v>
          </cell>
          <cell r="C577">
            <v>45649.635416666664</v>
          </cell>
          <cell r="D577" t="str">
            <v>Marcelo Calandria Bencici</v>
          </cell>
          <cell r="E577" t="str">
            <v>Escavadeira</v>
          </cell>
          <cell r="F577">
            <v>1</v>
          </cell>
          <cell r="G577" t="str">
            <v>MOD 4</v>
          </cell>
          <cell r="H577" t="str">
            <v>1</v>
          </cell>
          <cell r="I577" t="str">
            <v>2</v>
          </cell>
          <cell r="J577" t="str">
            <v>emergencial</v>
          </cell>
          <cell r="K577" t="str">
            <v>24/12/2024</v>
          </cell>
          <cell r="L577" t="str">
            <v>7:00</v>
          </cell>
          <cell r="M577" t="str">
            <v>0392-JOSÉ AUGUSTO</v>
          </cell>
          <cell r="N577" t="str">
            <v>0396-JOSÉ ALVARO</v>
          </cell>
          <cell r="P577" t="str">
            <v>Finalizacao de fazenda</v>
          </cell>
          <cell r="Q577" t="str">
            <v>externa</v>
          </cell>
          <cell r="R577" t="str">
            <v>Brasil \ SP \ Júlio Mesquita</v>
          </cell>
          <cell r="S577" t="str">
            <v>Brasil \ SP \ Júlio Mesquita</v>
          </cell>
        </row>
        <row r="578">
          <cell r="A578">
            <v>3351</v>
          </cell>
          <cell r="B578" t="str">
            <v>Estradas Silvicultura</v>
          </cell>
          <cell r="C578">
            <v>45649.743750000001</v>
          </cell>
          <cell r="D578" t="str">
            <v xml:space="preserve">Willian ferreira </v>
          </cell>
          <cell r="E578" t="str">
            <v>Pá Carregadeira</v>
          </cell>
          <cell r="F578">
            <v>1</v>
          </cell>
          <cell r="G578" t="str">
            <v>BSR02</v>
          </cell>
          <cell r="H578" t="str">
            <v>1</v>
          </cell>
          <cell r="I578" t="str">
            <v>2</v>
          </cell>
          <cell r="J578" t="str">
            <v>Agendamento</v>
          </cell>
          <cell r="K578" t="str">
            <v>26/12/2024</v>
          </cell>
          <cell r="L578" t="str">
            <v>6:00</v>
          </cell>
          <cell r="M578" t="str">
            <v>0642-SÃO JOSÉ DA BELA VISTA II</v>
          </cell>
          <cell r="N578" t="str">
            <v>2149-2 L</v>
          </cell>
          <cell r="Q578" t="str">
            <v>externa</v>
          </cell>
          <cell r="R578" t="str">
            <v>Brasil \ SP \ Bocaina</v>
          </cell>
          <cell r="S578" t="str">
            <v>Brasil \ SP \ Botucatu</v>
          </cell>
        </row>
        <row r="579">
          <cell r="A579">
            <v>3350</v>
          </cell>
          <cell r="B579" t="str">
            <v>Carregamento</v>
          </cell>
          <cell r="C579">
            <v>45649.745138888888</v>
          </cell>
          <cell r="D579" t="str">
            <v>Jefferson barbosa</v>
          </cell>
          <cell r="E579" t="str">
            <v>Motoniveladora</v>
          </cell>
          <cell r="F579">
            <v>1</v>
          </cell>
          <cell r="G579" t="str">
            <v>MOD 6</v>
          </cell>
          <cell r="H579" t="str">
            <v>1</v>
          </cell>
          <cell r="I579" t="str">
            <v>3</v>
          </cell>
          <cell r="J579" t="str">
            <v>emergencial</v>
          </cell>
          <cell r="K579" t="str">
            <v>24/12/2024</v>
          </cell>
          <cell r="L579" t="str">
            <v>9:00</v>
          </cell>
          <cell r="M579" t="str">
            <v>0486-SANTA CATARINA II - BOTUCATU</v>
          </cell>
          <cell r="N579" t="str">
            <v>0374-SANTO ANTÔNIO VIII</v>
          </cell>
          <cell r="P579" t="str">
            <v>Falta de Planejamento Previo</v>
          </cell>
          <cell r="Q579" t="str">
            <v>externa</v>
          </cell>
          <cell r="R579" t="str">
            <v>Brasil \ SP \ Botucatu</v>
          </cell>
          <cell r="S579" t="str">
            <v>Brasil \ SP \ Getulina</v>
          </cell>
        </row>
        <row r="580">
          <cell r="A580">
            <v>3353</v>
          </cell>
          <cell r="B580" t="str">
            <v>Carregamento</v>
          </cell>
          <cell r="C580">
            <v>45649.746527777781</v>
          </cell>
          <cell r="D580" t="str">
            <v>Jefferson barbosa</v>
          </cell>
          <cell r="E580" t="str">
            <v>Carregador Florestal</v>
          </cell>
          <cell r="F580">
            <v>2</v>
          </cell>
          <cell r="G580" t="str">
            <v>MOD 7</v>
          </cell>
          <cell r="H580" t="str">
            <v>1</v>
          </cell>
          <cell r="I580" t="str">
            <v>3</v>
          </cell>
          <cell r="J580" t="str">
            <v>emergencial</v>
          </cell>
          <cell r="K580" t="str">
            <v>24/12/2024</v>
          </cell>
          <cell r="L580" t="str">
            <v>8:00</v>
          </cell>
          <cell r="M580" t="str">
            <v>0393-FellerRNANDA</v>
          </cell>
          <cell r="N580" t="str">
            <v>0395-JOAQUIM ÁLVARO</v>
          </cell>
          <cell r="P580" t="str">
            <v>Falta de Planejamento Previo</v>
          </cell>
          <cell r="Q580" t="str">
            <v>interna</v>
          </cell>
          <cell r="R580" t="str">
            <v>Brasil \ SP \ Júlio Mesquita</v>
          </cell>
          <cell r="S580" t="str">
            <v>Brasil \ SP \ Júlio Mesquita</v>
          </cell>
        </row>
        <row r="581">
          <cell r="A581">
            <v>3352</v>
          </cell>
          <cell r="B581" t="str">
            <v>Estradas Silvicultura</v>
          </cell>
          <cell r="C581">
            <v>45649.746527777781</v>
          </cell>
          <cell r="D581" t="str">
            <v xml:space="preserve">Willian ferreira </v>
          </cell>
          <cell r="E581" t="str">
            <v>Motoniveladora</v>
          </cell>
          <cell r="F581">
            <v>1</v>
          </cell>
          <cell r="G581" t="str">
            <v>BSR02</v>
          </cell>
          <cell r="H581" t="str">
            <v>1</v>
          </cell>
          <cell r="I581" t="str">
            <v>2</v>
          </cell>
          <cell r="J581" t="str">
            <v>Agendamento</v>
          </cell>
          <cell r="K581" t="str">
            <v>26/12/2024</v>
          </cell>
          <cell r="L581" t="str">
            <v>6:00</v>
          </cell>
          <cell r="M581" t="str">
            <v>0642-SÃO JOSÉ DA BELA VISTA II</v>
          </cell>
          <cell r="N581" t="str">
            <v>2149-2 L</v>
          </cell>
          <cell r="Q581" t="str">
            <v>externa</v>
          </cell>
          <cell r="R581" t="str">
            <v>Brasil \ SP \ Bocaina</v>
          </cell>
          <cell r="S581" t="str">
            <v>Brasil \ SP \ Botucatu</v>
          </cell>
        </row>
        <row r="582">
          <cell r="A582">
            <v>3354</v>
          </cell>
          <cell r="B582" t="str">
            <v>Estradas Logística</v>
          </cell>
          <cell r="C582">
            <v>45649.782638888886</v>
          </cell>
          <cell r="D582" t="str">
            <v xml:space="preserve">Wendel Patrick </v>
          </cell>
          <cell r="E582" t="str">
            <v>Rolo Compactador</v>
          </cell>
          <cell r="F582">
            <v>1</v>
          </cell>
          <cell r="G582" t="str">
            <v>MOD 5</v>
          </cell>
          <cell r="H582" t="str">
            <v>1</v>
          </cell>
          <cell r="I582" t="str">
            <v>2</v>
          </cell>
          <cell r="J582" t="str">
            <v>emergencial</v>
          </cell>
          <cell r="K582" t="str">
            <v>24/12/2024</v>
          </cell>
          <cell r="L582" t="str">
            <v>7:00</v>
          </cell>
          <cell r="M582" t="str">
            <v>0464-SANTA MARIA VII - PONGAÍ</v>
          </cell>
          <cell r="N582" t="str">
            <v>0422-EBENÉZIA</v>
          </cell>
          <cell r="P582" t="str">
            <v>Apoio Colheita</v>
          </cell>
          <cell r="Q582" t="str">
            <v>interna</v>
          </cell>
          <cell r="R582" t="str">
            <v>Brasil \ SP \ Pongaí</v>
          </cell>
          <cell r="S582" t="str">
            <v>Brasil \ SP \ Lins</v>
          </cell>
        </row>
        <row r="583">
          <cell r="A583">
            <v>3355</v>
          </cell>
          <cell r="B583" t="str">
            <v>Estradas Silvicultura</v>
          </cell>
          <cell r="C583">
            <v>45649.894444444442</v>
          </cell>
          <cell r="D583" t="str">
            <v xml:space="preserve">Giovani Oliveira de Mello </v>
          </cell>
          <cell r="E583" t="str">
            <v>Escavadeira</v>
          </cell>
          <cell r="F583">
            <v>1</v>
          </cell>
          <cell r="G583" t="str">
            <v>BSR06</v>
          </cell>
          <cell r="H583" t="str">
            <v>1</v>
          </cell>
          <cell r="I583" t="str">
            <v>3</v>
          </cell>
          <cell r="J583" t="str">
            <v>emergencial</v>
          </cell>
          <cell r="K583" t="str">
            <v>24/12/2024</v>
          </cell>
          <cell r="L583" t="str">
            <v>10:00</v>
          </cell>
          <cell r="M583" t="str">
            <v>0019-TAPERA QUEIMADA</v>
          </cell>
          <cell r="N583" t="str">
            <v>0291-CONQUISTA II</v>
          </cell>
          <cell r="P583" t="str">
            <v>Apoio Estradas</v>
          </cell>
          <cell r="Q583" t="str">
            <v>interna</v>
          </cell>
          <cell r="R583" t="str">
            <v>Brasil \ SP \ Borebi</v>
          </cell>
          <cell r="S583" t="str">
            <v>Brasil \ SP \ Pirajuí</v>
          </cell>
        </row>
        <row r="584">
          <cell r="A584">
            <v>3356</v>
          </cell>
          <cell r="B584" t="str">
            <v>Estradas Silvicultura</v>
          </cell>
          <cell r="C584">
            <v>45649.963888888888</v>
          </cell>
          <cell r="D584" t="str">
            <v xml:space="preserve">Rogerio Panqueca </v>
          </cell>
          <cell r="E584" t="str">
            <v>Escavadeira</v>
          </cell>
          <cell r="F584">
            <v>1</v>
          </cell>
          <cell r="G584" t="str">
            <v>BSR03</v>
          </cell>
          <cell r="H584" t="str">
            <v>1</v>
          </cell>
          <cell r="I584" t="str">
            <v>2</v>
          </cell>
          <cell r="J584" t="str">
            <v>Cancelamento</v>
          </cell>
          <cell r="K584" t="str">
            <v>24/12/2024</v>
          </cell>
          <cell r="L584" t="str">
            <v>6:00</v>
          </cell>
          <cell r="M584" t="str">
            <v>0308-ÁGUA BRANCA II</v>
          </cell>
          <cell r="N584" t="str">
            <v>0425-PLANALTO</v>
          </cell>
          <cell r="Q584" t="str">
            <v>externa</v>
          </cell>
          <cell r="R584" t="str">
            <v>Brasil \ SP \ Guarantã</v>
          </cell>
          <cell r="S584" t="str">
            <v>Brasil \ SP \ Reginópolis</v>
          </cell>
        </row>
        <row r="585">
          <cell r="A585">
            <v>3357</v>
          </cell>
          <cell r="B585" t="str">
            <v>Estradas Silvicultura</v>
          </cell>
          <cell r="C585">
            <v>45649.965277777781</v>
          </cell>
          <cell r="D585" t="str">
            <v xml:space="preserve">Rogerio Panqueca </v>
          </cell>
          <cell r="E585" t="str">
            <v>Trator de esteira</v>
          </cell>
          <cell r="F585">
            <v>1</v>
          </cell>
          <cell r="G585" t="str">
            <v>BSR03</v>
          </cell>
          <cell r="H585" t="str">
            <v>1</v>
          </cell>
          <cell r="I585" t="str">
            <v>2</v>
          </cell>
          <cell r="J585" t="str">
            <v>Cancelamento</v>
          </cell>
          <cell r="K585" t="str">
            <v>24/12/2024</v>
          </cell>
          <cell r="L585" t="str">
            <v>6:00</v>
          </cell>
          <cell r="M585" t="str">
            <v>0308-ÁGUA BRANCA II</v>
          </cell>
          <cell r="N585" t="str">
            <v>0425-PLANALTO</v>
          </cell>
          <cell r="Q585" t="str">
            <v>externa</v>
          </cell>
          <cell r="R585" t="str">
            <v>Brasil \ SP \ Guarantã</v>
          </cell>
          <cell r="S585" t="str">
            <v>Brasil \ SP \ Reginópolis</v>
          </cell>
        </row>
        <row r="586">
          <cell r="A586">
            <v>3358</v>
          </cell>
          <cell r="B586" t="str">
            <v>Estradas Silvicultura</v>
          </cell>
          <cell r="C586">
            <v>45649.973611111112</v>
          </cell>
          <cell r="D586" t="str">
            <v xml:space="preserve">Rogério Panqueca </v>
          </cell>
          <cell r="E586" t="str">
            <v>Escavadeira</v>
          </cell>
          <cell r="F586">
            <v>1</v>
          </cell>
          <cell r="G586" t="str">
            <v>BSR03</v>
          </cell>
          <cell r="H586" t="str">
            <v>1</v>
          </cell>
          <cell r="I586" t="str">
            <v>2</v>
          </cell>
          <cell r="J586" t="str">
            <v>emergencial</v>
          </cell>
          <cell r="K586" t="str">
            <v>25/12/2024</v>
          </cell>
          <cell r="L586" t="str">
            <v>14:00</v>
          </cell>
          <cell r="M586" t="str">
            <v>0308-ÁGUA BRANCA II</v>
          </cell>
          <cell r="N586" t="str">
            <v>0425-PLANALTO</v>
          </cell>
          <cell r="P586" t="str">
            <v>Finalizacao de fazenda</v>
          </cell>
          <cell r="Q586" t="str">
            <v>externa</v>
          </cell>
          <cell r="R586" t="str">
            <v>Brasil \ SP \ Guarantã</v>
          </cell>
          <cell r="S586" t="str">
            <v>Brasil \ SP \ Reginópolis</v>
          </cell>
        </row>
        <row r="587">
          <cell r="A587">
            <v>3359</v>
          </cell>
          <cell r="B587" t="str">
            <v>Estradas Silvicultura</v>
          </cell>
          <cell r="C587">
            <v>45649.975694444445</v>
          </cell>
          <cell r="D587" t="str">
            <v xml:space="preserve">Rogério Panqueca </v>
          </cell>
          <cell r="E587" t="str">
            <v>Trator de esteira</v>
          </cell>
          <cell r="F587">
            <v>1</v>
          </cell>
          <cell r="G587" t="str">
            <v>BSR03</v>
          </cell>
          <cell r="H587" t="str">
            <v>1</v>
          </cell>
          <cell r="I587" t="str">
            <v>2</v>
          </cell>
          <cell r="J587" t="str">
            <v>emergencial</v>
          </cell>
          <cell r="K587" t="str">
            <v>25/12/2024</v>
          </cell>
          <cell r="L587" t="str">
            <v>14:00</v>
          </cell>
          <cell r="M587" t="str">
            <v>0308-ÁGUA BRANCA II</v>
          </cell>
          <cell r="N587" t="str">
            <v>0425-PLANALTO</v>
          </cell>
          <cell r="P587" t="str">
            <v>Finalizacao de fazenda</v>
          </cell>
          <cell r="Q587" t="str">
            <v>externa</v>
          </cell>
          <cell r="R587" t="str">
            <v>Brasil \ SP \ Guarantã</v>
          </cell>
          <cell r="S587" t="str">
            <v>Brasil \ SP \ Reginópolis</v>
          </cell>
        </row>
        <row r="588">
          <cell r="A588">
            <v>3360</v>
          </cell>
          <cell r="B588" t="str">
            <v>Estradas Logística</v>
          </cell>
          <cell r="C588">
            <v>45650.004166666666</v>
          </cell>
          <cell r="D588" t="str">
            <v xml:space="preserve">Regiane Câmara Pereira Oliveira </v>
          </cell>
          <cell r="E588" t="str">
            <v>Retroescavadeira</v>
          </cell>
          <cell r="F588">
            <v>1</v>
          </cell>
          <cell r="G588" t="str">
            <v>MOD 7</v>
          </cell>
          <cell r="H588" t="str">
            <v>1</v>
          </cell>
          <cell r="I588" t="str">
            <v>2</v>
          </cell>
          <cell r="J588" t="str">
            <v>Agendamento</v>
          </cell>
          <cell r="K588" t="str">
            <v>26/12/2024</v>
          </cell>
          <cell r="L588" t="str">
            <v>6:00</v>
          </cell>
          <cell r="M588" t="str">
            <v>0390-TORRÃO DE OURO</v>
          </cell>
          <cell r="N588" t="str">
            <v>0366-NEROLÂNDIA</v>
          </cell>
          <cell r="Q588" t="str">
            <v>externa</v>
          </cell>
          <cell r="R588" t="str">
            <v>Brasil \ SP \ Cafelândia</v>
          </cell>
          <cell r="S588" t="str">
            <v>Brasil \ SP \ Getulina</v>
          </cell>
        </row>
        <row r="589">
          <cell r="A589">
            <v>3361</v>
          </cell>
          <cell r="B589" t="str">
            <v>Colheita</v>
          </cell>
          <cell r="C589">
            <v>45650.367361111108</v>
          </cell>
          <cell r="D589" t="str">
            <v xml:space="preserve">Ivan Ribeiro dos Santos </v>
          </cell>
          <cell r="E589" t="str">
            <v>Harvester</v>
          </cell>
          <cell r="F589">
            <v>8</v>
          </cell>
          <cell r="G589" t="str">
            <v>MOD 1</v>
          </cell>
          <cell r="H589" t="str">
            <v>8</v>
          </cell>
          <cell r="I589" t="str">
            <v>2</v>
          </cell>
          <cell r="J589" t="str">
            <v>Agendamento</v>
          </cell>
          <cell r="K589" t="str">
            <v>26/12/2024</v>
          </cell>
          <cell r="L589" t="str">
            <v>1:00</v>
          </cell>
          <cell r="M589" t="str">
            <v>2079-GLOBO I</v>
          </cell>
          <cell r="N589" t="str">
            <v>0014-TURVINHO II</v>
          </cell>
          <cell r="Q589" t="str">
            <v>externa</v>
          </cell>
          <cell r="R589" t="str">
            <v>Brasil \ SP \ Agudos</v>
          </cell>
          <cell r="S589" t="str">
            <v>Brasil \ SP \ Borebi</v>
          </cell>
        </row>
        <row r="590">
          <cell r="A590">
            <v>3362</v>
          </cell>
          <cell r="B590" t="str">
            <v>Estradas Logística</v>
          </cell>
          <cell r="C590">
            <v>45650.46875</v>
          </cell>
          <cell r="D590" t="str">
            <v xml:space="preserve">Douglas Vicente Nascimento </v>
          </cell>
          <cell r="E590" t="str">
            <v>Rolo Compactador</v>
          </cell>
          <cell r="F590">
            <v>1</v>
          </cell>
          <cell r="G590" t="str">
            <v>MOD 5</v>
          </cell>
          <cell r="H590" t="str">
            <v>1</v>
          </cell>
          <cell r="I590" t="str">
            <v>2</v>
          </cell>
          <cell r="J590" t="str">
            <v>Agendamento</v>
          </cell>
          <cell r="K590" t="str">
            <v>25/12/2024</v>
          </cell>
          <cell r="L590" t="str">
            <v>15:00</v>
          </cell>
          <cell r="M590" t="str">
            <v>0464-SANTA MARIA VII - PONGAÍ</v>
          </cell>
          <cell r="N590" t="str">
            <v>0422-EBENÉZIA</v>
          </cell>
          <cell r="Q590" t="str">
            <v>externa</v>
          </cell>
          <cell r="R590" t="str">
            <v>Brasil \ SP \ Pongaí</v>
          </cell>
          <cell r="S590" t="str">
            <v>Brasil \ SP \ Lins</v>
          </cell>
        </row>
        <row r="591">
          <cell r="A591">
            <v>3363</v>
          </cell>
          <cell r="B591" t="str">
            <v>Carregamento</v>
          </cell>
          <cell r="C591">
            <v>45650.53402777778</v>
          </cell>
          <cell r="D591" t="str">
            <v xml:space="preserve">Ricardo </v>
          </cell>
          <cell r="E591" t="str">
            <v>Carregador Florestal</v>
          </cell>
          <cell r="F591">
            <v>1</v>
          </cell>
          <cell r="G591" t="str">
            <v>MOD 5</v>
          </cell>
          <cell r="H591" t="str">
            <v>1</v>
          </cell>
          <cell r="I591" t="str">
            <v>3</v>
          </cell>
          <cell r="J591" t="str">
            <v>Agendamento</v>
          </cell>
          <cell r="K591" t="str">
            <v>25/12/2024</v>
          </cell>
          <cell r="L591" t="str">
            <v>12:00</v>
          </cell>
          <cell r="M591" t="str">
            <v>0341-SANTA MARIA V</v>
          </cell>
          <cell r="N591" t="str">
            <v>0262-JEQUITIBÁ BRANCO</v>
          </cell>
          <cell r="Q591" t="str">
            <v>externa</v>
          </cell>
          <cell r="R591" t="str">
            <v>Brasil \ SP \ Gavião Peixoto</v>
          </cell>
          <cell r="S591" t="str">
            <v>Brasil \ SP \ Agudos</v>
          </cell>
        </row>
        <row r="592">
          <cell r="A592">
            <v>3365</v>
          </cell>
          <cell r="B592" t="str">
            <v>Carregamento</v>
          </cell>
          <cell r="C592">
            <v>45650.534722222219</v>
          </cell>
          <cell r="D592" t="str">
            <v xml:space="preserve">Ricardo </v>
          </cell>
          <cell r="E592" t="str">
            <v>Carregador Florestal</v>
          </cell>
          <cell r="F592">
            <v>3</v>
          </cell>
          <cell r="G592" t="str">
            <v>MOD 5</v>
          </cell>
          <cell r="H592" t="str">
            <v>3</v>
          </cell>
          <cell r="I592" t="str">
            <v>3</v>
          </cell>
          <cell r="J592" t="str">
            <v>Agendamento</v>
          </cell>
          <cell r="K592" t="str">
            <v>26/12/2024</v>
          </cell>
          <cell r="L592" t="str">
            <v>6:00</v>
          </cell>
          <cell r="M592" t="str">
            <v>0341-SANTA MARIA V</v>
          </cell>
          <cell r="N592" t="str">
            <v>0262-JEQUITIBÁ BRANCO</v>
          </cell>
          <cell r="Q592" t="str">
            <v>externa</v>
          </cell>
          <cell r="R592" t="str">
            <v>Brasil \ SP \ Gavião Peixoto</v>
          </cell>
          <cell r="S592" t="str">
            <v>Brasil \ SP \ Agudos</v>
          </cell>
        </row>
        <row r="593">
          <cell r="A593">
            <v>3364</v>
          </cell>
          <cell r="B593" t="str">
            <v>Carregamento</v>
          </cell>
          <cell r="C593">
            <v>45650.535416666666</v>
          </cell>
          <cell r="D593" t="str">
            <v xml:space="preserve">Jhon felipe senoski </v>
          </cell>
          <cell r="E593" t="str">
            <v>Carregador Florestal</v>
          </cell>
          <cell r="F593">
            <v>3</v>
          </cell>
          <cell r="G593" t="str">
            <v>MOD 3</v>
          </cell>
          <cell r="H593" t="str">
            <v>3</v>
          </cell>
          <cell r="I593" t="str">
            <v>3</v>
          </cell>
          <cell r="J593" t="str">
            <v>Agendamento</v>
          </cell>
          <cell r="K593" t="str">
            <v>26/12/2024</v>
          </cell>
          <cell r="L593" t="str">
            <v>9:51</v>
          </cell>
          <cell r="M593" t="str">
            <v>0640-MARIA CECÍLIA</v>
          </cell>
          <cell r="N593" t="str">
            <v>0480-PITANGUEIRAS</v>
          </cell>
          <cell r="Q593" t="str">
            <v>externa</v>
          </cell>
          <cell r="R593" t="str">
            <v>Brasil \ SP \ Sarutaiá</v>
          </cell>
          <cell r="S593" t="str">
            <v>Brasil \ SP \ Itatinga</v>
          </cell>
        </row>
        <row r="594">
          <cell r="A594">
            <v>3366</v>
          </cell>
          <cell r="B594" t="str">
            <v>Estradas Logística</v>
          </cell>
          <cell r="C594">
            <v>45650.550694444442</v>
          </cell>
          <cell r="D594" t="str">
            <v xml:space="preserve">Elieser Prado </v>
          </cell>
          <cell r="E594" t="str">
            <v>Rolo Compactador</v>
          </cell>
          <cell r="F594">
            <v>1</v>
          </cell>
          <cell r="G594" t="str">
            <v>MOD 6</v>
          </cell>
          <cell r="H594" t="str">
            <v>1</v>
          </cell>
          <cell r="I594" t="str">
            <v>2</v>
          </cell>
          <cell r="J594" t="str">
            <v>Agendamento</v>
          </cell>
          <cell r="K594" t="str">
            <v>20/12/2024</v>
          </cell>
          <cell r="L594" t="str">
            <v>8:00</v>
          </cell>
          <cell r="M594" t="str">
            <v>5016-JACURUTU</v>
          </cell>
          <cell r="N594" t="str">
            <v>5016-JACURUTU</v>
          </cell>
          <cell r="O594" t="str">
            <v>Movimentacao realizada de RC para o patio de madeira em minas gerais</v>
          </cell>
          <cell r="Q594" t="str">
            <v>interna</v>
          </cell>
          <cell r="R594" t="str">
            <v>Brasil \ MG \ João Pinheiro</v>
          </cell>
          <cell r="S594" t="str">
            <v>Brasil \ MG \ João Pinheiro</v>
          </cell>
        </row>
        <row r="595">
          <cell r="A595">
            <v>3367</v>
          </cell>
          <cell r="B595" t="str">
            <v>Estradas Silvicultura</v>
          </cell>
          <cell r="C595">
            <v>45650.560416666667</v>
          </cell>
          <cell r="D595" t="str">
            <v xml:space="preserve">Rogerio Panqueca </v>
          </cell>
          <cell r="E595" t="str">
            <v>Trator de esteira</v>
          </cell>
          <cell r="F595">
            <v>1</v>
          </cell>
          <cell r="G595" t="str">
            <v>BSR03</v>
          </cell>
          <cell r="H595" t="str">
            <v>1</v>
          </cell>
          <cell r="I595" t="str">
            <v>2</v>
          </cell>
          <cell r="J595" t="str">
            <v>Cancelamento</v>
          </cell>
          <cell r="K595" t="str">
            <v>25/12/2024</v>
          </cell>
          <cell r="L595" t="str">
            <v>14:00</v>
          </cell>
          <cell r="M595" t="str">
            <v>0308-ÁGUA BRANCA II</v>
          </cell>
          <cell r="N595" t="str">
            <v>0425-PLANALTO</v>
          </cell>
          <cell r="Q595" t="str">
            <v>externa</v>
          </cell>
          <cell r="R595" t="str">
            <v>Brasil \ SP \ Guarantã</v>
          </cell>
          <cell r="S595" t="str">
            <v>Brasil \ SP \ Reginópolis</v>
          </cell>
        </row>
        <row r="596">
          <cell r="A596">
            <v>3368</v>
          </cell>
          <cell r="B596" t="str">
            <v>Estradas Silvicultura</v>
          </cell>
          <cell r="C596">
            <v>45650.5625</v>
          </cell>
          <cell r="D596" t="str">
            <v xml:space="preserve">Rogério Panqueca </v>
          </cell>
          <cell r="E596" t="str">
            <v>Escavadeira</v>
          </cell>
          <cell r="F596">
            <v>1</v>
          </cell>
          <cell r="G596" t="str">
            <v>BSR03</v>
          </cell>
          <cell r="H596" t="str">
            <v>1</v>
          </cell>
          <cell r="I596" t="str">
            <v>2</v>
          </cell>
          <cell r="J596" t="str">
            <v>Cancelamento</v>
          </cell>
          <cell r="K596" t="str">
            <v>25/12/2024</v>
          </cell>
          <cell r="L596" t="str">
            <v>14:00</v>
          </cell>
          <cell r="M596" t="str">
            <v>0308-ÁGUA BRANCA II</v>
          </cell>
          <cell r="N596" t="str">
            <v>0425-PLANALTO</v>
          </cell>
          <cell r="Q596" t="str">
            <v>externa</v>
          </cell>
          <cell r="R596" t="str">
            <v>Brasil \ SP \ Guarantã</v>
          </cell>
          <cell r="S596" t="str">
            <v>Brasil \ SP \ Reginópolis</v>
          </cell>
        </row>
        <row r="597">
          <cell r="A597">
            <v>3369</v>
          </cell>
          <cell r="B597" t="str">
            <v>Carregamento</v>
          </cell>
          <cell r="C597">
            <v>45650.565972222219</v>
          </cell>
          <cell r="D597" t="str">
            <v xml:space="preserve">Antonio Jose </v>
          </cell>
          <cell r="E597" t="str">
            <v>Carregador Florestal</v>
          </cell>
          <cell r="F597">
            <v>3</v>
          </cell>
          <cell r="G597" t="str">
            <v>MOD 4</v>
          </cell>
          <cell r="H597" t="str">
            <v>3</v>
          </cell>
          <cell r="I597" t="str">
            <v>2</v>
          </cell>
          <cell r="J597" t="str">
            <v>Agendamento</v>
          </cell>
          <cell r="K597" t="str">
            <v>26/12/2024</v>
          </cell>
          <cell r="L597" t="str">
            <v>10:44</v>
          </cell>
          <cell r="M597" t="str">
            <v>0137-BARRA GRANDE</v>
          </cell>
          <cell r="N597" t="str">
            <v>0630-SANTA HELENA V - GETULINA</v>
          </cell>
          <cell r="Q597" t="str">
            <v>externa</v>
          </cell>
          <cell r="R597" t="str">
            <v>Brasil \ SP \ Bauru</v>
          </cell>
          <cell r="S597" t="str">
            <v>Brasil \ SP \ Getulina</v>
          </cell>
        </row>
        <row r="598">
          <cell r="A598">
            <v>3370</v>
          </cell>
          <cell r="B598" t="str">
            <v>Carregamento</v>
          </cell>
          <cell r="C598">
            <v>45650.572916666664</v>
          </cell>
          <cell r="D598" t="str">
            <v xml:space="preserve">Antonio JF </v>
          </cell>
          <cell r="E598" t="str">
            <v>Pá Carregadeira</v>
          </cell>
          <cell r="F598">
            <v>1</v>
          </cell>
          <cell r="G598" t="str">
            <v>MOD 4</v>
          </cell>
          <cell r="H598" t="str">
            <v>1</v>
          </cell>
          <cell r="I598" t="str">
            <v>2</v>
          </cell>
          <cell r="J598" t="str">
            <v>Agendamento</v>
          </cell>
          <cell r="K598" t="str">
            <v>26/12/2024</v>
          </cell>
          <cell r="L598" t="str">
            <v>10:47</v>
          </cell>
          <cell r="M598" t="str">
            <v>0137-BARRA GRANDE</v>
          </cell>
          <cell r="N598" t="str">
            <v>0630-SANTA HELENA V - GETULINA</v>
          </cell>
          <cell r="Q598" t="str">
            <v>externa</v>
          </cell>
          <cell r="R598" t="str">
            <v>Brasil \ SP \ Bauru</v>
          </cell>
          <cell r="S598" t="str">
            <v>Brasil \ SP \ Getulina</v>
          </cell>
        </row>
        <row r="599">
          <cell r="A599">
            <v>3371</v>
          </cell>
          <cell r="B599" t="str">
            <v>Carregamento</v>
          </cell>
          <cell r="C599">
            <v>45650.575694444444</v>
          </cell>
          <cell r="D599" t="str">
            <v xml:space="preserve">Antonio JF </v>
          </cell>
          <cell r="E599" t="str">
            <v>Motoniveladora</v>
          </cell>
          <cell r="F599">
            <v>1</v>
          </cell>
          <cell r="G599" t="str">
            <v>MOD 4</v>
          </cell>
          <cell r="H599" t="str">
            <v>1</v>
          </cell>
          <cell r="I599" t="str">
            <v>2</v>
          </cell>
          <cell r="J599" t="str">
            <v>Agendamento</v>
          </cell>
          <cell r="K599" t="str">
            <v>26/12/2024</v>
          </cell>
          <cell r="L599" t="str">
            <v>10:50</v>
          </cell>
          <cell r="M599" t="str">
            <v>0137-BARRA GRANDE</v>
          </cell>
          <cell r="N599" t="str">
            <v>0630-SANTA HELENA V - GETULINA</v>
          </cell>
          <cell r="Q599" t="str">
            <v>externa</v>
          </cell>
          <cell r="R599" t="str">
            <v>Brasil \ SP \ Bauru</v>
          </cell>
          <cell r="S599" t="str">
            <v>Brasil \ SP \ Getulina</v>
          </cell>
        </row>
        <row r="600">
          <cell r="A600">
            <v>3372</v>
          </cell>
          <cell r="B600" t="str">
            <v>Estradas Logística</v>
          </cell>
          <cell r="C600">
            <v>45650.595833333333</v>
          </cell>
          <cell r="D600" t="str">
            <v xml:space="preserve">Elieser Prado </v>
          </cell>
          <cell r="E600" t="str">
            <v>Rolo Compactador</v>
          </cell>
          <cell r="F600">
            <v>1</v>
          </cell>
          <cell r="G600" t="str">
            <v>MOD 6</v>
          </cell>
          <cell r="H600" t="str">
            <v>1</v>
          </cell>
          <cell r="I600" t="str">
            <v>2</v>
          </cell>
          <cell r="J600" t="str">
            <v>Agendamento</v>
          </cell>
          <cell r="K600" t="str">
            <v>24/12/2024</v>
          </cell>
          <cell r="L600" t="str">
            <v>8:00</v>
          </cell>
          <cell r="M600" t="str">
            <v>5016-JACURUTU</v>
          </cell>
          <cell r="N600" t="str">
            <v>5016-JACURUTU</v>
          </cell>
          <cell r="O600" t="str">
            <v>Movimentacao de RC pro patio de madeira em minas gerais que ocorreu no dia 20/12</v>
          </cell>
          <cell r="Q600" t="str">
            <v>interna</v>
          </cell>
          <cell r="R600" t="str">
            <v>Brasil \ MG \ João Pinheiro</v>
          </cell>
          <cell r="S600" t="str">
            <v>Brasil \ MG \ João Pinheiro</v>
          </cell>
        </row>
        <row r="601">
          <cell r="A601">
            <v>3373</v>
          </cell>
          <cell r="B601" t="str">
            <v>Carregamento</v>
          </cell>
          <cell r="C601">
            <v>45650.670138888891</v>
          </cell>
          <cell r="D601" t="str">
            <v xml:space="preserve">Ricardo </v>
          </cell>
          <cell r="E601" t="str">
            <v>Carregador Florestal</v>
          </cell>
          <cell r="F601">
            <v>5</v>
          </cell>
          <cell r="G601" t="str">
            <v>MOD 10</v>
          </cell>
          <cell r="H601" t="str">
            <v>5</v>
          </cell>
          <cell r="I601" t="str">
            <v>3</v>
          </cell>
          <cell r="J601" t="str">
            <v>Agendamento</v>
          </cell>
          <cell r="K601" t="str">
            <v>26/12/2024</v>
          </cell>
          <cell r="L601" t="str">
            <v>6:00</v>
          </cell>
          <cell r="M601" t="str">
            <v>1115-NOSSA SENHORA APARECIDA XV</v>
          </cell>
          <cell r="N601" t="str">
            <v>0479-PINHEIRO</v>
          </cell>
          <cell r="Q601" t="str">
            <v>externa</v>
          </cell>
          <cell r="R601" t="str">
            <v>Brasil \ PR \ Ribeirão do Pinhal</v>
          </cell>
          <cell r="S601" t="str">
            <v>Brasil \ SP \ Botucatu</v>
          </cell>
        </row>
        <row r="602">
          <cell r="A602">
            <v>3374</v>
          </cell>
          <cell r="B602" t="str">
            <v>Estradas Silvicultura</v>
          </cell>
          <cell r="C602">
            <v>45650.698611111111</v>
          </cell>
          <cell r="D602" t="str">
            <v xml:space="preserve">Giovani Oliveira de Mello </v>
          </cell>
          <cell r="E602" t="str">
            <v>Escavadeira</v>
          </cell>
          <cell r="F602">
            <v>1</v>
          </cell>
          <cell r="G602" t="str">
            <v>BSR06</v>
          </cell>
          <cell r="H602" t="str">
            <v>1</v>
          </cell>
          <cell r="I602" t="str">
            <v>3</v>
          </cell>
          <cell r="J602" t="str">
            <v>emergencial</v>
          </cell>
          <cell r="K602" t="str">
            <v>24/12/2024</v>
          </cell>
          <cell r="L602" t="str">
            <v>16:01</v>
          </cell>
          <cell r="M602" t="str">
            <v>0291-CONQUISTA II</v>
          </cell>
          <cell r="N602" t="str">
            <v>0019-TAPERA QUEIMADA</v>
          </cell>
          <cell r="P602" t="str">
            <v>Apoio Estradas</v>
          </cell>
          <cell r="Q602" t="str">
            <v>interna</v>
          </cell>
          <cell r="R602" t="str">
            <v>Brasil \ SP \ Pirajuí</v>
          </cell>
          <cell r="S602" t="str">
            <v>Brasil \ SP \ Borebi</v>
          </cell>
        </row>
        <row r="603">
          <cell r="A603">
            <v>3377</v>
          </cell>
          <cell r="B603" t="str">
            <v>Colheita</v>
          </cell>
          <cell r="C603">
            <v>45650.741666666669</v>
          </cell>
          <cell r="D603" t="str">
            <v xml:space="preserve">Igor Darwin </v>
          </cell>
          <cell r="E603" t="str">
            <v>Trailler</v>
          </cell>
          <cell r="F603">
            <v>1</v>
          </cell>
          <cell r="G603" t="str">
            <v>MOD 12</v>
          </cell>
          <cell r="H603" t="str">
            <v>1</v>
          </cell>
          <cell r="I603" t="str">
            <v>2</v>
          </cell>
          <cell r="J603" t="str">
            <v>Agendamento</v>
          </cell>
          <cell r="K603" t="str">
            <v>27/12/2024</v>
          </cell>
          <cell r="L603" t="str">
            <v>8:30</v>
          </cell>
          <cell r="M603" t="str">
            <v>0464-SANTA MARIA VII - PONGAÍ</v>
          </cell>
          <cell r="N603" t="str">
            <v>0336-SÃO LUIZ III</v>
          </cell>
          <cell r="Q603" t="str">
            <v>externa</v>
          </cell>
          <cell r="R603" t="str">
            <v>Brasil \ SP \ Pongaí</v>
          </cell>
          <cell r="S603" t="str">
            <v>Brasil \ SP \ Pirajuí</v>
          </cell>
        </row>
        <row r="604">
          <cell r="A604">
            <v>3375</v>
          </cell>
          <cell r="B604" t="str">
            <v>Colheita</v>
          </cell>
          <cell r="C604">
            <v>45650.741666666669</v>
          </cell>
          <cell r="D604" t="str">
            <v xml:space="preserve">Igor Darwin </v>
          </cell>
          <cell r="E604" t="str">
            <v>Harvester</v>
          </cell>
          <cell r="F604">
            <v>10</v>
          </cell>
          <cell r="G604" t="str">
            <v>MOD 12</v>
          </cell>
          <cell r="H604" t="str">
            <v>5</v>
          </cell>
          <cell r="I604" t="str">
            <v>2</v>
          </cell>
          <cell r="J604" t="str">
            <v>Agendamento</v>
          </cell>
          <cell r="K604" t="str">
            <v>27/12/2024</v>
          </cell>
          <cell r="L604" t="str">
            <v>1:30</v>
          </cell>
          <cell r="M604" t="str">
            <v>0464-SANTA MARIA VII - PONGAÍ</v>
          </cell>
          <cell r="N604" t="str">
            <v>0336-SÃO LUIZ III</v>
          </cell>
          <cell r="Q604" t="str">
            <v>externa</v>
          </cell>
          <cell r="R604" t="str">
            <v>Brasil \ SP \ Pongaí</v>
          </cell>
          <cell r="S604" t="str">
            <v>Brasil \ SP \ Pirajuí</v>
          </cell>
        </row>
        <row r="605">
          <cell r="A605">
            <v>3376</v>
          </cell>
          <cell r="B605" t="str">
            <v>Colheita</v>
          </cell>
          <cell r="C605">
            <v>45650.741666666669</v>
          </cell>
          <cell r="D605" t="str">
            <v xml:space="preserve">Igor Darwin </v>
          </cell>
          <cell r="E605" t="str">
            <v>Harvester</v>
          </cell>
          <cell r="F605">
            <v>5</v>
          </cell>
          <cell r="G605" t="str">
            <v>MOD 12</v>
          </cell>
          <cell r="H605" t="str">
            <v>3</v>
          </cell>
          <cell r="I605" t="str">
            <v>2</v>
          </cell>
          <cell r="J605" t="str">
            <v>Agendamento</v>
          </cell>
          <cell r="K605" t="str">
            <v>28/12/2024</v>
          </cell>
          <cell r="L605" t="str">
            <v>1:30</v>
          </cell>
          <cell r="M605" t="str">
            <v>0464-SANTA MARIA VII - PONGAÍ</v>
          </cell>
          <cell r="N605" t="str">
            <v>0336-SÃO LUIZ III</v>
          </cell>
          <cell r="Q605" t="str">
            <v>externa</v>
          </cell>
          <cell r="R605" t="str">
            <v>Brasil \ SP \ Pongaí</v>
          </cell>
          <cell r="S605" t="str">
            <v>Brasil \ SP \ Pirajuí</v>
          </cell>
        </row>
        <row r="606">
          <cell r="A606">
            <v>3378</v>
          </cell>
          <cell r="B606" t="str">
            <v>Colheita</v>
          </cell>
          <cell r="C606">
            <v>45650.752083333333</v>
          </cell>
          <cell r="D606" t="str">
            <v xml:space="preserve">Ido Camargo Junior </v>
          </cell>
          <cell r="E606" t="str">
            <v>Harvester</v>
          </cell>
          <cell r="F606">
            <v>1</v>
          </cell>
          <cell r="G606" t="str">
            <v>MOD 10</v>
          </cell>
          <cell r="H606" t="str">
            <v>1</v>
          </cell>
          <cell r="I606" t="str">
            <v>2</v>
          </cell>
          <cell r="J606" t="str">
            <v>Agendamento</v>
          </cell>
          <cell r="K606" t="str">
            <v>26/12/2024</v>
          </cell>
          <cell r="L606" t="str">
            <v>7:00</v>
          </cell>
          <cell r="M606" t="str">
            <v>0351-SANTA MARIANA II</v>
          </cell>
          <cell r="N606" t="str">
            <v>0351-SANTA MARIANA II</v>
          </cell>
          <cell r="Q606" t="str">
            <v>interna</v>
          </cell>
          <cell r="R606" t="str">
            <v>Brasil \ SP \ Marília</v>
          </cell>
          <cell r="S606" t="str">
            <v>Brasil \ SP \ Marília</v>
          </cell>
        </row>
        <row r="607">
          <cell r="A607">
            <v>3382</v>
          </cell>
          <cell r="B607" t="str">
            <v>Carregamento</v>
          </cell>
          <cell r="C607">
            <v>45650.754861111112</v>
          </cell>
          <cell r="D607" t="str">
            <v xml:space="preserve">Samuel De  Sousa Duarte </v>
          </cell>
          <cell r="E607" t="str">
            <v>Carregador Florestal</v>
          </cell>
          <cell r="F607">
            <v>2</v>
          </cell>
          <cell r="G607" t="str">
            <v>MOD 7</v>
          </cell>
          <cell r="H607" t="str">
            <v>1</v>
          </cell>
          <cell r="I607" t="str">
            <v>3</v>
          </cell>
          <cell r="J607" t="str">
            <v>emergencial</v>
          </cell>
          <cell r="K607" t="str">
            <v>25/12/2024</v>
          </cell>
          <cell r="L607" t="str">
            <v>12:08</v>
          </cell>
          <cell r="M607" t="str">
            <v>0396-JOSÉ ALVARO</v>
          </cell>
          <cell r="N607" t="str">
            <v>0395-JOAQUIM ÁLVARO</v>
          </cell>
          <cell r="P607" t="str">
            <v>Apoio Transporte</v>
          </cell>
          <cell r="Q607" t="str">
            <v>externa</v>
          </cell>
          <cell r="R607" t="str">
            <v>Brasil \ SP \ Júlio Mesquita</v>
          </cell>
          <cell r="S607" t="str">
            <v>Brasil \ SP \ Júlio Mesquita</v>
          </cell>
        </row>
        <row r="608">
          <cell r="A608">
            <v>3380</v>
          </cell>
          <cell r="B608" t="str">
            <v>Carregamento</v>
          </cell>
          <cell r="C608">
            <v>45650.782638888886</v>
          </cell>
          <cell r="D608" t="str">
            <v>Wanderley Rodrigues Da Silva Jr</v>
          </cell>
          <cell r="E608" t="str">
            <v>Carregador Florestal</v>
          </cell>
          <cell r="F608">
            <v>3</v>
          </cell>
          <cell r="G608" t="str">
            <v>MOD 8</v>
          </cell>
          <cell r="H608" t="str">
            <v>3</v>
          </cell>
          <cell r="I608" t="str">
            <v>3</v>
          </cell>
          <cell r="J608" t="str">
            <v>Agendamento</v>
          </cell>
          <cell r="K608" t="str">
            <v>27/12/2024</v>
          </cell>
          <cell r="L608" t="str">
            <v>6:00</v>
          </cell>
          <cell r="M608" t="str">
            <v>1115-NOSSA SENHORA APARECIDA XV</v>
          </cell>
          <cell r="N608" t="str">
            <v>0592-ÁGUA DO MACACO</v>
          </cell>
          <cell r="O608" t="str">
            <v>Local (Sao Joao da Platina (PR) Posto juninho patio</v>
          </cell>
          <cell r="Q608" t="str">
            <v>externa</v>
          </cell>
          <cell r="R608" t="str">
            <v>Brasil \ PR \ Ribeirão do Pinhal</v>
          </cell>
          <cell r="S608" t="str">
            <v>Brasil \ SP \ Paulistânia</v>
          </cell>
        </row>
        <row r="609">
          <cell r="A609">
            <v>3379</v>
          </cell>
          <cell r="B609" t="str">
            <v>Colheita</v>
          </cell>
          <cell r="C609">
            <v>45650.796527777777</v>
          </cell>
          <cell r="D609" t="str">
            <v xml:space="preserve">Daniel de Oliveira Avelino </v>
          </cell>
          <cell r="E609" t="str">
            <v>Forwarder</v>
          </cell>
          <cell r="F609">
            <v>5</v>
          </cell>
          <cell r="G609" t="str">
            <v>MOD 14</v>
          </cell>
          <cell r="H609" t="str">
            <v>5</v>
          </cell>
          <cell r="I609" t="str">
            <v>2</v>
          </cell>
          <cell r="J609" t="str">
            <v>Agendamento</v>
          </cell>
          <cell r="K609" t="str">
            <v>27/12/2024</v>
          </cell>
          <cell r="L609" t="str">
            <v>7:00</v>
          </cell>
          <cell r="M609" t="str">
            <v>1119-RODEIO</v>
          </cell>
          <cell r="N609" t="str">
            <v>1115-NOSSA SENHORA APARECIDA XV</v>
          </cell>
          <cell r="Q609" t="str">
            <v>externa</v>
          </cell>
          <cell r="R609" t="str">
            <v>Brasil \ PR \ Tomazina</v>
          </cell>
          <cell r="S609" t="str">
            <v>Brasil \ PR \ Ribeirão do Pinhal</v>
          </cell>
        </row>
        <row r="610">
          <cell r="A610">
            <v>3381</v>
          </cell>
          <cell r="B610" t="str">
            <v>Carregamento</v>
          </cell>
          <cell r="C610">
            <v>45650.828472222223</v>
          </cell>
          <cell r="D610" t="str">
            <v xml:space="preserve">Wanderley Rodrigues da Silva Junior </v>
          </cell>
          <cell r="E610" t="str">
            <v>Pá Carregadeira</v>
          </cell>
          <cell r="F610">
            <v>1</v>
          </cell>
          <cell r="G610" t="str">
            <v>MOD 8</v>
          </cell>
          <cell r="H610" t="str">
            <v>1</v>
          </cell>
          <cell r="I610" t="str">
            <v>2</v>
          </cell>
          <cell r="J610" t="str">
            <v>Agendamento</v>
          </cell>
          <cell r="K610" t="str">
            <v>27/12/2024</v>
          </cell>
          <cell r="L610" t="str">
            <v>6:00</v>
          </cell>
          <cell r="M610" t="str">
            <v>1115-NOSSA SENHORA APARECIDA XV</v>
          </cell>
          <cell r="N610" t="str">
            <v>0592-ÁGUA DO MACACO</v>
          </cell>
          <cell r="Q610" t="str">
            <v>externa</v>
          </cell>
          <cell r="R610" t="str">
            <v>Brasil \ PR \ Ribeirão do Pinhal</v>
          </cell>
          <cell r="S610" t="str">
            <v>Brasil \ SP \ Paulistânia</v>
          </cell>
        </row>
        <row r="611">
          <cell r="A611">
            <v>3383</v>
          </cell>
          <cell r="B611" t="str">
            <v>Estradas Logística</v>
          </cell>
          <cell r="C611">
            <v>45650.980555555558</v>
          </cell>
          <cell r="D611" t="str">
            <v xml:space="preserve">Leonardo Santo </v>
          </cell>
          <cell r="E611" t="str">
            <v>Escavadeira</v>
          </cell>
          <cell r="F611">
            <v>1</v>
          </cell>
          <cell r="G611" t="str">
            <v>MOD 2</v>
          </cell>
          <cell r="H611" t="str">
            <v>1</v>
          </cell>
          <cell r="I611" t="str">
            <v>3</v>
          </cell>
          <cell r="J611" t="str">
            <v>Agendamento</v>
          </cell>
          <cell r="K611" t="str">
            <v>26/12/2024</v>
          </cell>
          <cell r="L611" t="str">
            <v>7:00</v>
          </cell>
          <cell r="M611" t="str">
            <v>0347-VALE VERDE</v>
          </cell>
          <cell r="N611" t="str">
            <v>0453-ESPLANADA</v>
          </cell>
          <cell r="Q611" t="str">
            <v>interna</v>
          </cell>
          <cell r="R611" t="str">
            <v>Brasil \ SP \ Santa Cruz do Rio Pardo</v>
          </cell>
          <cell r="S611" t="str">
            <v>Brasil \ SP \ Santa Cruz do Rio Pardo</v>
          </cell>
        </row>
        <row r="612">
          <cell r="A612">
            <v>3384</v>
          </cell>
          <cell r="B612" t="str">
            <v>Colheita</v>
          </cell>
          <cell r="C612">
            <v>45650.998611111114</v>
          </cell>
          <cell r="D612" t="str">
            <v xml:space="preserve">Daniel de Oliveira Avelino </v>
          </cell>
          <cell r="E612" t="str">
            <v>Forwarder</v>
          </cell>
          <cell r="F612">
            <v>2</v>
          </cell>
          <cell r="G612" t="str">
            <v>MOD 14</v>
          </cell>
          <cell r="H612" t="str">
            <v>2</v>
          </cell>
          <cell r="I612" t="str">
            <v>2</v>
          </cell>
          <cell r="J612" t="str">
            <v>Cancelamento</v>
          </cell>
          <cell r="K612" t="str">
            <v>26/12/2024</v>
          </cell>
          <cell r="L612" t="str">
            <v>8:00</v>
          </cell>
          <cell r="M612" t="str">
            <v>0457-JAMAICA II - PIRAJUÍ</v>
          </cell>
          <cell r="N612" t="str">
            <v>0422-EBENÉZIA</v>
          </cell>
          <cell r="O612" t="str">
            <v xml:space="preserve">Mudança de projeto </v>
          </cell>
          <cell r="Q612" t="str">
            <v>externa</v>
          </cell>
          <cell r="R612" t="str">
            <v>Brasil \ SP \ Pirajuí</v>
          </cell>
          <cell r="S612" t="str">
            <v>Brasil \ SP \ Lins</v>
          </cell>
        </row>
        <row r="613">
          <cell r="A613">
            <v>3385</v>
          </cell>
          <cell r="B613" t="str">
            <v>Colheita</v>
          </cell>
          <cell r="C613">
            <v>45651</v>
          </cell>
          <cell r="D613" t="str">
            <v xml:space="preserve">Daniel de Oliveira Avelino </v>
          </cell>
          <cell r="E613" t="str">
            <v>Trailler</v>
          </cell>
          <cell r="F613">
            <v>1</v>
          </cell>
          <cell r="G613" t="str">
            <v>MOD 14</v>
          </cell>
          <cell r="H613" t="str">
            <v>1</v>
          </cell>
          <cell r="I613" t="str">
            <v>2</v>
          </cell>
          <cell r="J613" t="str">
            <v>Cancelamento</v>
          </cell>
          <cell r="K613" t="str">
            <v>26/12/2024</v>
          </cell>
          <cell r="L613" t="str">
            <v>8:00</v>
          </cell>
          <cell r="M613" t="str">
            <v>0457-JAMAICA II - PIRAJUÍ</v>
          </cell>
          <cell r="N613" t="str">
            <v>0422-EBENÉZIA</v>
          </cell>
          <cell r="O613" t="str">
            <v xml:space="preserve">Mudanca de projeto </v>
          </cell>
          <cell r="Q613" t="str">
            <v>externa</v>
          </cell>
          <cell r="R613" t="str">
            <v>Brasil \ SP \ Pirajuí</v>
          </cell>
          <cell r="S613" t="str">
            <v>Brasil \ SP \ Lins</v>
          </cell>
        </row>
        <row r="614">
          <cell r="A614">
            <v>3386</v>
          </cell>
          <cell r="B614" t="str">
            <v>Colheita</v>
          </cell>
          <cell r="C614">
            <v>45651.001388888886</v>
          </cell>
          <cell r="D614" t="str">
            <v xml:space="preserve">Daniel de Oliveira Avelino </v>
          </cell>
          <cell r="E614" t="str">
            <v>Forwarder</v>
          </cell>
          <cell r="F614">
            <v>5</v>
          </cell>
          <cell r="G614" t="str">
            <v>MOD 14</v>
          </cell>
          <cell r="H614" t="str">
            <v>3</v>
          </cell>
          <cell r="I614" t="str">
            <v>2</v>
          </cell>
          <cell r="J614" t="str">
            <v>Agendamento</v>
          </cell>
          <cell r="K614" t="str">
            <v>27/12/2024</v>
          </cell>
          <cell r="L614" t="str">
            <v>8:00</v>
          </cell>
          <cell r="M614" t="str">
            <v>0457-JAMAICA II - PIRAJUÍ</v>
          </cell>
          <cell r="N614" t="str">
            <v>0390-TORRÃO DE OURO</v>
          </cell>
          <cell r="Q614" t="str">
            <v>externa</v>
          </cell>
          <cell r="R614" t="str">
            <v>Brasil \ SP \ Pirajuí</v>
          </cell>
          <cell r="S614" t="str">
            <v>Brasil \ SP \ Cafelândia</v>
          </cell>
        </row>
        <row r="615">
          <cell r="A615">
            <v>3387</v>
          </cell>
          <cell r="B615" t="str">
            <v>Colheita</v>
          </cell>
          <cell r="C615">
            <v>45651.00277777778</v>
          </cell>
          <cell r="D615" t="str">
            <v xml:space="preserve">Daniel de Oliveira Avelino </v>
          </cell>
          <cell r="E615" t="str">
            <v>Forwarder</v>
          </cell>
          <cell r="F615">
            <v>1</v>
          </cell>
          <cell r="G615" t="str">
            <v>MOD 14</v>
          </cell>
          <cell r="H615" t="str">
            <v>1</v>
          </cell>
          <cell r="I615" t="str">
            <v>2</v>
          </cell>
          <cell r="J615" t="str">
            <v>Agendamento</v>
          </cell>
          <cell r="K615" t="str">
            <v>27/12/2024</v>
          </cell>
          <cell r="L615" t="str">
            <v>8:00</v>
          </cell>
          <cell r="M615" t="str">
            <v>0460-BOA VISTA IX - PIRAJUÍ</v>
          </cell>
          <cell r="N615" t="str">
            <v>0390-TORRÃO DE OURO</v>
          </cell>
          <cell r="Q615" t="str">
            <v>externa</v>
          </cell>
          <cell r="R615" t="str">
            <v>Brasil \ SP \ Pirajuí</v>
          </cell>
          <cell r="S615" t="str">
            <v>Brasil \ SP \ Cafelândia</v>
          </cell>
        </row>
        <row r="616">
          <cell r="A616">
            <v>3388</v>
          </cell>
          <cell r="B616" t="str">
            <v>Colheita</v>
          </cell>
          <cell r="C616">
            <v>45651.004166666666</v>
          </cell>
          <cell r="D616" t="str">
            <v xml:space="preserve">Daniel de Oliveira Avelino </v>
          </cell>
          <cell r="E616" t="str">
            <v>Forwarder</v>
          </cell>
          <cell r="F616">
            <v>3</v>
          </cell>
          <cell r="G616" t="str">
            <v>MOD 14</v>
          </cell>
          <cell r="H616" t="str">
            <v>3</v>
          </cell>
          <cell r="I616" t="str">
            <v>2</v>
          </cell>
          <cell r="J616" t="str">
            <v>Agendamento</v>
          </cell>
          <cell r="K616" t="str">
            <v>28/12/2024</v>
          </cell>
          <cell r="L616" t="str">
            <v>8:00</v>
          </cell>
          <cell r="M616" t="str">
            <v>0457-JAMAICA II - PIRAJUÍ</v>
          </cell>
          <cell r="N616" t="str">
            <v>0390-TORRÃO DE OURO</v>
          </cell>
          <cell r="Q616" t="str">
            <v>externa</v>
          </cell>
          <cell r="R616" t="str">
            <v>Brasil \ SP \ Pirajuí</v>
          </cell>
          <cell r="S616" t="str">
            <v>Brasil \ SP \ Cafelândia</v>
          </cell>
        </row>
        <row r="617">
          <cell r="A617">
            <v>3389</v>
          </cell>
          <cell r="B617" t="str">
            <v>Colheita</v>
          </cell>
          <cell r="C617">
            <v>45651.006249999999</v>
          </cell>
          <cell r="D617" t="str">
            <v xml:space="preserve">Daniel de Oliveira Avelino </v>
          </cell>
          <cell r="E617" t="str">
            <v>Forwarder</v>
          </cell>
          <cell r="F617">
            <v>1</v>
          </cell>
          <cell r="G617" t="str">
            <v>MOD 14</v>
          </cell>
          <cell r="H617" t="str">
            <v>1</v>
          </cell>
          <cell r="I617" t="str">
            <v>2</v>
          </cell>
          <cell r="J617" t="str">
            <v>Agendamento</v>
          </cell>
          <cell r="K617" t="str">
            <v>28/12/2024</v>
          </cell>
          <cell r="L617" t="str">
            <v>8:00</v>
          </cell>
          <cell r="M617" t="str">
            <v>0460-BOA VISTA IX - PIRAJUÍ</v>
          </cell>
          <cell r="N617" t="str">
            <v>0390-TORRÃO DE OURO</v>
          </cell>
          <cell r="Q617" t="str">
            <v>externa</v>
          </cell>
          <cell r="R617" t="str">
            <v>Brasil \ SP \ Pirajuí</v>
          </cell>
          <cell r="S617" t="str">
            <v>Brasil \ SP \ Cafelândia</v>
          </cell>
        </row>
        <row r="618">
          <cell r="A618">
            <v>3501</v>
          </cell>
          <cell r="B618" t="str">
            <v>Carregamento</v>
          </cell>
          <cell r="C618">
            <v>45651.104166666664</v>
          </cell>
          <cell r="D618" t="str">
            <v xml:space="preserve">Samuel Duarte </v>
          </cell>
          <cell r="E618" t="str">
            <v>Carregador Florestal</v>
          </cell>
          <cell r="F618">
            <v>2</v>
          </cell>
          <cell r="G618" t="str">
            <v>MOD 7</v>
          </cell>
          <cell r="H618" t="str">
            <v>1</v>
          </cell>
          <cell r="I618" t="str">
            <v>2</v>
          </cell>
          <cell r="J618" t="str">
            <v>emergencial</v>
          </cell>
          <cell r="K618" t="str">
            <v>25/12/2024</v>
          </cell>
          <cell r="L618" t="str">
            <v>11:34</v>
          </cell>
          <cell r="M618" t="str">
            <v>0396-JOSÉ ALVARO</v>
          </cell>
          <cell r="N618" t="str">
            <v>0395-JOAQUIM ÁLVARO</v>
          </cell>
          <cell r="P618" t="str">
            <v>Apoio Transporte</v>
          </cell>
          <cell r="Q618" t="str">
            <v>externa</v>
          </cell>
          <cell r="R618" t="str">
            <v>Brasil \ SP \ Júlio Mesquita</v>
          </cell>
          <cell r="S618" t="str">
            <v>Brasil \ SP \ Júlio Mesquita</v>
          </cell>
        </row>
        <row r="619">
          <cell r="A619">
            <v>3394</v>
          </cell>
          <cell r="B619" t="str">
            <v>Estradas Logística</v>
          </cell>
          <cell r="C619">
            <v>45652.102777777778</v>
          </cell>
          <cell r="D619" t="str">
            <v xml:space="preserve">Antonio Araujo </v>
          </cell>
          <cell r="E619" t="str">
            <v>Retroescavadeira</v>
          </cell>
          <cell r="F619">
            <v>1</v>
          </cell>
          <cell r="G619" t="str">
            <v>MOD 3</v>
          </cell>
          <cell r="H619" t="str">
            <v>1</v>
          </cell>
          <cell r="I619" t="str">
            <v>3</v>
          </cell>
          <cell r="J619" t="str">
            <v>Agendamento</v>
          </cell>
          <cell r="K619" t="str">
            <v>27/12/2024</v>
          </cell>
          <cell r="L619" t="str">
            <v>7:00</v>
          </cell>
          <cell r="M619" t="str">
            <v>0358-SÃO JOSÉ IV - GLEBA I</v>
          </cell>
          <cell r="N619" t="str">
            <v>0458-SÃO FRANCISCO VI - PEDERNEIRAS</v>
          </cell>
          <cell r="Q619" t="str">
            <v>externa</v>
          </cell>
          <cell r="R619" t="str">
            <v>Brasil \ SP \ Avaí</v>
          </cell>
          <cell r="S619" t="str">
            <v>Brasil \ SP \ Bauru</v>
          </cell>
        </row>
        <row r="620">
          <cell r="A620">
            <v>3400</v>
          </cell>
          <cell r="B620" t="str">
            <v>Colheita</v>
          </cell>
          <cell r="C620">
            <v>45652.149305555555</v>
          </cell>
          <cell r="D620" t="str">
            <v xml:space="preserve">Cicero jonas de lima </v>
          </cell>
          <cell r="E620" t="str">
            <v>Forwarder</v>
          </cell>
          <cell r="F620">
            <v>4</v>
          </cell>
          <cell r="G620" t="str">
            <v>MOD 2</v>
          </cell>
          <cell r="H620" t="str">
            <v>4</v>
          </cell>
          <cell r="I620" t="str">
            <v>2</v>
          </cell>
          <cell r="J620" t="str">
            <v>Agendamento</v>
          </cell>
          <cell r="K620" t="str">
            <v>28/12/2024</v>
          </cell>
          <cell r="L620" t="str">
            <v>7:00</v>
          </cell>
          <cell r="M620" t="str">
            <v>0298-MONJOLÃO</v>
          </cell>
          <cell r="N620" t="str">
            <v>1106-ALVORADA VIII</v>
          </cell>
          <cell r="Q620" t="str">
            <v>externa</v>
          </cell>
          <cell r="R620" t="str">
            <v>Brasil \ SP \ Bofete</v>
          </cell>
          <cell r="S620" t="str">
            <v>Brasil \ SP \ Itapetininga</v>
          </cell>
        </row>
        <row r="621">
          <cell r="A621">
            <v>3441</v>
          </cell>
          <cell r="B621" t="str">
            <v>Desenvolvimento Operacional</v>
          </cell>
          <cell r="C621">
            <v>45652.453472222223</v>
          </cell>
          <cell r="D621" t="str">
            <v>Teste serpe</v>
          </cell>
          <cell r="E621" t="str">
            <v>Harvester</v>
          </cell>
          <cell r="F621">
            <v>50</v>
          </cell>
          <cell r="G621" t="str">
            <v>MOD 01</v>
          </cell>
          <cell r="H621" t="str">
            <v>1</v>
          </cell>
          <cell r="I621" t="str">
            <v>1</v>
          </cell>
          <cell r="J621" t="str">
            <v>emergencial</v>
          </cell>
          <cell r="K621" t="str">
            <v>27/12/2024</v>
          </cell>
          <cell r="L621" t="str">
            <v>8:00</v>
          </cell>
          <cell r="M621" t="str">
            <v>0001-MAMEDINA</v>
          </cell>
          <cell r="N621" t="str">
            <v>0003-UNIÃO</v>
          </cell>
          <cell r="P621" t="str">
            <v>Apoio Transporte</v>
          </cell>
          <cell r="Q621" t="str">
            <v>externa</v>
          </cell>
          <cell r="R621" t="str">
            <v>Brasil \ SP \ Agudos</v>
          </cell>
          <cell r="S621" t="str">
            <v>Brasil \ SP \ Paulistânia</v>
          </cell>
        </row>
        <row r="622">
          <cell r="A622">
            <v>3395</v>
          </cell>
          <cell r="B622" t="str">
            <v>Estradas Silvicultura</v>
          </cell>
          <cell r="C622">
            <v>45652.47152777778</v>
          </cell>
          <cell r="D622" t="str">
            <v xml:space="preserve">Lucimara da silva </v>
          </cell>
          <cell r="E622" t="str">
            <v>Escavadeira</v>
          </cell>
          <cell r="F622">
            <v>3</v>
          </cell>
          <cell r="G622" t="str">
            <v>BSR03</v>
          </cell>
          <cell r="H622" t="str">
            <v>3</v>
          </cell>
          <cell r="I622" t="str">
            <v>2</v>
          </cell>
          <cell r="J622" t="str">
            <v>emergencial</v>
          </cell>
          <cell r="K622" t="str">
            <v>27/12/2024</v>
          </cell>
          <cell r="L622" t="str">
            <v>6:00</v>
          </cell>
          <cell r="M622" t="str">
            <v>0308-ÁGUA BRANCA II</v>
          </cell>
          <cell r="N622" t="str">
            <v>0425-PLANALTO</v>
          </cell>
          <cell r="P622" t="str">
            <v>Finalizacao de fazenda</v>
          </cell>
          <cell r="Q622" t="str">
            <v>externa</v>
          </cell>
          <cell r="R622" t="str">
            <v>Brasil \ SP \ Guarantã</v>
          </cell>
          <cell r="S622" t="str">
            <v>Brasil \ SP \ Reginópolis</v>
          </cell>
        </row>
        <row r="623">
          <cell r="A623">
            <v>3390</v>
          </cell>
          <cell r="B623" t="str">
            <v>Estradas Silvicultura</v>
          </cell>
          <cell r="C623">
            <v>45652.531944444447</v>
          </cell>
          <cell r="D623" t="str">
            <v xml:space="preserve">Willian ferreira </v>
          </cell>
          <cell r="E623" t="str">
            <v>Pá Carregadeira</v>
          </cell>
          <cell r="F623">
            <v>1</v>
          </cell>
          <cell r="G623" t="str">
            <v>BSR02</v>
          </cell>
          <cell r="H623" t="str">
            <v>1</v>
          </cell>
          <cell r="I623" t="str">
            <v>2</v>
          </cell>
          <cell r="J623" t="str">
            <v>Cancelamento</v>
          </cell>
          <cell r="K623" t="str">
            <v>26/12/2024</v>
          </cell>
          <cell r="L623" t="str">
            <v>6:00</v>
          </cell>
          <cell r="M623" t="str">
            <v>0642-SÃO JOSÉ DA BELA VISTA II</v>
          </cell>
          <cell r="N623" t="str">
            <v>2149-2 L</v>
          </cell>
          <cell r="Q623" t="str">
            <v>externa</v>
          </cell>
          <cell r="R623" t="str">
            <v>Brasil \ SP \ Bocaina</v>
          </cell>
          <cell r="S623" t="str">
            <v>Brasil \ SP \ Botucatu</v>
          </cell>
        </row>
        <row r="624">
          <cell r="A624">
            <v>3391</v>
          </cell>
          <cell r="B624" t="str">
            <v>Estradas Silvicultura</v>
          </cell>
          <cell r="C624">
            <v>45652.533333333333</v>
          </cell>
          <cell r="D624" t="str">
            <v xml:space="preserve">Willian ferreira </v>
          </cell>
          <cell r="E624" t="str">
            <v>Motoniveladora</v>
          </cell>
          <cell r="F624">
            <v>1</v>
          </cell>
          <cell r="G624" t="str">
            <v>BSR02</v>
          </cell>
          <cell r="H624" t="str">
            <v>1</v>
          </cell>
          <cell r="I624" t="str">
            <v>2</v>
          </cell>
          <cell r="J624" t="str">
            <v>Cancelamento</v>
          </cell>
          <cell r="K624" t="str">
            <v>26/12/2024</v>
          </cell>
          <cell r="L624" t="str">
            <v>6:00</v>
          </cell>
          <cell r="M624" t="str">
            <v>0642-SÃO JOSÉ DA BELA VISTA II</v>
          </cell>
          <cell r="N624" t="str">
            <v>2149-2 L</v>
          </cell>
          <cell r="Q624" t="str">
            <v>externa</v>
          </cell>
          <cell r="R624" t="str">
            <v>Brasil \ SP \ Bocaina</v>
          </cell>
          <cell r="S624" t="str">
            <v>Brasil \ SP \ Botucatu</v>
          </cell>
        </row>
        <row r="625">
          <cell r="A625">
            <v>3392</v>
          </cell>
          <cell r="B625" t="str">
            <v>Estradas Silvicultura</v>
          </cell>
          <cell r="C625">
            <v>45652.53402777778</v>
          </cell>
          <cell r="D625" t="str">
            <v xml:space="preserve">Willian ferreira </v>
          </cell>
          <cell r="E625" t="str">
            <v>Pá Carregadeira</v>
          </cell>
          <cell r="F625">
            <v>1</v>
          </cell>
          <cell r="G625" t="str">
            <v>BSR02</v>
          </cell>
          <cell r="H625" t="str">
            <v>1</v>
          </cell>
          <cell r="I625" t="str">
            <v>2</v>
          </cell>
          <cell r="J625" t="str">
            <v>Agendamento</v>
          </cell>
          <cell r="K625" t="str">
            <v>27/12/2024</v>
          </cell>
          <cell r="L625" t="str">
            <v>10:00</v>
          </cell>
          <cell r="M625" t="str">
            <v>0642-SÃO JOSÉ DA BELA VISTA II</v>
          </cell>
          <cell r="N625" t="str">
            <v>2149-2 L</v>
          </cell>
          <cell r="Q625" t="str">
            <v>externa</v>
          </cell>
          <cell r="R625" t="str">
            <v>Brasil \ SP \ Bocaina</v>
          </cell>
          <cell r="S625" t="str">
            <v>Brasil \ SP \ Botucatu</v>
          </cell>
        </row>
        <row r="626">
          <cell r="A626">
            <v>3393</v>
          </cell>
          <cell r="B626" t="str">
            <v>Estradas Silvicultura</v>
          </cell>
          <cell r="C626">
            <v>45652.534722222219</v>
          </cell>
          <cell r="D626" t="str">
            <v xml:space="preserve">Willian ferreira </v>
          </cell>
          <cell r="E626" t="str">
            <v>Motoniveladora</v>
          </cell>
          <cell r="F626">
            <v>1</v>
          </cell>
          <cell r="G626" t="str">
            <v>BSR02</v>
          </cell>
          <cell r="H626" t="str">
            <v>1</v>
          </cell>
          <cell r="I626" t="str">
            <v>2</v>
          </cell>
          <cell r="J626" t="str">
            <v>Agendamento</v>
          </cell>
          <cell r="K626" t="str">
            <v>27/12/2024</v>
          </cell>
          <cell r="L626" t="str">
            <v>10:00</v>
          </cell>
          <cell r="M626" t="str">
            <v>0642-SÃO JOSÉ DA BELA VISTA II</v>
          </cell>
          <cell r="N626" t="str">
            <v>2149-2 L</v>
          </cell>
          <cell r="Q626" t="str">
            <v>externa</v>
          </cell>
          <cell r="R626" t="str">
            <v>Brasil \ SP \ Bocaina</v>
          </cell>
          <cell r="S626" t="str">
            <v>Brasil \ SP \ Botucatu</v>
          </cell>
        </row>
        <row r="627">
          <cell r="A627">
            <v>3396</v>
          </cell>
          <cell r="B627" t="str">
            <v>Colheita</v>
          </cell>
          <cell r="C627">
            <v>45652.5625</v>
          </cell>
          <cell r="D627" t="str">
            <v>Andre ryuji narimatu noase</v>
          </cell>
          <cell r="E627" t="str">
            <v>Forwarder</v>
          </cell>
          <cell r="F627">
            <v>3</v>
          </cell>
          <cell r="G627" t="str">
            <v>MOD 5</v>
          </cell>
          <cell r="H627" t="str">
            <v>2</v>
          </cell>
          <cell r="I627" t="str">
            <v>2</v>
          </cell>
          <cell r="J627" t="str">
            <v>Agendamento</v>
          </cell>
          <cell r="K627" t="str">
            <v>28/12/2024</v>
          </cell>
          <cell r="L627" t="str">
            <v>7:00</v>
          </cell>
          <cell r="M627" t="str">
            <v>0349-BOA VISTA DO ALAMBARI II</v>
          </cell>
          <cell r="N627" t="str">
            <v>0030-SOSSEGO II</v>
          </cell>
          <cell r="Q627" t="str">
            <v>externa</v>
          </cell>
          <cell r="R627" t="str">
            <v>Brasil \ SP \ Cabrália Paulista</v>
          </cell>
          <cell r="S627" t="str">
            <v>Brasil \ SP \ Avaí</v>
          </cell>
        </row>
        <row r="628">
          <cell r="A628">
            <v>3397</v>
          </cell>
          <cell r="B628" t="str">
            <v>Colheita</v>
          </cell>
          <cell r="C628">
            <v>45652.564583333333</v>
          </cell>
          <cell r="D628" t="str">
            <v>Andre ryuji narimatu nosse</v>
          </cell>
          <cell r="E628" t="str">
            <v>Forwarder</v>
          </cell>
          <cell r="F628">
            <v>1</v>
          </cell>
          <cell r="G628" t="str">
            <v>MOD 5</v>
          </cell>
          <cell r="H628" t="str">
            <v>1</v>
          </cell>
          <cell r="I628" t="str">
            <v>2</v>
          </cell>
          <cell r="J628" t="str">
            <v>Agendamento</v>
          </cell>
          <cell r="K628" t="str">
            <v>29/12/2024</v>
          </cell>
          <cell r="L628" t="str">
            <v>8:00</v>
          </cell>
          <cell r="M628" t="str">
            <v>0349-BOA VISTA DO ALAMBARI II</v>
          </cell>
          <cell r="N628" t="str">
            <v>0030-SOSSEGO II</v>
          </cell>
          <cell r="Q628" t="str">
            <v>externa</v>
          </cell>
          <cell r="R628" t="str">
            <v>Brasil \ SP \ Cabrália Paulista</v>
          </cell>
          <cell r="S628" t="str">
            <v>Brasil \ SP \ Avaí</v>
          </cell>
        </row>
        <row r="629">
          <cell r="A629">
            <v>3398</v>
          </cell>
          <cell r="B629" t="str">
            <v>Estradas Logística</v>
          </cell>
          <cell r="C629">
            <v>45652.568749999999</v>
          </cell>
          <cell r="D629" t="str">
            <v>Marcelo Calandria Bencici</v>
          </cell>
          <cell r="E629" t="str">
            <v>Escavadeira</v>
          </cell>
          <cell r="F629">
            <v>1</v>
          </cell>
          <cell r="G629" t="str">
            <v>MOD 4</v>
          </cell>
          <cell r="H629" t="str">
            <v>1</v>
          </cell>
          <cell r="I629" t="str">
            <v>2</v>
          </cell>
          <cell r="J629" t="str">
            <v>emergencial</v>
          </cell>
          <cell r="K629" t="str">
            <v>26/12/2024</v>
          </cell>
          <cell r="L629" t="str">
            <v>7:30</v>
          </cell>
          <cell r="M629" t="str">
            <v>0392-JOSÉ AUGUSTO</v>
          </cell>
          <cell r="N629" t="str">
            <v>0396-JOSÉ ALVARO</v>
          </cell>
          <cell r="P629" t="str">
            <v>Finalizacao de fazenda</v>
          </cell>
          <cell r="Q629" t="str">
            <v>interna</v>
          </cell>
          <cell r="R629" t="str">
            <v>Brasil \ SP \ Júlio Mesquita</v>
          </cell>
          <cell r="S629" t="str">
            <v>Brasil \ SP \ Júlio Mesquita</v>
          </cell>
        </row>
        <row r="630">
          <cell r="A630">
            <v>3399</v>
          </cell>
          <cell r="B630" t="str">
            <v>Silvicultura</v>
          </cell>
          <cell r="C630">
            <v>45652.593055555553</v>
          </cell>
          <cell r="D630" t="str">
            <v xml:space="preserve">Guilherme Barbosa </v>
          </cell>
          <cell r="E630" t="str">
            <v>tratoresteira</v>
          </cell>
          <cell r="F630">
            <v>1</v>
          </cell>
          <cell r="G630" t="str">
            <v>SAV2</v>
          </cell>
          <cell r="H630" t="str">
            <v>1</v>
          </cell>
          <cell r="I630" t="str">
            <v>4</v>
          </cell>
          <cell r="J630" t="str">
            <v>Agendamento</v>
          </cell>
          <cell r="K630" t="str">
            <v>27/12/2024</v>
          </cell>
          <cell r="L630" t="str">
            <v>7:00</v>
          </cell>
          <cell r="M630" t="str">
            <v>0484-SÃO BERNARDINO</v>
          </cell>
          <cell r="N630" t="str">
            <v>0479-PINHEIRO</v>
          </cell>
          <cell r="Q630" t="str">
            <v>interna</v>
          </cell>
          <cell r="R630" t="str">
            <v>Brasil \ SP \ Botucatu</v>
          </cell>
          <cell r="S630" t="str">
            <v>Brasil \ SP \ Botucatu</v>
          </cell>
        </row>
        <row r="631">
          <cell r="A631">
            <v>3454</v>
          </cell>
          <cell r="B631" t="str">
            <v>Colheita</v>
          </cell>
          <cell r="C631">
            <v>45652.755555555559</v>
          </cell>
          <cell r="D631" t="str">
            <v>Andre ryuji narimatu nosse</v>
          </cell>
          <cell r="E631" t="str">
            <v>Trailler</v>
          </cell>
          <cell r="F631">
            <v>1</v>
          </cell>
          <cell r="G631" t="str">
            <v>MOD 5</v>
          </cell>
          <cell r="H631" t="str">
            <v>1</v>
          </cell>
          <cell r="I631" t="str">
            <v>2</v>
          </cell>
          <cell r="J631" t="str">
            <v>Cancelamento</v>
          </cell>
          <cell r="K631" t="str">
            <v>28/12/2024</v>
          </cell>
          <cell r="L631" t="str">
            <v>7:00</v>
          </cell>
          <cell r="M631" t="str">
            <v>0029-SOSSEGO I</v>
          </cell>
          <cell r="N631" t="str">
            <v>0030-SOSSEGO II</v>
          </cell>
          <cell r="O631" t="str">
            <v>Cancelar programaçao</v>
          </cell>
          <cell r="Q631" t="str">
            <v>externa</v>
          </cell>
          <cell r="R631" t="str">
            <v>Brasil \ SP \ Avaí</v>
          </cell>
          <cell r="S631" t="str">
            <v>Brasil \ SP \ Avaí</v>
          </cell>
        </row>
        <row r="632">
          <cell r="A632">
            <v>3401</v>
          </cell>
          <cell r="B632" t="str">
            <v>Colheita</v>
          </cell>
          <cell r="C632">
            <v>45652.755555555559</v>
          </cell>
          <cell r="D632" t="str">
            <v>Andre ryuji narimatu nosse</v>
          </cell>
          <cell r="E632" t="str">
            <v>Trailler</v>
          </cell>
          <cell r="F632">
            <v>1</v>
          </cell>
          <cell r="G632" t="str">
            <v>MOD 5</v>
          </cell>
          <cell r="H632" t="str">
            <v>1</v>
          </cell>
          <cell r="I632" t="str">
            <v>2</v>
          </cell>
          <cell r="J632" t="str">
            <v>Agendamento</v>
          </cell>
          <cell r="K632" t="str">
            <v>28/12/2024</v>
          </cell>
          <cell r="L632" t="str">
            <v>7:00</v>
          </cell>
          <cell r="M632" t="str">
            <v>0029-SOSSEGO I</v>
          </cell>
          <cell r="N632" t="str">
            <v>0030-SOSSEGO II</v>
          </cell>
          <cell r="Q632" t="str">
            <v>externa</v>
          </cell>
          <cell r="R632" t="str">
            <v>Brasil \ SP \ Avaí</v>
          </cell>
          <cell r="S632" t="str">
            <v>Brasil \ SP \ Avaí</v>
          </cell>
        </row>
        <row r="633">
          <cell r="A633">
            <v>3409</v>
          </cell>
          <cell r="B633" t="str">
            <v>Estradas Logística</v>
          </cell>
          <cell r="C633">
            <v>45652.762499999997</v>
          </cell>
          <cell r="D633" t="str">
            <v>Jonatas</v>
          </cell>
          <cell r="E633" t="str">
            <v>Trator</v>
          </cell>
          <cell r="F633">
            <v>1</v>
          </cell>
          <cell r="G633" t="str">
            <v>MOD 1</v>
          </cell>
          <cell r="H633" t="str">
            <v>1</v>
          </cell>
          <cell r="I633" t="str">
            <v>2</v>
          </cell>
          <cell r="J633" t="str">
            <v>emergencial</v>
          </cell>
          <cell r="K633" t="str">
            <v>27/12/2024</v>
          </cell>
          <cell r="L633" t="str">
            <v>7:00</v>
          </cell>
          <cell r="M633" t="str">
            <v>0656-GRAMADO DE FORA</v>
          </cell>
          <cell r="N633" t="str">
            <v>0009-CORVO BRANCO</v>
          </cell>
          <cell r="P633" t="str">
            <v>Apoio Transporte</v>
          </cell>
          <cell r="Q633" t="str">
            <v>externa</v>
          </cell>
          <cell r="R633" t="str">
            <v>Brasil \ SP \ Brotas</v>
          </cell>
          <cell r="S633" t="str">
            <v>Brasil \ SP \ Lençóis Paulista</v>
          </cell>
        </row>
        <row r="634">
          <cell r="A634">
            <v>3402</v>
          </cell>
          <cell r="B634" t="str">
            <v>Estradas Logística</v>
          </cell>
          <cell r="C634">
            <v>45652.762499999997</v>
          </cell>
          <cell r="D634" t="str">
            <v>Jonatas</v>
          </cell>
          <cell r="E634" t="str">
            <v>Motoniveladora</v>
          </cell>
          <cell r="F634">
            <v>1</v>
          </cell>
          <cell r="G634" t="str">
            <v>MOD 1</v>
          </cell>
          <cell r="H634" t="str">
            <v>1</v>
          </cell>
          <cell r="I634" t="str">
            <v>2</v>
          </cell>
          <cell r="J634" t="str">
            <v>emergencial</v>
          </cell>
          <cell r="K634" t="str">
            <v>26/12/2024</v>
          </cell>
          <cell r="L634" t="str">
            <v>18:00</v>
          </cell>
          <cell r="M634" t="str">
            <v>0656-GRAMADO DE FORA</v>
          </cell>
          <cell r="N634" t="str">
            <v>0481-PRIMAVERA II - ITATINGA</v>
          </cell>
          <cell r="P634" t="str">
            <v>Apoio Transporte</v>
          </cell>
          <cell r="Q634" t="str">
            <v>externa</v>
          </cell>
          <cell r="R634" t="str">
            <v>Brasil \ SP \ Brotas</v>
          </cell>
          <cell r="S634" t="str">
            <v>Brasil \ SP \ Itatinga</v>
          </cell>
        </row>
        <row r="635">
          <cell r="A635">
            <v>3403</v>
          </cell>
          <cell r="B635" t="str">
            <v>Estradas Logística</v>
          </cell>
          <cell r="C635">
            <v>45652.762499999997</v>
          </cell>
          <cell r="D635" t="str">
            <v>Jonatas</v>
          </cell>
          <cell r="E635" t="str">
            <v>Pá Carregadeira</v>
          </cell>
          <cell r="F635">
            <v>1</v>
          </cell>
          <cell r="G635" t="str">
            <v>MOD 1</v>
          </cell>
          <cell r="H635" t="str">
            <v>1</v>
          </cell>
          <cell r="I635" t="str">
            <v>2</v>
          </cell>
          <cell r="J635" t="str">
            <v>emergencial</v>
          </cell>
          <cell r="K635" t="str">
            <v>26/12/2024</v>
          </cell>
          <cell r="L635" t="str">
            <v>18:00</v>
          </cell>
          <cell r="M635" t="str">
            <v>0656-GRAMADO DE FORA</v>
          </cell>
          <cell r="N635" t="str">
            <v>0481-PRIMAVERA II - ITATINGA</v>
          </cell>
          <cell r="P635" t="str">
            <v>Apoio Transporte</v>
          </cell>
          <cell r="Q635" t="str">
            <v>externa</v>
          </cell>
          <cell r="R635" t="str">
            <v>Brasil \ SP \ Brotas</v>
          </cell>
          <cell r="S635" t="str">
            <v>Brasil \ SP \ Itatinga</v>
          </cell>
        </row>
        <row r="636">
          <cell r="A636">
            <v>3408</v>
          </cell>
          <cell r="B636" t="str">
            <v>Estradas Logística</v>
          </cell>
          <cell r="C636">
            <v>45652.762499999997</v>
          </cell>
          <cell r="D636" t="str">
            <v>Jonatas</v>
          </cell>
          <cell r="E636" t="str">
            <v>Escavadeira</v>
          </cell>
          <cell r="F636">
            <v>1</v>
          </cell>
          <cell r="G636" t="str">
            <v>MOD 1</v>
          </cell>
          <cell r="H636" t="str">
            <v>1</v>
          </cell>
          <cell r="I636" t="str">
            <v>2</v>
          </cell>
          <cell r="J636" t="str">
            <v>emergencial</v>
          </cell>
          <cell r="K636" t="str">
            <v>27/12/2024</v>
          </cell>
          <cell r="L636" t="str">
            <v>7:00</v>
          </cell>
          <cell r="M636" t="str">
            <v>0656-GRAMADO DE FORA</v>
          </cell>
          <cell r="N636" t="str">
            <v>0481-PRIMAVERA II - ITATINGA</v>
          </cell>
          <cell r="P636" t="str">
            <v>Apoio Transporte</v>
          </cell>
          <cell r="Q636" t="str">
            <v>externa</v>
          </cell>
          <cell r="R636" t="str">
            <v>Brasil \ SP \ Brotas</v>
          </cell>
          <cell r="S636" t="str">
            <v>Brasil \ SP \ Itatinga</v>
          </cell>
        </row>
        <row r="637">
          <cell r="A637">
            <v>3407</v>
          </cell>
          <cell r="B637" t="str">
            <v>Estradas Logística</v>
          </cell>
          <cell r="C637">
            <v>45652.762499999997</v>
          </cell>
          <cell r="D637" t="str">
            <v>Jonatas</v>
          </cell>
          <cell r="E637" t="str">
            <v>Rolo Compactador</v>
          </cell>
          <cell r="F637">
            <v>1</v>
          </cell>
          <cell r="G637" t="str">
            <v>MOD 1</v>
          </cell>
          <cell r="H637" t="str">
            <v>1</v>
          </cell>
          <cell r="I637" t="str">
            <v>2</v>
          </cell>
          <cell r="J637" t="str">
            <v>emergencial</v>
          </cell>
          <cell r="K637" t="str">
            <v>27/12/2024</v>
          </cell>
          <cell r="L637" t="str">
            <v>7:00</v>
          </cell>
          <cell r="M637" t="str">
            <v>0656-GRAMADO DE FORA</v>
          </cell>
          <cell r="N637" t="str">
            <v>0481-PRIMAVERA II - ITATINGA</v>
          </cell>
          <cell r="P637" t="str">
            <v>Apoio Transporte</v>
          </cell>
          <cell r="Q637" t="str">
            <v>externa</v>
          </cell>
          <cell r="R637" t="str">
            <v>Brasil \ SP \ Brotas</v>
          </cell>
          <cell r="S637" t="str">
            <v>Brasil \ SP \ Itatinga</v>
          </cell>
        </row>
        <row r="638">
          <cell r="A638">
            <v>3404</v>
          </cell>
          <cell r="B638" t="str">
            <v>Colheita</v>
          </cell>
          <cell r="C638">
            <v>45652.76458333333</v>
          </cell>
          <cell r="D638" t="str">
            <v>Gabriel Marques</v>
          </cell>
          <cell r="E638" t="str">
            <v>Harvester</v>
          </cell>
          <cell r="F638">
            <v>2</v>
          </cell>
          <cell r="G638" t="str">
            <v>MOD 2</v>
          </cell>
          <cell r="H638" t="str">
            <v>1</v>
          </cell>
          <cell r="I638" t="str">
            <v>2</v>
          </cell>
          <cell r="J638" t="str">
            <v>Agendamento</v>
          </cell>
          <cell r="K638" t="str">
            <v>30/12/2024</v>
          </cell>
          <cell r="L638" t="str">
            <v>8:00</v>
          </cell>
          <cell r="M638" t="str">
            <v>BRLP</v>
          </cell>
          <cell r="N638" t="str">
            <v>BRLP</v>
          </cell>
          <cell r="O638" t="str">
            <v>Movimentacao de 2 HV da fabrica para a oficina Automotiva</v>
          </cell>
          <cell r="Q638" t="str">
            <v>interna</v>
          </cell>
          <cell r="R638" t="str">
            <v>Brasil \ SP \ Lençóis Paulista</v>
          </cell>
          <cell r="S638" t="str">
            <v>Brasil \ SP \ Lençóis Paulista</v>
          </cell>
        </row>
        <row r="639">
          <cell r="A639">
            <v>3405</v>
          </cell>
          <cell r="B639" t="str">
            <v>Silvicultura</v>
          </cell>
          <cell r="C639">
            <v>45652.779166666667</v>
          </cell>
          <cell r="D639" t="str">
            <v xml:space="preserve">Guilherme Barbosa </v>
          </cell>
          <cell r="E639" t="str">
            <v>tratoresteira</v>
          </cell>
          <cell r="F639">
            <v>1</v>
          </cell>
          <cell r="G639" t="str">
            <v>SAV2</v>
          </cell>
          <cell r="H639" t="str">
            <v>1</v>
          </cell>
          <cell r="I639" t="str">
            <v>4</v>
          </cell>
          <cell r="J639" t="str">
            <v>Agendamento</v>
          </cell>
          <cell r="K639" t="str">
            <v>27/12/2024</v>
          </cell>
          <cell r="L639" t="str">
            <v>6:07</v>
          </cell>
          <cell r="M639" t="str">
            <v>0484-SÃO BERNARDINO</v>
          </cell>
          <cell r="N639" t="str">
            <v>0479-PINHEIRO</v>
          </cell>
          <cell r="Q639" t="str">
            <v>interna</v>
          </cell>
          <cell r="R639" t="str">
            <v>Brasil \ SP \ Botucatu</v>
          </cell>
          <cell r="S639" t="str">
            <v>Brasil \ SP \ Botucatu</v>
          </cell>
        </row>
        <row r="640">
          <cell r="A640">
            <v>3406</v>
          </cell>
          <cell r="B640" t="str">
            <v>Silvicultura</v>
          </cell>
          <cell r="C640">
            <v>45652.792361111111</v>
          </cell>
          <cell r="D640" t="str">
            <v xml:space="preserve">Vinicius Guilhem Giacometti </v>
          </cell>
          <cell r="E640" t="str">
            <v>adubadeiraconjug</v>
          </cell>
          <cell r="F640">
            <v>1</v>
          </cell>
          <cell r="G640" t="str">
            <v>ADH2</v>
          </cell>
          <cell r="H640" t="str">
            <v>1</v>
          </cell>
          <cell r="I640" t="str">
            <v>3</v>
          </cell>
          <cell r="J640" t="str">
            <v>emergencial</v>
          </cell>
          <cell r="K640" t="str">
            <v>27/12/2024</v>
          </cell>
          <cell r="L640" t="str">
            <v>6:00</v>
          </cell>
          <cell r="M640" t="str">
            <v>0546-REPRESA - GLEBA A</v>
          </cell>
          <cell r="N640" t="str">
            <v>0478-MACEDÔNIA</v>
          </cell>
          <cell r="O640" t="str">
            <v>Rerira adubo da Represa Gleba A e levar para base de Itatinga</v>
          </cell>
          <cell r="P640" t="str">
            <v>Apoio Transporte</v>
          </cell>
          <cell r="Q640" t="str">
            <v>interna</v>
          </cell>
          <cell r="R640" t="str">
            <v>Brasil \ SP \ Angatuba</v>
          </cell>
          <cell r="S640" t="str">
            <v>Brasil \ SP \ Itatinga</v>
          </cell>
        </row>
        <row r="641">
          <cell r="A641">
            <v>3410</v>
          </cell>
          <cell r="B641" t="str">
            <v>Carregamento</v>
          </cell>
          <cell r="C641">
            <v>45652.802083333336</v>
          </cell>
          <cell r="D641" t="str">
            <v>3333</v>
          </cell>
          <cell r="E641" t="str">
            <v>Carregador Florestal</v>
          </cell>
          <cell r="F641">
            <v>1</v>
          </cell>
          <cell r="G641" t="str">
            <v>MOD 2</v>
          </cell>
          <cell r="H641" t="str">
            <v>1</v>
          </cell>
          <cell r="I641" t="str">
            <v>1</v>
          </cell>
          <cell r="J641" t="str">
            <v>Agendamento</v>
          </cell>
          <cell r="K641" t="str">
            <v>28/12/2024</v>
          </cell>
          <cell r="L641" t="str">
            <v>16:20</v>
          </cell>
          <cell r="M641" t="str">
            <v>0001-MAMEDINA</v>
          </cell>
          <cell r="N641" t="str">
            <v>0001-MAMEDINA</v>
          </cell>
          <cell r="Q641" t="str">
            <v>interna</v>
          </cell>
          <cell r="R641" t="str">
            <v>Brasil \ SP \ Agudos</v>
          </cell>
          <cell r="S641" t="str">
            <v>Brasil \ SP \ Agudos</v>
          </cell>
        </row>
        <row r="642">
          <cell r="A642">
            <v>3411</v>
          </cell>
          <cell r="B642" t="str">
            <v>Colheita</v>
          </cell>
          <cell r="C642">
            <v>45652.825694444444</v>
          </cell>
          <cell r="D642" t="str">
            <v xml:space="preserve">Gabriel Marques </v>
          </cell>
          <cell r="E642" t="str">
            <v>Harvester</v>
          </cell>
          <cell r="F642">
            <v>1</v>
          </cell>
          <cell r="G642" t="str">
            <v>MOD 1</v>
          </cell>
          <cell r="H642" t="str">
            <v>1</v>
          </cell>
          <cell r="I642" t="str">
            <v>2</v>
          </cell>
          <cell r="J642" t="str">
            <v>Agendamento</v>
          </cell>
          <cell r="K642" t="str">
            <v>30/12/2024</v>
          </cell>
          <cell r="L642" t="str">
            <v>8:00</v>
          </cell>
          <cell r="M642" t="str">
            <v>BRLP</v>
          </cell>
          <cell r="N642" t="str">
            <v>BRLP</v>
          </cell>
          <cell r="Q642" t="str">
            <v>externa</v>
          </cell>
          <cell r="R642" t="str">
            <v>Brasil \ SP \ Lençóis Paulista</v>
          </cell>
          <cell r="S642" t="str">
            <v>Brasil \ SP \ Lençóis Paulista</v>
          </cell>
        </row>
        <row r="643">
          <cell r="A643">
            <v>3412</v>
          </cell>
          <cell r="B643" t="str">
            <v>Silvicultura</v>
          </cell>
          <cell r="C643">
            <v>45652.838888888888</v>
          </cell>
          <cell r="D643" t="str">
            <v xml:space="preserve">João Paulo de Assis </v>
          </cell>
          <cell r="E643" t="str">
            <v>subsolador</v>
          </cell>
          <cell r="F643">
            <v>3</v>
          </cell>
          <cell r="G643" t="str">
            <v>LP1</v>
          </cell>
          <cell r="H643" t="str">
            <v>3</v>
          </cell>
          <cell r="I643" t="str">
            <v>4</v>
          </cell>
          <cell r="J643" t="str">
            <v>emergencial</v>
          </cell>
          <cell r="K643" t="str">
            <v>27/12/2024</v>
          </cell>
          <cell r="L643" t="str">
            <v>7:00</v>
          </cell>
          <cell r="M643" t="str">
            <v>2075-QUERÊNCIA IV</v>
          </cell>
          <cell r="N643" t="str">
            <v>0262-JEQUITIBÁ BRANCO</v>
          </cell>
          <cell r="O643" t="str">
            <v>Técnico respinsável Rogerio Batista</v>
          </cell>
          <cell r="P643" t="str">
            <v>Falta de Planejamento Previo</v>
          </cell>
          <cell r="Q643" t="str">
            <v>externa</v>
          </cell>
          <cell r="R643" t="str">
            <v>Brasil \ SP \ Agudos</v>
          </cell>
          <cell r="S643" t="str">
            <v>Brasil \ SP \ Agudos</v>
          </cell>
        </row>
        <row r="644">
          <cell r="A644">
            <v>3413</v>
          </cell>
          <cell r="B644" t="str">
            <v>Estradas Silvicultura</v>
          </cell>
          <cell r="C644">
            <v>45652.87222222222</v>
          </cell>
          <cell r="D644" t="str">
            <v xml:space="preserve">Leandro Moretti </v>
          </cell>
          <cell r="E644" t="str">
            <v>Escavadeira</v>
          </cell>
          <cell r="F644">
            <v>1</v>
          </cell>
          <cell r="G644" t="str">
            <v>BSR04</v>
          </cell>
          <cell r="H644" t="str">
            <v>2</v>
          </cell>
          <cell r="I644" t="str">
            <v>2</v>
          </cell>
          <cell r="J644" t="str">
            <v>emergencial</v>
          </cell>
          <cell r="K644" t="str">
            <v>27/12/2024</v>
          </cell>
          <cell r="L644" t="str">
            <v>8:00</v>
          </cell>
          <cell r="M644" t="str">
            <v>0019-TAPERA QUEIMADA</v>
          </cell>
          <cell r="N644" t="str">
            <v>0112-ÁGUA DA PEDRA</v>
          </cell>
          <cell r="P644" t="str">
            <v>Apoio Estradas</v>
          </cell>
          <cell r="Q644" t="str">
            <v>externa</v>
          </cell>
          <cell r="R644" t="str">
            <v>Brasil \ SP \ Borebi</v>
          </cell>
          <cell r="S644" t="str">
            <v>Brasil \ SP \ Iacanga</v>
          </cell>
        </row>
        <row r="645">
          <cell r="A645">
            <v>3414</v>
          </cell>
          <cell r="B645" t="str">
            <v>Estradas Silvicultura</v>
          </cell>
          <cell r="C645">
            <v>45652.879166666666</v>
          </cell>
          <cell r="D645" t="str">
            <v xml:space="preserve">Leandro Moretti </v>
          </cell>
          <cell r="E645" t="str">
            <v>Escavadeira</v>
          </cell>
          <cell r="F645">
            <v>1</v>
          </cell>
          <cell r="G645" t="str">
            <v>BSR04</v>
          </cell>
          <cell r="H645" t="str">
            <v>1</v>
          </cell>
          <cell r="I645" t="str">
            <v>2</v>
          </cell>
          <cell r="J645" t="str">
            <v>Agendamento</v>
          </cell>
          <cell r="K645" t="str">
            <v>28/12/2024</v>
          </cell>
          <cell r="L645" t="str">
            <v>7:00</v>
          </cell>
          <cell r="M645" t="str">
            <v>0019-TAPERA QUEIMADA</v>
          </cell>
          <cell r="N645" t="str">
            <v>0112-ÁGUA DA PEDRA</v>
          </cell>
          <cell r="Q645" t="str">
            <v>externa</v>
          </cell>
          <cell r="R645" t="str">
            <v>Brasil \ SP \ Borebi</v>
          </cell>
          <cell r="S645" t="str">
            <v>Brasil \ SP \ Iacanga</v>
          </cell>
        </row>
        <row r="646">
          <cell r="A646">
            <v>3415</v>
          </cell>
          <cell r="B646" t="str">
            <v>Estradas Silvicultura</v>
          </cell>
          <cell r="C646">
            <v>45652.945833333331</v>
          </cell>
          <cell r="D646" t="str">
            <v xml:space="preserve">Matheus Ferreira </v>
          </cell>
          <cell r="E646" t="str">
            <v>Pá Carregadeira</v>
          </cell>
          <cell r="F646">
            <v>1</v>
          </cell>
          <cell r="G646" t="str">
            <v>BSR02</v>
          </cell>
          <cell r="H646" t="str">
            <v>1</v>
          </cell>
          <cell r="I646" t="str">
            <v>3</v>
          </cell>
          <cell r="J646" t="str">
            <v>Agendamento</v>
          </cell>
          <cell r="K646" t="str">
            <v>28/12/2024</v>
          </cell>
          <cell r="L646" t="str">
            <v>8:30</v>
          </cell>
          <cell r="M646" t="str">
            <v>BRLP</v>
          </cell>
          <cell r="N646" t="str">
            <v>2149-2 L</v>
          </cell>
          <cell r="O646" t="str">
            <v>Vai retirar a maquina na oficina lencoiscat</v>
          </cell>
          <cell r="Q646" t="str">
            <v>externa</v>
          </cell>
          <cell r="R646" t="str">
            <v>Brasil \ SP \ Lençóis Paulista</v>
          </cell>
          <cell r="S646" t="str">
            <v>Brasil \ SP \ Botucatu</v>
          </cell>
        </row>
        <row r="647">
          <cell r="A647">
            <v>3416</v>
          </cell>
          <cell r="B647" t="str">
            <v>Estradas Logística</v>
          </cell>
          <cell r="C647">
            <v>45652.966666666667</v>
          </cell>
          <cell r="D647" t="str">
            <v>Regiane Câmara Pereira Oliveira</v>
          </cell>
          <cell r="E647" t="str">
            <v>Escavadeira</v>
          </cell>
          <cell r="F647">
            <v>1</v>
          </cell>
          <cell r="G647" t="str">
            <v>MOD 7</v>
          </cell>
          <cell r="H647" t="str">
            <v>1</v>
          </cell>
          <cell r="I647" t="str">
            <v>2</v>
          </cell>
          <cell r="J647" t="str">
            <v>Agendamento</v>
          </cell>
          <cell r="K647" t="str">
            <v>28/12/2024</v>
          </cell>
          <cell r="L647" t="str">
            <v>14:00</v>
          </cell>
          <cell r="M647" t="str">
            <v>0390-TORRÃO DE OURO</v>
          </cell>
          <cell r="N647" t="str">
            <v>0366-NEROLÂNDIA</v>
          </cell>
          <cell r="Q647" t="str">
            <v>externa</v>
          </cell>
          <cell r="R647" t="str">
            <v>Brasil \ SP \ Cafelândia</v>
          </cell>
          <cell r="S647" t="str">
            <v>Brasil \ SP \ Getulina</v>
          </cell>
        </row>
        <row r="648">
          <cell r="A648">
            <v>3417</v>
          </cell>
          <cell r="B648" t="str">
            <v>Estradas Logística</v>
          </cell>
          <cell r="C648">
            <v>45652.967361111114</v>
          </cell>
          <cell r="D648" t="str">
            <v>Regiane Câmara Pereira Oliveira</v>
          </cell>
          <cell r="E648" t="str">
            <v>Rolo Compactador</v>
          </cell>
          <cell r="F648">
            <v>1</v>
          </cell>
          <cell r="G648" t="str">
            <v>MOD 7</v>
          </cell>
          <cell r="H648" t="str">
            <v>1</v>
          </cell>
          <cell r="I648" t="str">
            <v>2</v>
          </cell>
          <cell r="J648" t="str">
            <v>Agendamento</v>
          </cell>
          <cell r="K648" t="str">
            <v>28/12/2024</v>
          </cell>
          <cell r="L648" t="str">
            <v>14:00</v>
          </cell>
          <cell r="M648" t="str">
            <v>0366-NEROLÂNDIA</v>
          </cell>
          <cell r="N648" t="str">
            <v>0366-NEROLÂNDIA</v>
          </cell>
          <cell r="Q648" t="str">
            <v>externa</v>
          </cell>
          <cell r="R648" t="str">
            <v>Brasil \ SP \ Getulina</v>
          </cell>
          <cell r="S648" t="str">
            <v>Brasil \ SP \ Getulina</v>
          </cell>
        </row>
        <row r="649">
          <cell r="A649">
            <v>3418</v>
          </cell>
          <cell r="B649" t="str">
            <v>Estradas Logística</v>
          </cell>
          <cell r="C649">
            <v>45652.96875</v>
          </cell>
          <cell r="D649" t="str">
            <v xml:space="preserve">Regiane Câmara Pereira Oliveira </v>
          </cell>
          <cell r="E649" t="str">
            <v>Motoniveladora</v>
          </cell>
          <cell r="F649">
            <v>1</v>
          </cell>
          <cell r="G649" t="str">
            <v>MOD 7</v>
          </cell>
          <cell r="H649" t="str">
            <v>1</v>
          </cell>
          <cell r="I649" t="str">
            <v>2</v>
          </cell>
          <cell r="J649" t="str">
            <v>Agendamento</v>
          </cell>
          <cell r="K649" t="str">
            <v>28/12/2024</v>
          </cell>
          <cell r="L649" t="str">
            <v>14:00</v>
          </cell>
          <cell r="M649" t="str">
            <v>0390-TORRÃO DE OURO</v>
          </cell>
          <cell r="N649" t="str">
            <v>0366-NEROLÂNDIA</v>
          </cell>
          <cell r="Q649" t="str">
            <v>externa</v>
          </cell>
          <cell r="R649" t="str">
            <v>Brasil \ SP \ Cafelândia</v>
          </cell>
          <cell r="S649" t="str">
            <v>Brasil \ SP \ Getulina</v>
          </cell>
        </row>
        <row r="650">
          <cell r="A650">
            <v>3419</v>
          </cell>
          <cell r="B650" t="str">
            <v>Estradas Logística</v>
          </cell>
          <cell r="C650">
            <v>45652.970138888886</v>
          </cell>
          <cell r="D650" t="str">
            <v xml:space="preserve">Regiane Câmara Pereira Oliveira </v>
          </cell>
          <cell r="E650" t="str">
            <v>Pá Carregadeira</v>
          </cell>
          <cell r="F650">
            <v>1</v>
          </cell>
          <cell r="G650" t="str">
            <v>MOD 7</v>
          </cell>
          <cell r="H650" t="str">
            <v>1</v>
          </cell>
          <cell r="I650" t="str">
            <v>2</v>
          </cell>
          <cell r="J650" t="str">
            <v>Agendamento</v>
          </cell>
          <cell r="K650" t="str">
            <v>26/12/2024</v>
          </cell>
          <cell r="L650" t="str">
            <v>14:00</v>
          </cell>
          <cell r="M650" t="str">
            <v>0390-TORRÃO DE OURO</v>
          </cell>
          <cell r="N650" t="str">
            <v>0366-NEROLÂNDIA</v>
          </cell>
          <cell r="Q650" t="str">
            <v>externa</v>
          </cell>
          <cell r="R650" t="str">
            <v>Brasil \ SP \ Cafelândia</v>
          </cell>
          <cell r="S650" t="str">
            <v>Brasil \ SP \ Getulina</v>
          </cell>
        </row>
        <row r="651">
          <cell r="A651">
            <v>3420</v>
          </cell>
          <cell r="B651" t="str">
            <v>Estradas Silvicultura</v>
          </cell>
          <cell r="C651">
            <v>45652.980555555558</v>
          </cell>
          <cell r="D651" t="str">
            <v xml:space="preserve">Willian ferreira </v>
          </cell>
          <cell r="E651" t="str">
            <v>Pá Carregadeira</v>
          </cell>
          <cell r="F651">
            <v>1</v>
          </cell>
          <cell r="G651" t="str">
            <v>BSR02</v>
          </cell>
          <cell r="H651" t="str">
            <v>1</v>
          </cell>
          <cell r="I651" t="str">
            <v>2</v>
          </cell>
          <cell r="J651" t="str">
            <v>Cancelamento</v>
          </cell>
          <cell r="K651" t="str">
            <v>27/12/2024</v>
          </cell>
          <cell r="L651" t="str">
            <v>10:00</v>
          </cell>
          <cell r="M651" t="str">
            <v>0642-SÃO JOSÉ DA BELA VISTA II</v>
          </cell>
          <cell r="N651" t="str">
            <v>2149-2 L</v>
          </cell>
          <cell r="Q651" t="str">
            <v>externa</v>
          </cell>
          <cell r="R651" t="str">
            <v>Brasil \ SP \ Bocaina</v>
          </cell>
          <cell r="S651" t="str">
            <v>Brasil \ SP \ Botucatu</v>
          </cell>
        </row>
        <row r="652">
          <cell r="A652">
            <v>3421</v>
          </cell>
          <cell r="B652" t="str">
            <v>Estradas Silvicultura</v>
          </cell>
          <cell r="C652">
            <v>45652.981944444444</v>
          </cell>
          <cell r="D652" t="str">
            <v xml:space="preserve">Willian ferreira </v>
          </cell>
          <cell r="E652" t="str">
            <v>Motoniveladora</v>
          </cell>
          <cell r="F652">
            <v>1</v>
          </cell>
          <cell r="G652" t="str">
            <v>BSR02</v>
          </cell>
          <cell r="H652" t="str">
            <v>1</v>
          </cell>
          <cell r="I652" t="str">
            <v>2</v>
          </cell>
          <cell r="J652" t="str">
            <v>Cancelamento</v>
          </cell>
          <cell r="K652" t="str">
            <v>27/12/2024</v>
          </cell>
          <cell r="L652" t="str">
            <v>10:00</v>
          </cell>
          <cell r="M652" t="str">
            <v>0642-SÃO JOSÉ DA BELA VISTA II</v>
          </cell>
          <cell r="N652" t="str">
            <v>2149-2 L</v>
          </cell>
          <cell r="Q652" t="str">
            <v>externa</v>
          </cell>
          <cell r="R652" t="str">
            <v>Brasil \ SP \ Bocaina</v>
          </cell>
          <cell r="S652" t="str">
            <v>Brasil \ SP \ Botucatu</v>
          </cell>
        </row>
        <row r="653">
          <cell r="A653">
            <v>3422</v>
          </cell>
          <cell r="B653" t="str">
            <v>Estradas Silvicultura</v>
          </cell>
          <cell r="C653">
            <v>45652.982638888891</v>
          </cell>
          <cell r="D653" t="str">
            <v xml:space="preserve">Willian ferreira </v>
          </cell>
          <cell r="E653" t="str">
            <v>Pá Carregadeira</v>
          </cell>
          <cell r="F653">
            <v>1</v>
          </cell>
          <cell r="G653" t="str">
            <v>BSR02</v>
          </cell>
          <cell r="H653" t="str">
            <v>1</v>
          </cell>
          <cell r="I653" t="str">
            <v>2</v>
          </cell>
          <cell r="J653" t="str">
            <v>Agendamento</v>
          </cell>
          <cell r="K653" t="str">
            <v>28/12/2024</v>
          </cell>
          <cell r="L653" t="str">
            <v>6:00</v>
          </cell>
          <cell r="M653" t="str">
            <v>0642-SÃO JOSÉ DA BELA VISTA II</v>
          </cell>
          <cell r="N653" t="str">
            <v>2149-2 L</v>
          </cell>
          <cell r="Q653" t="str">
            <v>externa</v>
          </cell>
          <cell r="R653" t="str">
            <v>Brasil \ SP \ Bocaina</v>
          </cell>
          <cell r="S653" t="str">
            <v>Brasil \ SP \ Botucatu</v>
          </cell>
        </row>
        <row r="654">
          <cell r="A654">
            <v>3423</v>
          </cell>
          <cell r="B654" t="str">
            <v>Estradas Silvicultura</v>
          </cell>
          <cell r="C654">
            <v>45652.984027777777</v>
          </cell>
          <cell r="D654" t="str">
            <v xml:space="preserve">Willian ferreira </v>
          </cell>
          <cell r="E654" t="str">
            <v>Motoniveladora</v>
          </cell>
          <cell r="F654">
            <v>1</v>
          </cell>
          <cell r="G654" t="str">
            <v>BSR02</v>
          </cell>
          <cell r="H654" t="str">
            <v>1</v>
          </cell>
          <cell r="I654" t="str">
            <v>2</v>
          </cell>
          <cell r="J654" t="str">
            <v>Agendamento</v>
          </cell>
          <cell r="K654" t="str">
            <v>28/12/2024</v>
          </cell>
          <cell r="L654" t="str">
            <v>6:00</v>
          </cell>
          <cell r="M654" t="str">
            <v>0642-SÃO JOSÉ DA BELA VISTA II</v>
          </cell>
          <cell r="N654" t="str">
            <v>2149-2 L</v>
          </cell>
          <cell r="Q654" t="str">
            <v>externa</v>
          </cell>
          <cell r="R654" t="str">
            <v>Brasil \ SP \ Bocaina</v>
          </cell>
          <cell r="S654" t="str">
            <v>Brasil \ SP \ Botucatu</v>
          </cell>
        </row>
        <row r="655">
          <cell r="A655">
            <v>3424</v>
          </cell>
          <cell r="B655" t="str">
            <v>Estradas Silvicultura</v>
          </cell>
          <cell r="C655">
            <v>45653.474999999999</v>
          </cell>
          <cell r="D655" t="str">
            <v xml:space="preserve">Matheus Ferreira </v>
          </cell>
          <cell r="E655" t="str">
            <v>Pá Carregadeira</v>
          </cell>
          <cell r="F655">
            <v>1</v>
          </cell>
          <cell r="G655" t="str">
            <v>BSR02</v>
          </cell>
          <cell r="H655" t="str">
            <v>1</v>
          </cell>
          <cell r="I655" t="str">
            <v>3</v>
          </cell>
          <cell r="J655" t="str">
            <v>Cancelamento</v>
          </cell>
          <cell r="K655" t="str">
            <v>28/12/2024</v>
          </cell>
          <cell r="L655" t="str">
            <v>8:30</v>
          </cell>
          <cell r="M655" t="str">
            <v>BRLP</v>
          </cell>
          <cell r="N655" t="str">
            <v>2149-2 L</v>
          </cell>
          <cell r="Q655" t="str">
            <v>externa</v>
          </cell>
          <cell r="R655" t="str">
            <v>Brasil \ SP \ Lençóis Paulista</v>
          </cell>
          <cell r="S655" t="str">
            <v>Brasil \ SP \ Botucatu</v>
          </cell>
        </row>
        <row r="656">
          <cell r="A656">
            <v>3425</v>
          </cell>
          <cell r="B656" t="str">
            <v>Estradas Logística</v>
          </cell>
          <cell r="C656">
            <v>45653.49722222222</v>
          </cell>
          <cell r="D656" t="str">
            <v xml:space="preserve">Nilson Camilo </v>
          </cell>
          <cell r="E656" t="str">
            <v>Motoniveladora</v>
          </cell>
          <cell r="F656">
            <v>1</v>
          </cell>
          <cell r="G656" t="str">
            <v>MOD 5</v>
          </cell>
          <cell r="H656" t="str">
            <v>1</v>
          </cell>
          <cell r="I656" t="str">
            <v>2</v>
          </cell>
          <cell r="J656" t="str">
            <v>emergencial</v>
          </cell>
          <cell r="K656" t="str">
            <v>28/12/2024</v>
          </cell>
          <cell r="L656" t="str">
            <v>6:00</v>
          </cell>
          <cell r="M656" t="str">
            <v>0422-EBENÉZIA</v>
          </cell>
          <cell r="N656" t="str">
            <v>0464-SANTA MARIA VII - PONGAÍ</v>
          </cell>
          <cell r="P656" t="str">
            <v>Apoio Estradas</v>
          </cell>
          <cell r="Q656" t="str">
            <v>interna</v>
          </cell>
          <cell r="R656" t="str">
            <v>Brasil \ SP \ Lins</v>
          </cell>
          <cell r="S656" t="str">
            <v>Brasil \ SP \ Pongaí</v>
          </cell>
        </row>
        <row r="657">
          <cell r="A657">
            <v>3428</v>
          </cell>
          <cell r="B657" t="str">
            <v>Estradas Logística</v>
          </cell>
          <cell r="C657">
            <v>45653.502083333333</v>
          </cell>
          <cell r="D657" t="str">
            <v xml:space="preserve">Nilson Camilo </v>
          </cell>
          <cell r="E657" t="str">
            <v>Escavadeira</v>
          </cell>
          <cell r="F657">
            <v>1</v>
          </cell>
          <cell r="G657" t="str">
            <v>MOD 5</v>
          </cell>
          <cell r="H657" t="str">
            <v>1</v>
          </cell>
          <cell r="I657" t="str">
            <v>2</v>
          </cell>
          <cell r="J657" t="str">
            <v>emergencial</v>
          </cell>
          <cell r="K657" t="str">
            <v>28/12/2024</v>
          </cell>
          <cell r="L657" t="str">
            <v>6:00</v>
          </cell>
          <cell r="M657" t="str">
            <v>0422-EBENÉZIA</v>
          </cell>
          <cell r="N657" t="str">
            <v>0464-SANTA MARIA VII - PONGAÍ</v>
          </cell>
          <cell r="P657" t="str">
            <v>Apoio Estradas</v>
          </cell>
          <cell r="Q657" t="str">
            <v>interna</v>
          </cell>
          <cell r="R657" t="str">
            <v>Brasil \ SP \ Lins</v>
          </cell>
          <cell r="S657" t="str">
            <v>Brasil \ SP \ Pongaí</v>
          </cell>
        </row>
        <row r="658">
          <cell r="A658">
            <v>3429</v>
          </cell>
          <cell r="B658" t="str">
            <v>Estradas Logística</v>
          </cell>
          <cell r="C658">
            <v>45653.503472222219</v>
          </cell>
          <cell r="D658" t="str">
            <v xml:space="preserve">Nilson Camilo </v>
          </cell>
          <cell r="E658" t="str">
            <v>Rolo Compactador</v>
          </cell>
          <cell r="F658">
            <v>1</v>
          </cell>
          <cell r="G658" t="str">
            <v>MOD 5</v>
          </cell>
          <cell r="H658" t="str">
            <v>1</v>
          </cell>
          <cell r="I658" t="str">
            <v>2</v>
          </cell>
          <cell r="J658" t="str">
            <v>emergencial</v>
          </cell>
          <cell r="K658" t="str">
            <v>28/12/2024</v>
          </cell>
          <cell r="L658" t="str">
            <v>6:00</v>
          </cell>
          <cell r="M658" t="str">
            <v>0422-EBENÉZIA</v>
          </cell>
          <cell r="N658" t="str">
            <v>0464-SANTA MARIA VII - PONGAÍ</v>
          </cell>
          <cell r="P658" t="str">
            <v>Apoio Estradas</v>
          </cell>
          <cell r="Q658" t="str">
            <v>interna</v>
          </cell>
          <cell r="R658" t="str">
            <v>Brasil \ SP \ Lins</v>
          </cell>
          <cell r="S658" t="str">
            <v>Brasil \ SP \ Pongaí</v>
          </cell>
        </row>
        <row r="659">
          <cell r="A659">
            <v>3430</v>
          </cell>
          <cell r="B659" t="str">
            <v>Estradas Logística</v>
          </cell>
          <cell r="C659">
            <v>45653.506249999999</v>
          </cell>
          <cell r="D659" t="str">
            <v xml:space="preserve">Nilson Camilo </v>
          </cell>
          <cell r="E659" t="str">
            <v>Retroescavadeira</v>
          </cell>
          <cell r="F659">
            <v>1</v>
          </cell>
          <cell r="G659" t="str">
            <v>MOD 5</v>
          </cell>
          <cell r="H659" t="str">
            <v>1</v>
          </cell>
          <cell r="I659" t="str">
            <v>2</v>
          </cell>
          <cell r="J659" t="str">
            <v>emergencial</v>
          </cell>
          <cell r="K659" t="str">
            <v>28/12/2024</v>
          </cell>
          <cell r="L659" t="str">
            <v>6:00</v>
          </cell>
          <cell r="M659" t="str">
            <v>0422-EBENÉZIA</v>
          </cell>
          <cell r="N659" t="str">
            <v>0464-SANTA MARIA VII - PONGAÍ</v>
          </cell>
          <cell r="P659" t="str">
            <v>Apoio Estradas</v>
          </cell>
          <cell r="Q659" t="str">
            <v>interna</v>
          </cell>
          <cell r="R659" t="str">
            <v>Brasil \ SP \ Lins</v>
          </cell>
          <cell r="S659" t="str">
            <v>Brasil \ SP \ Pongaí</v>
          </cell>
        </row>
        <row r="660">
          <cell r="A660">
            <v>3426</v>
          </cell>
          <cell r="B660" t="str">
            <v>Silvicultura</v>
          </cell>
          <cell r="C660">
            <v>45653.506944444445</v>
          </cell>
          <cell r="D660" t="str">
            <v xml:space="preserve">André Santos </v>
          </cell>
          <cell r="E660" t="str">
            <v>tratoresteira</v>
          </cell>
          <cell r="F660">
            <v>1</v>
          </cell>
          <cell r="G660" t="str">
            <v>SAV1</v>
          </cell>
          <cell r="H660" t="str">
            <v>1</v>
          </cell>
          <cell r="I660" t="str">
            <v>4</v>
          </cell>
          <cell r="J660" t="str">
            <v>Agendamento</v>
          </cell>
          <cell r="K660" t="str">
            <v>28/12/2024</v>
          </cell>
          <cell r="L660" t="str">
            <v>7:10</v>
          </cell>
          <cell r="M660" t="str">
            <v>0671-SANTA ROSA V</v>
          </cell>
          <cell r="N660" t="str">
            <v>1080-SANTA FLORA - GLEBA B</v>
          </cell>
          <cell r="Q660" t="str">
            <v>interna</v>
          </cell>
          <cell r="R660" t="str">
            <v>Brasil \ SP \ Pirajuí</v>
          </cell>
          <cell r="S660" t="str">
            <v>Brasil \ SP \ Agudos</v>
          </cell>
        </row>
        <row r="661">
          <cell r="A661">
            <v>3427</v>
          </cell>
          <cell r="B661" t="str">
            <v>Estradas Silvicultura</v>
          </cell>
          <cell r="C661">
            <v>45653.508333333331</v>
          </cell>
          <cell r="D661" t="str">
            <v>Diego</v>
          </cell>
          <cell r="E661" t="str">
            <v>Pá Carregadeira</v>
          </cell>
          <cell r="F661">
            <v>1</v>
          </cell>
          <cell r="G661" t="str">
            <v>BSR04</v>
          </cell>
          <cell r="H661" t="str">
            <v>1</v>
          </cell>
          <cell r="I661" t="str">
            <v>2</v>
          </cell>
          <cell r="J661" t="str">
            <v>emergencial</v>
          </cell>
          <cell r="K661" t="str">
            <v>28/12/2024</v>
          </cell>
          <cell r="L661" t="str">
            <v>9:20</v>
          </cell>
          <cell r="M661" t="str">
            <v>0049-RONDON</v>
          </cell>
          <cell r="N661" t="str">
            <v>0028-NOVA AMÉRICA</v>
          </cell>
          <cell r="O661" t="str">
            <v>Maquina esta na oficina Lençóis CAT</v>
          </cell>
          <cell r="P661" t="str">
            <v>Aumento frota na fazenda</v>
          </cell>
          <cell r="Q661" t="str">
            <v>externa</v>
          </cell>
          <cell r="R661" t="str">
            <v>Brasil \ SP \ Lençóis Paulista</v>
          </cell>
          <cell r="S661" t="str">
            <v>Brasil \ SP \ Cabrália Paulista</v>
          </cell>
        </row>
        <row r="662">
          <cell r="A662">
            <v>3431</v>
          </cell>
          <cell r="B662" t="str">
            <v>Colheita</v>
          </cell>
          <cell r="C662">
            <v>45653.539583333331</v>
          </cell>
          <cell r="D662" t="str">
            <v xml:space="preserve">Edilson Rodrigues Teodoro dos Santos </v>
          </cell>
          <cell r="E662" t="str">
            <v>Harvester</v>
          </cell>
          <cell r="F662">
            <v>12</v>
          </cell>
          <cell r="G662" t="str">
            <v>MOD 6</v>
          </cell>
          <cell r="H662" t="str">
            <v>6</v>
          </cell>
          <cell r="I662" t="str">
            <v>3</v>
          </cell>
          <cell r="J662" t="str">
            <v>Agendamento</v>
          </cell>
          <cell r="K662" t="str">
            <v>29/12/2024</v>
          </cell>
          <cell r="L662" t="str">
            <v>7:00</v>
          </cell>
          <cell r="M662" t="str">
            <v>0521-ARARIBÁ</v>
          </cell>
          <cell r="N662" t="str">
            <v>0366-NEROLÂNDIA</v>
          </cell>
          <cell r="Q662" t="str">
            <v>externa</v>
          </cell>
          <cell r="R662" t="str">
            <v>Brasil \ SP \ Cafelândia</v>
          </cell>
          <cell r="S662" t="str">
            <v>Brasil \ SP \ Getulina</v>
          </cell>
        </row>
        <row r="663">
          <cell r="A663">
            <v>3432</v>
          </cell>
          <cell r="B663" t="str">
            <v>Estradas Silvicultura</v>
          </cell>
          <cell r="C663">
            <v>45653.552777777775</v>
          </cell>
          <cell r="D663" t="str">
            <v xml:space="preserve">Giovani Oliveira de Mello </v>
          </cell>
          <cell r="E663" t="str">
            <v>Motoniveladora</v>
          </cell>
          <cell r="F663">
            <v>1</v>
          </cell>
          <cell r="G663" t="str">
            <v>BSR06</v>
          </cell>
          <cell r="H663" t="str">
            <v>1</v>
          </cell>
          <cell r="I663" t="str">
            <v>2</v>
          </cell>
          <cell r="J663" t="str">
            <v>Agendamento</v>
          </cell>
          <cell r="K663" t="str">
            <v>29/12/2024</v>
          </cell>
          <cell r="L663" t="str">
            <v>10:25</v>
          </cell>
          <cell r="M663" t="str">
            <v>0291-CONQUISTA II</v>
          </cell>
          <cell r="N663" t="str">
            <v>0332-SANTA BRANCA</v>
          </cell>
          <cell r="Q663" t="str">
            <v>interna</v>
          </cell>
          <cell r="R663" t="str">
            <v>Brasil \ SP \ Pirajuí</v>
          </cell>
          <cell r="S663" t="str">
            <v>Brasil \ SP \ Echaporã</v>
          </cell>
        </row>
        <row r="664">
          <cell r="A664">
            <v>3433</v>
          </cell>
          <cell r="B664" t="str">
            <v>Colheita</v>
          </cell>
          <cell r="C664">
            <v>45653.592361111114</v>
          </cell>
          <cell r="D664" t="str">
            <v xml:space="preserve">Jose Rodrigues de Almeida </v>
          </cell>
          <cell r="E664" t="str">
            <v>Harvester</v>
          </cell>
          <cell r="F664">
            <v>1</v>
          </cell>
          <cell r="G664" t="str">
            <v>MOD 2</v>
          </cell>
          <cell r="H664" t="str">
            <v>1</v>
          </cell>
          <cell r="I664" t="str">
            <v>2</v>
          </cell>
          <cell r="J664" t="str">
            <v>Agendamento</v>
          </cell>
          <cell r="K664" t="str">
            <v>29/12/2024</v>
          </cell>
          <cell r="L664" t="str">
            <v>11:20</v>
          </cell>
          <cell r="M664" t="str">
            <v>BRLP</v>
          </cell>
          <cell r="N664" t="str">
            <v>1106-ALVORADA VIII</v>
          </cell>
          <cell r="O664" t="str">
            <v xml:space="preserve">HV 11500 estar na oficina Automotiva Bracell </v>
          </cell>
          <cell r="Q664" t="str">
            <v>externa</v>
          </cell>
          <cell r="R664" t="str">
            <v>Brasil \ SP \ Lençóis Paulista</v>
          </cell>
          <cell r="S664" t="str">
            <v>Brasil \ SP \ Itapetininga</v>
          </cell>
        </row>
        <row r="665">
          <cell r="A665">
            <v>3434</v>
          </cell>
          <cell r="B665" t="str">
            <v>Silvicultura</v>
          </cell>
          <cell r="C665">
            <v>45653.593055555553</v>
          </cell>
          <cell r="D665" t="str">
            <v xml:space="preserve">André Santos </v>
          </cell>
          <cell r="E665" t="str">
            <v>tratoresteira</v>
          </cell>
          <cell r="F665">
            <v>1</v>
          </cell>
          <cell r="G665" t="str">
            <v>SAV1</v>
          </cell>
          <cell r="H665" t="str">
            <v>1</v>
          </cell>
          <cell r="I665" t="str">
            <v>4</v>
          </cell>
          <cell r="J665" t="str">
            <v>Agendamento</v>
          </cell>
          <cell r="K665" t="str">
            <v>28/12/2024</v>
          </cell>
          <cell r="L665" t="str">
            <v>7:14</v>
          </cell>
          <cell r="M665" t="str">
            <v>0671-SANTA ROSA V</v>
          </cell>
          <cell r="N665" t="str">
            <v>1080-SANTA FLORA - GLEBA B</v>
          </cell>
          <cell r="Q665" t="str">
            <v>interna</v>
          </cell>
          <cell r="R665" t="str">
            <v>Brasil \ SP \ Pirajuí</v>
          </cell>
          <cell r="S665" t="str">
            <v>Brasil \ SP \ Agudos</v>
          </cell>
        </row>
        <row r="666">
          <cell r="A666">
            <v>3435</v>
          </cell>
          <cell r="B666" t="str">
            <v>Colheita</v>
          </cell>
          <cell r="C666">
            <v>45653.594444444447</v>
          </cell>
          <cell r="D666" t="str">
            <v xml:space="preserve">Cicero jonas de lima </v>
          </cell>
          <cell r="E666" t="str">
            <v>Forwarder</v>
          </cell>
          <cell r="F666">
            <v>4</v>
          </cell>
          <cell r="G666" t="str">
            <v>MOD 2</v>
          </cell>
          <cell r="H666" t="str">
            <v>4</v>
          </cell>
          <cell r="I666" t="str">
            <v>2</v>
          </cell>
          <cell r="J666" t="str">
            <v>Agendamento</v>
          </cell>
          <cell r="K666" t="str">
            <v>29/12/2024</v>
          </cell>
          <cell r="L666" t="str">
            <v>11:20</v>
          </cell>
          <cell r="M666" t="str">
            <v>0298-MONJOLÃO</v>
          </cell>
          <cell r="N666" t="str">
            <v>1106-ALVORADA VIII</v>
          </cell>
          <cell r="Q666" t="str">
            <v>externa</v>
          </cell>
          <cell r="R666" t="str">
            <v>Brasil \ SP \ Bofete</v>
          </cell>
          <cell r="S666" t="str">
            <v>Brasil \ SP \ Itapetininga</v>
          </cell>
        </row>
        <row r="667">
          <cell r="A667">
            <v>3436</v>
          </cell>
          <cell r="B667" t="str">
            <v>Colheita</v>
          </cell>
          <cell r="C667">
            <v>45653.62777777778</v>
          </cell>
          <cell r="D667" t="str">
            <v xml:space="preserve">Daniel de Oliveira Avelino </v>
          </cell>
          <cell r="E667" t="str">
            <v>Trailler</v>
          </cell>
          <cell r="F667">
            <v>1</v>
          </cell>
          <cell r="G667" t="str">
            <v>MOD 14</v>
          </cell>
          <cell r="H667" t="str">
            <v>1</v>
          </cell>
          <cell r="I667" t="str">
            <v>2</v>
          </cell>
          <cell r="J667" t="str">
            <v>emergencial</v>
          </cell>
          <cell r="K667" t="str">
            <v>28/12/2024</v>
          </cell>
          <cell r="L667" t="str">
            <v>8:00</v>
          </cell>
          <cell r="M667" t="str">
            <v>0457-JAMAICA II - PIRAJUÍ</v>
          </cell>
          <cell r="N667" t="str">
            <v>0390-TORRÃO DE OURO</v>
          </cell>
          <cell r="P667" t="str">
            <v>Apoio Colheita</v>
          </cell>
          <cell r="Q667" t="str">
            <v>externa</v>
          </cell>
          <cell r="R667" t="str">
            <v>Brasil \ SP \ Pirajuí</v>
          </cell>
          <cell r="S667" t="str">
            <v>Brasil \ SP \ Cafelândia</v>
          </cell>
        </row>
        <row r="668">
          <cell r="A668">
            <v>3437</v>
          </cell>
          <cell r="B668" t="str">
            <v>Colheita</v>
          </cell>
          <cell r="C668">
            <v>45653.640972222223</v>
          </cell>
          <cell r="D668" t="str">
            <v xml:space="preserve">Daniel de Oliveira Avelino </v>
          </cell>
          <cell r="E668" t="str">
            <v>Forwarder</v>
          </cell>
          <cell r="F668">
            <v>1</v>
          </cell>
          <cell r="G668" t="str">
            <v>MOD 14</v>
          </cell>
          <cell r="H668" t="str">
            <v>1</v>
          </cell>
          <cell r="I668" t="str">
            <v>2</v>
          </cell>
          <cell r="J668" t="str">
            <v>emergencial</v>
          </cell>
          <cell r="K668" t="str">
            <v>27/12/2024</v>
          </cell>
          <cell r="L668" t="str">
            <v>12:24</v>
          </cell>
          <cell r="M668" t="str">
            <v>0457-JAMAICA II - PIRAJUÍ</v>
          </cell>
          <cell r="N668" t="str">
            <v>0460-BOA VISTA IX - PIRAJUÍ</v>
          </cell>
          <cell r="P668" t="str">
            <v>Apoio Colheita</v>
          </cell>
          <cell r="Q668" t="str">
            <v>externa</v>
          </cell>
          <cell r="R668" t="str">
            <v>Brasil \ SP \ Pirajuí</v>
          </cell>
          <cell r="S668" t="str">
            <v>Brasil \ SP \ Pirajuí</v>
          </cell>
        </row>
        <row r="669">
          <cell r="A669">
            <v>3438</v>
          </cell>
          <cell r="B669" t="str">
            <v>Colheita</v>
          </cell>
          <cell r="C669">
            <v>45653.647916666669</v>
          </cell>
          <cell r="D669" t="str">
            <v xml:space="preserve">Daniel de Oliveira Avelino </v>
          </cell>
          <cell r="E669" t="str">
            <v>Forwarder</v>
          </cell>
          <cell r="F669">
            <v>1</v>
          </cell>
          <cell r="G669" t="str">
            <v>MOD 14</v>
          </cell>
          <cell r="H669" t="str">
            <v>1</v>
          </cell>
          <cell r="I669" t="str">
            <v>2</v>
          </cell>
          <cell r="J669" t="str">
            <v>Agendamento</v>
          </cell>
          <cell r="K669" t="str">
            <v>29/12/2024</v>
          </cell>
          <cell r="L669" t="str">
            <v>12:00</v>
          </cell>
          <cell r="M669" t="str">
            <v>0457-JAMAICA II - PIRAJUÍ</v>
          </cell>
          <cell r="N669" t="str">
            <v>0390-TORRÃO DE OURO</v>
          </cell>
          <cell r="Q669" t="str">
            <v>externa</v>
          </cell>
          <cell r="R669" t="str">
            <v>Brasil \ SP \ Pirajuí</v>
          </cell>
          <cell r="S669" t="str">
            <v>Brasil \ SP \ Cafelândia</v>
          </cell>
        </row>
        <row r="670">
          <cell r="A670">
            <v>3439</v>
          </cell>
          <cell r="B670" t="str">
            <v>Colheita</v>
          </cell>
          <cell r="C670">
            <v>45653.743055555555</v>
          </cell>
          <cell r="D670" t="str">
            <v xml:space="preserve">Givanildo Alves Azevedo </v>
          </cell>
          <cell r="E670" t="str">
            <v>Harvester</v>
          </cell>
          <cell r="F670">
            <v>2</v>
          </cell>
          <cell r="G670" t="str">
            <v>MOD 9</v>
          </cell>
          <cell r="H670" t="str">
            <v>2</v>
          </cell>
          <cell r="I670" t="str">
            <v>3</v>
          </cell>
          <cell r="J670" t="str">
            <v>Agendamento</v>
          </cell>
          <cell r="K670" t="str">
            <v>30/12/2024</v>
          </cell>
          <cell r="L670" t="str">
            <v>8:30</v>
          </cell>
          <cell r="M670" t="str">
            <v>0009-CORVO BRANCO</v>
          </cell>
          <cell r="N670" t="str">
            <v>0353-ARAGUAIA</v>
          </cell>
          <cell r="O670" t="str">
            <v>HV 75 e HV 77 se encontam no patio de madeira da linha 01.</v>
          </cell>
          <cell r="Q670" t="str">
            <v>interna</v>
          </cell>
          <cell r="R670" t="str">
            <v>Brasil \ SP \ Lençóis Paulista</v>
          </cell>
          <cell r="S670" t="str">
            <v>Brasil \ SP \ Lucianópolis</v>
          </cell>
        </row>
        <row r="671">
          <cell r="A671">
            <v>3440</v>
          </cell>
          <cell r="B671" t="str">
            <v>Colheita</v>
          </cell>
          <cell r="C671">
            <v>45653.757638888892</v>
          </cell>
          <cell r="D671" t="str">
            <v xml:space="preserve">Daniel de Oliveira Avelino </v>
          </cell>
          <cell r="E671" t="str">
            <v>Fellerller</v>
          </cell>
          <cell r="F671">
            <v>1</v>
          </cell>
          <cell r="G671" t="str">
            <v>MOD 14</v>
          </cell>
          <cell r="H671" t="str">
            <v>1</v>
          </cell>
          <cell r="I671" t="str">
            <v>2</v>
          </cell>
          <cell r="J671" t="str">
            <v>emergencial</v>
          </cell>
          <cell r="K671" t="str">
            <v>27/12/2024</v>
          </cell>
          <cell r="L671" t="str">
            <v>15:12</v>
          </cell>
          <cell r="M671" t="str">
            <v>0460-BOA VISTA IX - PIRAJUÍ</v>
          </cell>
          <cell r="N671" t="str">
            <v>0457-JAMAICA II - PIRAJUÍ</v>
          </cell>
          <cell r="P671" t="str">
            <v>Apoio Colheita</v>
          </cell>
          <cell r="Q671" t="str">
            <v>externa</v>
          </cell>
          <cell r="R671" t="str">
            <v>Brasil \ SP \ Pirajuí</v>
          </cell>
          <cell r="S671" t="str">
            <v>Brasil \ SP \ Pirajuí</v>
          </cell>
        </row>
        <row r="672">
          <cell r="A672">
            <v>3442</v>
          </cell>
          <cell r="B672" t="str">
            <v>Silvicultura</v>
          </cell>
          <cell r="C672">
            <v>45653.783333333333</v>
          </cell>
          <cell r="D672" t="str">
            <v>Brennon</v>
          </cell>
          <cell r="E672" t="str">
            <v>tratorpneu</v>
          </cell>
          <cell r="F672">
            <v>1</v>
          </cell>
          <cell r="G672" t="str">
            <v>LP1</v>
          </cell>
          <cell r="H672" t="str">
            <v>1</v>
          </cell>
          <cell r="I672" t="str">
            <v>2</v>
          </cell>
          <cell r="J672" t="str">
            <v>Agendamento</v>
          </cell>
          <cell r="K672" t="str">
            <v>30/12/2024</v>
          </cell>
          <cell r="L672" t="str">
            <v>7:00</v>
          </cell>
          <cell r="M672" t="str">
            <v>BRLP</v>
          </cell>
          <cell r="N672" t="str">
            <v>0480-PITANGUEIRAS</v>
          </cell>
          <cell r="O672" t="str">
            <v>Trator com implemento talhao 15 Desenvolvimento operacional</v>
          </cell>
          <cell r="Q672" t="str">
            <v>externa</v>
          </cell>
          <cell r="R672" t="str">
            <v>Brasil \ SP \ Lençóis Paulista</v>
          </cell>
          <cell r="S672" t="str">
            <v>Brasil \ SP \ Itatinga</v>
          </cell>
        </row>
        <row r="673">
          <cell r="A673">
            <v>3443</v>
          </cell>
          <cell r="B673" t="str">
            <v>Colheita</v>
          </cell>
          <cell r="C673">
            <v>45653.794444444444</v>
          </cell>
          <cell r="D673" t="str">
            <v>Tcharles de Oliveira queiros</v>
          </cell>
          <cell r="E673" t="str">
            <v>Harvester</v>
          </cell>
          <cell r="F673">
            <v>10</v>
          </cell>
          <cell r="G673" t="str">
            <v>MOD 9</v>
          </cell>
          <cell r="H673" t="str">
            <v>3</v>
          </cell>
          <cell r="I673" t="str">
            <v>3</v>
          </cell>
          <cell r="J673" t="str">
            <v>Agendamento</v>
          </cell>
          <cell r="K673" t="str">
            <v>30/12/2024</v>
          </cell>
          <cell r="L673" t="str">
            <v>0:05</v>
          </cell>
          <cell r="M673" t="str">
            <v>0352-JAMAICA</v>
          </cell>
          <cell r="N673" t="str">
            <v>0353-ARAGUAIA</v>
          </cell>
          <cell r="Q673" t="str">
            <v>externa</v>
          </cell>
          <cell r="R673" t="str">
            <v>Brasil \ SP \ Lucianópolis</v>
          </cell>
          <cell r="S673" t="str">
            <v>Brasil \ SP \ Lucianópolis</v>
          </cell>
        </row>
        <row r="674">
          <cell r="A674">
            <v>3444</v>
          </cell>
          <cell r="B674" t="str">
            <v>Carregamento</v>
          </cell>
          <cell r="C674">
            <v>45653.795138888891</v>
          </cell>
          <cell r="D674" t="str">
            <v>Itamar magela Severiano</v>
          </cell>
          <cell r="E674" t="str">
            <v>Motoniveladora</v>
          </cell>
          <cell r="F674">
            <v>1</v>
          </cell>
          <cell r="G674" t="str">
            <v>MOD 11</v>
          </cell>
          <cell r="H674" t="str">
            <v>1</v>
          </cell>
          <cell r="I674" t="str">
            <v>2</v>
          </cell>
          <cell r="J674" t="str">
            <v>emergencial</v>
          </cell>
          <cell r="K674" t="str">
            <v>28/12/2024</v>
          </cell>
          <cell r="L674" t="str">
            <v>7:06</v>
          </cell>
          <cell r="M674" t="str">
            <v>5002-TRÊS IRMÃOS</v>
          </cell>
          <cell r="N674" t="str">
            <v>5002-TRÊS IRMÃOS</v>
          </cell>
          <cell r="P674" t="str">
            <v>Apoio Transporte</v>
          </cell>
          <cell r="Q674" t="str">
            <v>interna</v>
          </cell>
          <cell r="R674" t="str">
            <v>Brasil \ MG \ Claro dos Poções</v>
          </cell>
          <cell r="S674" t="str">
            <v>Brasil \ MG \ Claro dos Poções</v>
          </cell>
        </row>
        <row r="675">
          <cell r="A675">
            <v>3445</v>
          </cell>
          <cell r="B675" t="str">
            <v>Colheita</v>
          </cell>
          <cell r="C675">
            <v>45653.79583333333</v>
          </cell>
          <cell r="D675" t="str">
            <v xml:space="preserve">Tcharles de Oliveira queiros </v>
          </cell>
          <cell r="E675" t="str">
            <v>Trailler</v>
          </cell>
          <cell r="F675">
            <v>1</v>
          </cell>
          <cell r="G675" t="str">
            <v>MOD 9</v>
          </cell>
          <cell r="H675" t="str">
            <v>1</v>
          </cell>
          <cell r="I675" t="str">
            <v>2</v>
          </cell>
          <cell r="J675" t="str">
            <v>Agendamento</v>
          </cell>
          <cell r="K675" t="str">
            <v>30/12/2024</v>
          </cell>
          <cell r="L675" t="str">
            <v>8:00</v>
          </cell>
          <cell r="M675" t="str">
            <v>0352-JAMAICA</v>
          </cell>
          <cell r="N675" t="str">
            <v>0353-ARAGUAIA</v>
          </cell>
          <cell r="Q675" t="str">
            <v>externa</v>
          </cell>
          <cell r="R675" t="str">
            <v>Brasil \ SP \ Lucianópolis</v>
          </cell>
          <cell r="S675" t="str">
            <v>Brasil \ SP \ Lucianópolis</v>
          </cell>
        </row>
        <row r="676">
          <cell r="A676">
            <v>3447</v>
          </cell>
          <cell r="B676" t="str">
            <v>Carregamento</v>
          </cell>
          <cell r="C676">
            <v>45653.79583333333</v>
          </cell>
          <cell r="D676" t="str">
            <v xml:space="preserve">Wanderley Rodrigues da Silva Junior </v>
          </cell>
          <cell r="E676" t="str">
            <v>Carregador Florestal</v>
          </cell>
          <cell r="F676">
            <v>3</v>
          </cell>
          <cell r="G676" t="str">
            <v>MOD 8</v>
          </cell>
          <cell r="H676" t="str">
            <v>1</v>
          </cell>
          <cell r="I676" t="str">
            <v>3</v>
          </cell>
          <cell r="J676" t="str">
            <v>emergencial</v>
          </cell>
          <cell r="K676" t="str">
            <v>28/12/2024</v>
          </cell>
          <cell r="L676" t="str">
            <v>7:00</v>
          </cell>
          <cell r="M676" t="str">
            <v>0592-ÁGUA DO MACACO</v>
          </cell>
          <cell r="N676" t="str">
            <v>0592-ÁGUA DO MACACO</v>
          </cell>
          <cell r="P676" t="str">
            <v>Apoio Transporte</v>
          </cell>
          <cell r="Q676" t="str">
            <v>interna</v>
          </cell>
          <cell r="R676" t="str">
            <v>Brasil \ SP \ Paulistânia</v>
          </cell>
          <cell r="S676" t="str">
            <v>Brasil \ SP \ Paulistânia</v>
          </cell>
        </row>
        <row r="677">
          <cell r="A677">
            <v>3446</v>
          </cell>
          <cell r="B677" t="str">
            <v>Colheita</v>
          </cell>
          <cell r="C677">
            <v>45653.796527777777</v>
          </cell>
          <cell r="D677" t="str">
            <v xml:space="preserve">Tcharles de Oliveira queiros </v>
          </cell>
          <cell r="E677" t="str">
            <v>Harvester</v>
          </cell>
          <cell r="F677">
            <v>5</v>
          </cell>
          <cell r="G677" t="str">
            <v>MOD 9</v>
          </cell>
          <cell r="H677" t="str">
            <v>2</v>
          </cell>
          <cell r="I677" t="str">
            <v>3</v>
          </cell>
          <cell r="J677" t="str">
            <v>Agendamento</v>
          </cell>
          <cell r="K677" t="str">
            <v>31/12/2024</v>
          </cell>
          <cell r="L677" t="str">
            <v>7:00</v>
          </cell>
          <cell r="M677" t="str">
            <v>0352-JAMAICA</v>
          </cell>
          <cell r="N677" t="str">
            <v>0353-ARAGUAIA</v>
          </cell>
          <cell r="Q677" t="str">
            <v>externa</v>
          </cell>
          <cell r="R677" t="str">
            <v>Brasil \ SP \ Lucianópolis</v>
          </cell>
          <cell r="S677" t="str">
            <v>Brasil \ SP \ Lucianópolis</v>
          </cell>
        </row>
        <row r="678">
          <cell r="A678">
            <v>3448</v>
          </cell>
          <cell r="B678" t="str">
            <v>Silvicultura</v>
          </cell>
          <cell r="C678">
            <v>45653.797222222223</v>
          </cell>
          <cell r="D678" t="str">
            <v xml:space="preserve">André Santos </v>
          </cell>
          <cell r="E678" t="str">
            <v>tratoresteira</v>
          </cell>
          <cell r="F678">
            <v>1</v>
          </cell>
          <cell r="G678" t="str">
            <v>SAV1</v>
          </cell>
          <cell r="H678" t="str">
            <v>1</v>
          </cell>
          <cell r="I678" t="str">
            <v>4</v>
          </cell>
          <cell r="J678" t="str">
            <v>Agendamento</v>
          </cell>
          <cell r="K678" t="str">
            <v>28/12/2024</v>
          </cell>
          <cell r="L678" t="str">
            <v>7:08</v>
          </cell>
          <cell r="M678" t="str">
            <v>0671-SANTA ROSA V</v>
          </cell>
          <cell r="N678" t="str">
            <v>1080-SANTA FLORA - GLEBA B</v>
          </cell>
          <cell r="Q678" t="str">
            <v>interna</v>
          </cell>
          <cell r="R678" t="str">
            <v>Brasil \ SP \ Pirajuí</v>
          </cell>
          <cell r="S678" t="str">
            <v>Brasil \ SP \ Agudos</v>
          </cell>
        </row>
        <row r="679">
          <cell r="A679">
            <v>3449</v>
          </cell>
          <cell r="B679" t="str">
            <v>Colheita</v>
          </cell>
          <cell r="C679">
            <v>45653.8</v>
          </cell>
          <cell r="D679" t="str">
            <v>Robson correia lima</v>
          </cell>
          <cell r="E679" t="str">
            <v>Harvester</v>
          </cell>
          <cell r="F679">
            <v>6</v>
          </cell>
          <cell r="G679" t="str">
            <v>MOD 7</v>
          </cell>
          <cell r="H679" t="str">
            <v>3</v>
          </cell>
          <cell r="I679" t="str">
            <v>2</v>
          </cell>
          <cell r="J679" t="str">
            <v>Agendamento</v>
          </cell>
          <cell r="K679" t="str">
            <v>29/12/2024</v>
          </cell>
          <cell r="L679" t="str">
            <v>2:00</v>
          </cell>
          <cell r="M679" t="str">
            <v>0347-VALE VERDE</v>
          </cell>
          <cell r="N679" t="str">
            <v>0453-ESPLANADA</v>
          </cell>
          <cell r="O679" t="str">
            <v>Em media 10km, estrada de chao</v>
          </cell>
          <cell r="Q679" t="str">
            <v>interna</v>
          </cell>
          <cell r="R679" t="str">
            <v>Brasil \ SP \ Santa Cruz do Rio Pardo</v>
          </cell>
          <cell r="S679" t="str">
            <v>Brasil \ SP \ Santa Cruz do Rio Pardo</v>
          </cell>
        </row>
        <row r="680">
          <cell r="A680">
            <v>3450</v>
          </cell>
          <cell r="B680" t="str">
            <v>Estradas Logística</v>
          </cell>
          <cell r="C680">
            <v>45653.817361111112</v>
          </cell>
          <cell r="D680" t="str">
            <v xml:space="preserve">Guilherme Milani </v>
          </cell>
          <cell r="E680" t="str">
            <v>Rolo Compactador</v>
          </cell>
          <cell r="F680">
            <v>1</v>
          </cell>
          <cell r="G680" t="str">
            <v>MOD 7</v>
          </cell>
          <cell r="H680" t="str">
            <v>1</v>
          </cell>
          <cell r="I680" t="str">
            <v>3</v>
          </cell>
          <cell r="J680" t="str">
            <v>Agendamento</v>
          </cell>
          <cell r="K680" t="str">
            <v>28/12/2024</v>
          </cell>
          <cell r="L680" t="str">
            <v>14:00</v>
          </cell>
          <cell r="M680" t="str">
            <v>0390-TORRÃO DE OURO</v>
          </cell>
          <cell r="N680" t="str">
            <v>0366-NEROLÂNDIA</v>
          </cell>
          <cell r="Q680" t="str">
            <v>externa</v>
          </cell>
          <cell r="R680" t="str">
            <v>Brasil \ SP \ Cafelândia</v>
          </cell>
          <cell r="S680" t="str">
            <v>Brasil \ SP \ Getulina</v>
          </cell>
        </row>
        <row r="681">
          <cell r="A681">
            <v>3451</v>
          </cell>
          <cell r="B681" t="str">
            <v>Estradas Logística</v>
          </cell>
          <cell r="C681">
            <v>45653.817361111112</v>
          </cell>
          <cell r="D681" t="str">
            <v xml:space="preserve">Guilherme Milani </v>
          </cell>
          <cell r="E681" t="str">
            <v>Pá Carregadeira</v>
          </cell>
          <cell r="F681">
            <v>1</v>
          </cell>
          <cell r="G681" t="str">
            <v>MOD 7</v>
          </cell>
          <cell r="H681" t="str">
            <v>1</v>
          </cell>
          <cell r="I681" t="str">
            <v>3</v>
          </cell>
          <cell r="J681" t="str">
            <v>Agendamento</v>
          </cell>
          <cell r="K681" t="str">
            <v>28/12/2024</v>
          </cell>
          <cell r="L681" t="str">
            <v>14:00</v>
          </cell>
          <cell r="M681" t="str">
            <v>0390-TORRÃO DE OURO</v>
          </cell>
          <cell r="N681" t="str">
            <v>0366-NEROLÂNDIA</v>
          </cell>
          <cell r="Q681" t="str">
            <v>externa</v>
          </cell>
          <cell r="R681" t="str">
            <v>Brasil \ SP \ Cafelândia</v>
          </cell>
          <cell r="S681" t="str">
            <v>Brasil \ SP \ Getulina</v>
          </cell>
        </row>
        <row r="682">
          <cell r="A682">
            <v>3452</v>
          </cell>
          <cell r="B682" t="str">
            <v>Estradas Silvicultura</v>
          </cell>
          <cell r="C682">
            <v>45653.915972222225</v>
          </cell>
          <cell r="D682" t="str">
            <v xml:space="preserve">Leandro Moretti </v>
          </cell>
          <cell r="E682" t="str">
            <v>Escavadeira</v>
          </cell>
          <cell r="F682">
            <v>1</v>
          </cell>
          <cell r="G682" t="str">
            <v>BSR04</v>
          </cell>
          <cell r="H682" t="str">
            <v>1</v>
          </cell>
          <cell r="I682" t="str">
            <v>2</v>
          </cell>
          <cell r="J682" t="str">
            <v>emergencial</v>
          </cell>
          <cell r="K682" t="str">
            <v>28/12/2024</v>
          </cell>
          <cell r="L682" t="str">
            <v>6:00</v>
          </cell>
          <cell r="M682" t="str">
            <v>0019-TAPERA QUEIMADA</v>
          </cell>
          <cell r="N682" t="str">
            <v>0112-ÁGUA DA PEDRA</v>
          </cell>
          <cell r="P682" t="str">
            <v>Apoio Estradas</v>
          </cell>
          <cell r="Q682" t="str">
            <v>externa</v>
          </cell>
          <cell r="R682" t="str">
            <v>Brasil \ SP \ Borebi</v>
          </cell>
          <cell r="S682" t="str">
            <v>Brasil \ SP \ Iacanga</v>
          </cell>
        </row>
        <row r="683">
          <cell r="A683">
            <v>3453</v>
          </cell>
          <cell r="B683" t="str">
            <v>Estradas Silvicultura</v>
          </cell>
          <cell r="C683">
            <v>45653.925694444442</v>
          </cell>
          <cell r="D683" t="str">
            <v xml:space="preserve">Leandro Moretti </v>
          </cell>
          <cell r="E683" t="str">
            <v>Escavadeira</v>
          </cell>
          <cell r="F683">
            <v>1</v>
          </cell>
          <cell r="G683" t="str">
            <v>BSR04</v>
          </cell>
          <cell r="H683" t="str">
            <v>1</v>
          </cell>
          <cell r="I683" t="str">
            <v>2</v>
          </cell>
          <cell r="J683" t="str">
            <v>emergencial</v>
          </cell>
          <cell r="K683" t="str">
            <v>28/12/2024</v>
          </cell>
          <cell r="L683" t="str">
            <v>12:00</v>
          </cell>
          <cell r="M683" t="str">
            <v>0112-ÁGUA DA PEDRA</v>
          </cell>
          <cell r="N683" t="str">
            <v>0537-TANGARÁ</v>
          </cell>
          <cell r="P683" t="str">
            <v>Apoio Colheita</v>
          </cell>
          <cell r="Q683" t="str">
            <v>externa</v>
          </cell>
          <cell r="R683" t="str">
            <v>Brasil \ SP \ Iacanga</v>
          </cell>
          <cell r="S683" t="str">
            <v>Brasil \ SP \ Agudos</v>
          </cell>
        </row>
        <row r="684">
          <cell r="A684">
            <v>3455</v>
          </cell>
          <cell r="B684" t="str">
            <v>Colheita</v>
          </cell>
          <cell r="C684">
            <v>45653.930555555555</v>
          </cell>
          <cell r="D684" t="str">
            <v>Adalberto Botelho Freire</v>
          </cell>
          <cell r="E684" t="str">
            <v>Trailler</v>
          </cell>
          <cell r="F684">
            <v>1</v>
          </cell>
          <cell r="G684" t="str">
            <v>MOD 5</v>
          </cell>
          <cell r="H684" t="str">
            <v>1</v>
          </cell>
          <cell r="I684" t="str">
            <v>1</v>
          </cell>
          <cell r="J684" t="str">
            <v>Agendamento</v>
          </cell>
          <cell r="K684" t="str">
            <v>30/12/2024</v>
          </cell>
          <cell r="L684" t="str">
            <v>8:00</v>
          </cell>
          <cell r="M684" t="str">
            <v>0029-SOSSEGO I</v>
          </cell>
          <cell r="N684" t="str">
            <v>0030-SOSSEGO II</v>
          </cell>
          <cell r="Q684" t="str">
            <v>externa</v>
          </cell>
          <cell r="R684" t="str">
            <v>Brasil \ SP \ Avaí</v>
          </cell>
          <cell r="S684" t="str">
            <v>Brasil \ SP \ Avaí</v>
          </cell>
        </row>
        <row r="685">
          <cell r="A685">
            <v>3456</v>
          </cell>
          <cell r="B685" t="str">
            <v>Colheita</v>
          </cell>
          <cell r="C685">
            <v>45653.935416666667</v>
          </cell>
          <cell r="D685" t="str">
            <v>Adalberto Botelho Freire</v>
          </cell>
          <cell r="E685" t="str">
            <v>Forwarder</v>
          </cell>
          <cell r="F685">
            <v>1</v>
          </cell>
          <cell r="G685" t="str">
            <v>MOD 5</v>
          </cell>
          <cell r="H685" t="str">
            <v>1</v>
          </cell>
          <cell r="I685" t="str">
            <v>2</v>
          </cell>
          <cell r="J685" t="str">
            <v>Agendamento</v>
          </cell>
          <cell r="K685" t="str">
            <v>29/12/2024</v>
          </cell>
          <cell r="L685" t="str">
            <v>9:00</v>
          </cell>
          <cell r="M685" t="str">
            <v>0349-BOA VISTA DO ALAMBARI II</v>
          </cell>
          <cell r="N685" t="str">
            <v>0030-SOSSEGO II</v>
          </cell>
          <cell r="Q685" t="str">
            <v>externa</v>
          </cell>
          <cell r="R685" t="str">
            <v>Brasil \ SP \ Cabrália Paulista</v>
          </cell>
          <cell r="S685" t="str">
            <v>Brasil \ SP \ Avaí</v>
          </cell>
        </row>
        <row r="686">
          <cell r="A686">
            <v>3457</v>
          </cell>
          <cell r="B686" t="str">
            <v>Estradas Silvicultura</v>
          </cell>
          <cell r="C686">
            <v>45653.946527777778</v>
          </cell>
          <cell r="D686" t="str">
            <v xml:space="preserve">Leandro Moretti </v>
          </cell>
          <cell r="E686" t="str">
            <v>Escavadeira</v>
          </cell>
          <cell r="F686">
            <v>1</v>
          </cell>
          <cell r="G686" t="str">
            <v>BSR04</v>
          </cell>
          <cell r="H686" t="str">
            <v>1</v>
          </cell>
          <cell r="I686" t="str">
            <v>2</v>
          </cell>
          <cell r="J686" t="str">
            <v>Agendamento</v>
          </cell>
          <cell r="K686" t="str">
            <v>30/12/2024</v>
          </cell>
          <cell r="L686" t="str">
            <v>8:00</v>
          </cell>
          <cell r="M686" t="str">
            <v>0019-TAPERA QUEIMADA</v>
          </cell>
          <cell r="N686" t="str">
            <v>0112-ÁGUA DA PEDRA</v>
          </cell>
          <cell r="Q686" t="str">
            <v>externa</v>
          </cell>
          <cell r="R686" t="str">
            <v>Brasil \ SP \ Borebi</v>
          </cell>
          <cell r="S686" t="str">
            <v>Brasil \ SP \ Iacanga</v>
          </cell>
        </row>
        <row r="687">
          <cell r="A687">
            <v>3458</v>
          </cell>
          <cell r="B687" t="str">
            <v>Estradas Silvicultura</v>
          </cell>
          <cell r="C687">
            <v>45653.947916666664</v>
          </cell>
          <cell r="D687" t="str">
            <v xml:space="preserve">Leandro Moretti </v>
          </cell>
          <cell r="E687" t="str">
            <v>Escavadeira</v>
          </cell>
          <cell r="F687">
            <v>1</v>
          </cell>
          <cell r="G687" t="str">
            <v>BSR04</v>
          </cell>
          <cell r="H687" t="str">
            <v>1</v>
          </cell>
          <cell r="I687" t="str">
            <v>2</v>
          </cell>
          <cell r="J687" t="str">
            <v>Agendamento</v>
          </cell>
          <cell r="K687" t="str">
            <v>30/12/2024</v>
          </cell>
          <cell r="L687" t="str">
            <v>17:00</v>
          </cell>
          <cell r="M687" t="str">
            <v>0112-ÁGUA DA PEDRA</v>
          </cell>
          <cell r="N687" t="str">
            <v>0019-TAPERA QUEIMADA</v>
          </cell>
          <cell r="Q687" t="str">
            <v>externa</v>
          </cell>
          <cell r="R687" t="str">
            <v>Brasil \ SP \ Iacanga</v>
          </cell>
          <cell r="S687" t="str">
            <v>Brasil \ SP \ Borebi</v>
          </cell>
        </row>
        <row r="688">
          <cell r="A688">
            <v>3459</v>
          </cell>
          <cell r="B688" t="str">
            <v>Colheita</v>
          </cell>
          <cell r="C688">
            <v>45654.004861111112</v>
          </cell>
          <cell r="D688" t="str">
            <v xml:space="preserve">Edilson Rodrigues Teodoro dos Santos </v>
          </cell>
          <cell r="E688" t="str">
            <v>Trailler</v>
          </cell>
          <cell r="F688">
            <v>1</v>
          </cell>
          <cell r="G688" t="str">
            <v>MOD 6</v>
          </cell>
          <cell r="H688" t="str">
            <v>1</v>
          </cell>
          <cell r="I688" t="str">
            <v>3</v>
          </cell>
          <cell r="J688" t="str">
            <v>Agendamento</v>
          </cell>
          <cell r="K688" t="str">
            <v>30/12/2024</v>
          </cell>
          <cell r="L688" t="str">
            <v>8:00</v>
          </cell>
          <cell r="M688" t="str">
            <v>0521-ARARIBÁ</v>
          </cell>
          <cell r="N688" t="str">
            <v>0366-NEROLÂNDIA</v>
          </cell>
          <cell r="Q688" t="str">
            <v>externa</v>
          </cell>
          <cell r="R688" t="str">
            <v>Brasil \ SP \ Cafelândia</v>
          </cell>
          <cell r="S688" t="str">
            <v>Brasil \ SP \ Getulina</v>
          </cell>
        </row>
        <row r="689">
          <cell r="A689">
            <v>3460</v>
          </cell>
          <cell r="B689" t="str">
            <v>Colheita</v>
          </cell>
          <cell r="C689">
            <v>45654.010416666664</v>
          </cell>
          <cell r="D689" t="str">
            <v xml:space="preserve">Ido Camargo Junior </v>
          </cell>
          <cell r="E689" t="str">
            <v>Harvester</v>
          </cell>
          <cell r="F689">
            <v>6</v>
          </cell>
          <cell r="G689" t="str">
            <v>MOD 10</v>
          </cell>
          <cell r="H689" t="str">
            <v>3</v>
          </cell>
          <cell r="I689" t="str">
            <v>2</v>
          </cell>
          <cell r="J689" t="str">
            <v>Agendamento</v>
          </cell>
          <cell r="K689" t="str">
            <v>30/12/2024</v>
          </cell>
          <cell r="L689" t="str">
            <v>7:10</v>
          </cell>
          <cell r="M689" t="str">
            <v>0351-SANTA MARIANA II</v>
          </cell>
          <cell r="N689" t="str">
            <v>0549-MARÍLIA II</v>
          </cell>
          <cell r="Q689" t="str">
            <v>externa</v>
          </cell>
          <cell r="R689" t="str">
            <v>Brasil \ SP \ Marília</v>
          </cell>
          <cell r="S689" t="str">
            <v>Brasil \ SP \ Marília</v>
          </cell>
        </row>
        <row r="690">
          <cell r="A690">
            <v>3461</v>
          </cell>
          <cell r="B690" t="str">
            <v>Colheita</v>
          </cell>
          <cell r="C690">
            <v>45654.011111111111</v>
          </cell>
          <cell r="D690" t="str">
            <v xml:space="preserve">Edilson Rodrigues Teodoro  dos Santos </v>
          </cell>
          <cell r="E690" t="str">
            <v>Harvester</v>
          </cell>
          <cell r="F690">
            <v>6</v>
          </cell>
          <cell r="G690" t="str">
            <v>MOD 6</v>
          </cell>
          <cell r="H690" t="str">
            <v>3</v>
          </cell>
          <cell r="I690" t="str">
            <v>3</v>
          </cell>
          <cell r="J690" t="str">
            <v>Agendamento</v>
          </cell>
          <cell r="K690" t="str">
            <v>30/12/2024</v>
          </cell>
          <cell r="L690" t="str">
            <v>7:00</v>
          </cell>
          <cell r="M690" t="str">
            <v>0521-ARARIBÁ</v>
          </cell>
          <cell r="N690" t="str">
            <v>0366-NEROLÂNDIA</v>
          </cell>
          <cell r="Q690" t="str">
            <v>externa</v>
          </cell>
          <cell r="R690" t="str">
            <v>Brasil \ SP \ Cafelândia</v>
          </cell>
          <cell r="S690" t="str">
            <v>Brasil \ SP \ Getulina</v>
          </cell>
        </row>
        <row r="691">
          <cell r="A691">
            <v>3463</v>
          </cell>
          <cell r="B691" t="str">
            <v>Colheita</v>
          </cell>
          <cell r="C691">
            <v>45654.019444444442</v>
          </cell>
          <cell r="D691" t="str">
            <v xml:space="preserve">Daniel de Oliveira Avelino </v>
          </cell>
          <cell r="E691" t="str">
            <v>Forwarder</v>
          </cell>
          <cell r="F691">
            <v>2</v>
          </cell>
          <cell r="G691" t="str">
            <v>MOD 14</v>
          </cell>
          <cell r="H691" t="str">
            <v>2</v>
          </cell>
          <cell r="I691" t="str">
            <v>2</v>
          </cell>
          <cell r="J691" t="str">
            <v>emergencial</v>
          </cell>
          <cell r="K691" t="str">
            <v>28/12/2024</v>
          </cell>
          <cell r="L691" t="str">
            <v>8:00</v>
          </cell>
          <cell r="M691" t="str">
            <v>0460-BOA VISTA IX - PIRAJUÍ</v>
          </cell>
          <cell r="N691" t="str">
            <v>0390-TORRÃO DE OURO</v>
          </cell>
          <cell r="P691" t="str">
            <v>Apoio Colheita</v>
          </cell>
          <cell r="Q691" t="str">
            <v>externa</v>
          </cell>
          <cell r="R691" t="str">
            <v>Brasil \ SP \ Pirajuí</v>
          </cell>
          <cell r="S691" t="str">
            <v>Brasil \ SP \ Cafelândia</v>
          </cell>
        </row>
        <row r="692">
          <cell r="A692">
            <v>3462</v>
          </cell>
          <cell r="B692" t="str">
            <v>Estradas Silvicultura</v>
          </cell>
          <cell r="C692">
            <v>45654.021527777775</v>
          </cell>
          <cell r="D692" t="str">
            <v xml:space="preserve">Alexandre Ferreira </v>
          </cell>
          <cell r="E692" t="str">
            <v>Pá Carregadeira</v>
          </cell>
          <cell r="F692">
            <v>1</v>
          </cell>
          <cell r="G692" t="str">
            <v>BSR02</v>
          </cell>
          <cell r="H692" t="str">
            <v>1</v>
          </cell>
          <cell r="I692" t="str">
            <v>2</v>
          </cell>
          <cell r="J692" t="str">
            <v>Agendamento</v>
          </cell>
          <cell r="K692" t="str">
            <v>29/12/2024</v>
          </cell>
          <cell r="L692" t="str">
            <v>6:30</v>
          </cell>
          <cell r="M692" t="str">
            <v>0642-SÃO JOSÉ DA BELA VISTA II</v>
          </cell>
          <cell r="N692" t="str">
            <v>0270-SERRINHA</v>
          </cell>
          <cell r="Q692" t="str">
            <v>externa</v>
          </cell>
          <cell r="R692" t="str">
            <v>Brasil \ SP \ Bocaina</v>
          </cell>
          <cell r="S692" t="str">
            <v>Brasil \ SP \ Agudos</v>
          </cell>
        </row>
        <row r="693">
          <cell r="A693">
            <v>3464</v>
          </cell>
          <cell r="B693" t="str">
            <v>Estradas Silvicultura</v>
          </cell>
          <cell r="C693">
            <v>45654.022222222222</v>
          </cell>
          <cell r="D693" t="str">
            <v xml:space="preserve">Alexandre Ferreira </v>
          </cell>
          <cell r="E693" t="str">
            <v>Motoniveladora</v>
          </cell>
          <cell r="F693">
            <v>1</v>
          </cell>
          <cell r="G693" t="str">
            <v>BSR02</v>
          </cell>
          <cell r="H693" t="str">
            <v>1</v>
          </cell>
          <cell r="I693" t="str">
            <v>2</v>
          </cell>
          <cell r="J693" t="str">
            <v>Agendamento</v>
          </cell>
          <cell r="K693" t="str">
            <v>29/12/2024</v>
          </cell>
          <cell r="L693" t="str">
            <v>6:30</v>
          </cell>
          <cell r="M693" t="str">
            <v>0642-SÃO JOSÉ DA BELA VISTA II</v>
          </cell>
          <cell r="N693" t="str">
            <v>0270-SERRINHA</v>
          </cell>
          <cell r="Q693" t="str">
            <v>externa</v>
          </cell>
          <cell r="R693" t="str">
            <v>Brasil \ SP \ Bocaina</v>
          </cell>
          <cell r="S693" t="str">
            <v>Brasil \ SP \ Agudos</v>
          </cell>
        </row>
        <row r="694">
          <cell r="A694">
            <v>3465</v>
          </cell>
          <cell r="B694" t="str">
            <v>Estradas Logística</v>
          </cell>
          <cell r="C694">
            <v>45654.033333333333</v>
          </cell>
          <cell r="D694" t="str">
            <v>Leonardo Santos de jesus</v>
          </cell>
          <cell r="E694" t="str">
            <v>Pá Carregadeira</v>
          </cell>
          <cell r="F694">
            <v>1</v>
          </cell>
          <cell r="G694" t="str">
            <v>MOD 2</v>
          </cell>
          <cell r="H694" t="str">
            <v>1</v>
          </cell>
          <cell r="I694" t="str">
            <v>2</v>
          </cell>
          <cell r="J694" t="str">
            <v>Agendamento</v>
          </cell>
          <cell r="K694" t="str">
            <v>29/12/2024</v>
          </cell>
          <cell r="L694" t="str">
            <v>7:00</v>
          </cell>
          <cell r="M694" t="str">
            <v>0347-VALE VERDE</v>
          </cell>
          <cell r="N694" t="str">
            <v>1022-JAMAICA III</v>
          </cell>
          <cell r="Q694" t="str">
            <v>externa</v>
          </cell>
          <cell r="R694" t="str">
            <v>Brasil \ SP \ Santa Cruz do Rio Pardo</v>
          </cell>
          <cell r="S694" t="str">
            <v>Brasil \ SP \ Agudos</v>
          </cell>
        </row>
        <row r="695">
          <cell r="A695">
            <v>3466</v>
          </cell>
          <cell r="B695" t="str">
            <v>Estradas Silvicultura</v>
          </cell>
          <cell r="C695">
            <v>45654.044444444444</v>
          </cell>
          <cell r="D695" t="str">
            <v xml:space="preserve">Alexandre Ferreira </v>
          </cell>
          <cell r="E695" t="str">
            <v>Pá Carregadeira</v>
          </cell>
          <cell r="F695">
            <v>1</v>
          </cell>
          <cell r="G695" t="str">
            <v>BSR02</v>
          </cell>
          <cell r="H695" t="str">
            <v>1</v>
          </cell>
          <cell r="I695" t="str">
            <v>1</v>
          </cell>
          <cell r="J695" t="str">
            <v>Agendamento</v>
          </cell>
          <cell r="K695" t="str">
            <v>30/12/2024</v>
          </cell>
          <cell r="L695" t="str">
            <v>6:30</v>
          </cell>
          <cell r="M695" t="str">
            <v>0270-SERRINHA</v>
          </cell>
          <cell r="N695" t="str">
            <v>0657-SANTO ANTÔNIO DOS PALMARES</v>
          </cell>
          <cell r="Q695" t="str">
            <v>externa</v>
          </cell>
          <cell r="R695" t="str">
            <v>Brasil \ SP \ Agudos</v>
          </cell>
          <cell r="S695" t="str">
            <v>Brasil \ SP \ Botucatu</v>
          </cell>
        </row>
        <row r="696">
          <cell r="A696">
            <v>3467</v>
          </cell>
          <cell r="B696" t="str">
            <v>Estradas Silvicultura</v>
          </cell>
          <cell r="C696">
            <v>45654.046527777777</v>
          </cell>
          <cell r="D696" t="str">
            <v xml:space="preserve">Alexandre Ferreira </v>
          </cell>
          <cell r="E696" t="str">
            <v>Motoniveladora</v>
          </cell>
          <cell r="F696">
            <v>1</v>
          </cell>
          <cell r="G696" t="str">
            <v>BSR02</v>
          </cell>
          <cell r="H696" t="str">
            <v>1</v>
          </cell>
          <cell r="I696" t="str">
            <v>2</v>
          </cell>
          <cell r="J696" t="str">
            <v>Agendamento</v>
          </cell>
          <cell r="K696" t="str">
            <v>30/12/2024</v>
          </cell>
          <cell r="L696" t="str">
            <v>6:30</v>
          </cell>
          <cell r="M696" t="str">
            <v>0270-SERRINHA</v>
          </cell>
          <cell r="N696" t="str">
            <v>0657-SANTO ANTÔNIO DOS PALMARES</v>
          </cell>
          <cell r="Q696" t="str">
            <v>externa</v>
          </cell>
          <cell r="R696" t="str">
            <v>Brasil \ SP \ Agudos</v>
          </cell>
          <cell r="S696" t="str">
            <v>Brasil \ SP \ Botucatu</v>
          </cell>
        </row>
        <row r="697">
          <cell r="A697">
            <v>3468</v>
          </cell>
          <cell r="B697" t="str">
            <v>Silvicultura</v>
          </cell>
          <cell r="C697">
            <v>45654.456250000003</v>
          </cell>
          <cell r="D697" t="str">
            <v>Fernando de Jesus dos Santos</v>
          </cell>
          <cell r="E697" t="str">
            <v>tratorpneu</v>
          </cell>
          <cell r="F697">
            <v>1</v>
          </cell>
          <cell r="G697" t="str">
            <v>PLT1</v>
          </cell>
          <cell r="H697" t="str">
            <v>1</v>
          </cell>
          <cell r="I697" t="str">
            <v>2</v>
          </cell>
          <cell r="J697" t="str">
            <v>Agendamento</v>
          </cell>
          <cell r="K697" t="str">
            <v>30/12/2024</v>
          </cell>
          <cell r="L697" t="str">
            <v>9:58</v>
          </cell>
          <cell r="M697" t="str">
            <v>0325-SÃO DOMINGOS</v>
          </cell>
          <cell r="N697" t="str">
            <v>BRLP</v>
          </cell>
          <cell r="O697" t="str">
            <v>Pegar maquina na São Domingos e levar até a Sollum Florestal em lencois paulista</v>
          </cell>
          <cell r="Q697" t="str">
            <v>interna</v>
          </cell>
          <cell r="R697" t="str">
            <v>Brasil \ SP \ Avaí</v>
          </cell>
          <cell r="S697" t="str">
            <v>Brasil \ SP \ Lençóis Paulista</v>
          </cell>
        </row>
        <row r="698">
          <cell r="A698">
            <v>3469</v>
          </cell>
          <cell r="B698" t="str">
            <v>Silvicultura</v>
          </cell>
          <cell r="C698">
            <v>45654.459027777775</v>
          </cell>
          <cell r="D698" t="str">
            <v>Fernando de Jesus dos Santos</v>
          </cell>
          <cell r="E698" t="str">
            <v>tratorpneu</v>
          </cell>
          <cell r="F698">
            <v>1</v>
          </cell>
          <cell r="G698" t="str">
            <v>PLT1</v>
          </cell>
          <cell r="H698" t="str">
            <v>1</v>
          </cell>
          <cell r="I698" t="str">
            <v>2</v>
          </cell>
          <cell r="J698" t="str">
            <v>Agendamento</v>
          </cell>
          <cell r="K698" t="str">
            <v>30/12/2024</v>
          </cell>
          <cell r="L698" t="str">
            <v>10:02</v>
          </cell>
          <cell r="M698" t="str">
            <v>0325-SÃO DOMINGOS</v>
          </cell>
          <cell r="N698" t="str">
            <v>0425-PLANALTO</v>
          </cell>
          <cell r="O698" t="str">
            <v>Pegar maquina na fazenda São Domingos e levar até a fazenda Planalto</v>
          </cell>
          <cell r="Q698" t="str">
            <v>interna</v>
          </cell>
          <cell r="R698" t="str">
            <v>Brasil \ SP \ Avaí</v>
          </cell>
          <cell r="S698" t="str">
            <v>Brasil \ SP \ Reginópolis</v>
          </cell>
        </row>
        <row r="699">
          <cell r="A699">
            <v>3470</v>
          </cell>
          <cell r="B699" t="str">
            <v>Estradas Logística</v>
          </cell>
          <cell r="C699">
            <v>45654.48541666667</v>
          </cell>
          <cell r="D699" t="str">
            <v>Marcelo Calandria Bencici</v>
          </cell>
          <cell r="E699" t="str">
            <v>Escavadeira</v>
          </cell>
          <cell r="F699">
            <v>1</v>
          </cell>
          <cell r="G699" t="str">
            <v>MOD 4</v>
          </cell>
          <cell r="H699" t="str">
            <v>1</v>
          </cell>
          <cell r="I699" t="str">
            <v>2</v>
          </cell>
          <cell r="J699" t="str">
            <v>emergencial</v>
          </cell>
          <cell r="K699" t="str">
            <v>29/12/2024</v>
          </cell>
          <cell r="L699" t="str">
            <v>8:00</v>
          </cell>
          <cell r="M699" t="str">
            <v>0396-JOSÉ ALVARO</v>
          </cell>
          <cell r="N699" t="str">
            <v>0351-SANTA MARIANA II</v>
          </cell>
          <cell r="P699" t="str">
            <v>Finalizacao de fazenda</v>
          </cell>
          <cell r="Q699" t="str">
            <v>externa</v>
          </cell>
          <cell r="R699" t="str">
            <v>Brasil \ SP \ Júlio Mesquita</v>
          </cell>
          <cell r="S699" t="str">
            <v>Brasil \ SP \ Marília</v>
          </cell>
        </row>
        <row r="700">
          <cell r="A700">
            <v>3471</v>
          </cell>
          <cell r="B700" t="str">
            <v>Colheita</v>
          </cell>
          <cell r="C700">
            <v>45654.540972222225</v>
          </cell>
          <cell r="D700" t="str">
            <v xml:space="preserve">Jaime Aparecido Teixeira </v>
          </cell>
          <cell r="E700" t="str">
            <v>Harvester</v>
          </cell>
          <cell r="F700">
            <v>4</v>
          </cell>
          <cell r="G700" t="str">
            <v>MOD 2</v>
          </cell>
          <cell r="H700" t="str">
            <v>4</v>
          </cell>
          <cell r="I700" t="str">
            <v>3</v>
          </cell>
          <cell r="J700" t="str">
            <v>Agendamento</v>
          </cell>
          <cell r="K700" t="str">
            <v>30/12/2024</v>
          </cell>
          <cell r="L700" t="str">
            <v>8:00</v>
          </cell>
          <cell r="M700" t="str">
            <v>1106-ALVORADA VIII</v>
          </cell>
          <cell r="N700" t="str">
            <v>1123-CAPOAVA</v>
          </cell>
          <cell r="Q700" t="str">
            <v>externa</v>
          </cell>
          <cell r="R700" t="str">
            <v>Brasil \ SP \ Itapetininga</v>
          </cell>
          <cell r="S700" t="str">
            <v>Brasil \ SP \ Capão Bonito</v>
          </cell>
        </row>
        <row r="701">
          <cell r="A701">
            <v>3472</v>
          </cell>
          <cell r="B701" t="str">
            <v>Colheita</v>
          </cell>
          <cell r="C701">
            <v>45654.543749999997</v>
          </cell>
          <cell r="D701" t="str">
            <v xml:space="preserve">Jaime Aparecido Teixeira </v>
          </cell>
          <cell r="E701" t="str">
            <v>Harvester</v>
          </cell>
          <cell r="F701">
            <v>8</v>
          </cell>
          <cell r="G701" t="str">
            <v>MOD 2</v>
          </cell>
          <cell r="H701" t="str">
            <v>4</v>
          </cell>
          <cell r="I701" t="str">
            <v>3</v>
          </cell>
          <cell r="J701" t="str">
            <v>Agendamento</v>
          </cell>
          <cell r="K701" t="str">
            <v>31/12/2024</v>
          </cell>
          <cell r="L701" t="str">
            <v>8:04</v>
          </cell>
          <cell r="M701" t="str">
            <v>1106-ALVORADA VIII</v>
          </cell>
          <cell r="N701" t="str">
            <v>1123-CAPOAVA</v>
          </cell>
          <cell r="O701" t="str">
            <v>Mandar o cavalinho para mudança do trailler</v>
          </cell>
          <cell r="Q701" t="str">
            <v>externa</v>
          </cell>
          <cell r="R701" t="str">
            <v>Brasil \ SP \ Itapetininga</v>
          </cell>
          <cell r="S701" t="str">
            <v>Brasil \ SP \ Capão Bonito</v>
          </cell>
        </row>
        <row r="702">
          <cell r="A702">
            <v>3473</v>
          </cell>
          <cell r="B702" t="str">
            <v>Carregamento</v>
          </cell>
          <cell r="C702">
            <v>45654.54583333333</v>
          </cell>
          <cell r="D702" t="str">
            <v>Jhon felipe senoski</v>
          </cell>
          <cell r="E702" t="str">
            <v>Motoniveladora</v>
          </cell>
          <cell r="F702">
            <v>1</v>
          </cell>
          <cell r="G702" t="str">
            <v>MOD 3</v>
          </cell>
          <cell r="H702" t="str">
            <v>3</v>
          </cell>
          <cell r="I702" t="str">
            <v>3</v>
          </cell>
          <cell r="J702" t="str">
            <v>emergencial</v>
          </cell>
          <cell r="K702" t="str">
            <v>28/12/2024</v>
          </cell>
          <cell r="L702" t="str">
            <v>10:07</v>
          </cell>
          <cell r="M702" t="str">
            <v>0480-PITANGUEIRAS</v>
          </cell>
          <cell r="N702" t="str">
            <v>0640-MARIA CECÍLIA</v>
          </cell>
          <cell r="P702" t="str">
            <v>Apoio Transporte</v>
          </cell>
          <cell r="Q702" t="str">
            <v>externa</v>
          </cell>
          <cell r="R702" t="str">
            <v>Brasil \ SP \ Itatinga</v>
          </cell>
          <cell r="S702" t="str">
            <v>Brasil \ SP \ Sarutaiá</v>
          </cell>
        </row>
        <row r="703">
          <cell r="A703">
            <v>3474</v>
          </cell>
          <cell r="B703" t="str">
            <v>Colheita</v>
          </cell>
          <cell r="C703">
            <v>45654.618055555555</v>
          </cell>
          <cell r="D703" t="str">
            <v xml:space="preserve">Felipe Manuel valesi </v>
          </cell>
          <cell r="E703" t="str">
            <v>Forwarder</v>
          </cell>
          <cell r="F703">
            <v>2</v>
          </cell>
          <cell r="G703" t="str">
            <v>MOD 14</v>
          </cell>
          <cell r="H703" t="str">
            <v>2</v>
          </cell>
          <cell r="I703" t="str">
            <v>2</v>
          </cell>
          <cell r="J703" t="str">
            <v>Agendamento</v>
          </cell>
          <cell r="K703" t="str">
            <v>30/12/2024</v>
          </cell>
          <cell r="L703" t="str">
            <v>7:00</v>
          </cell>
          <cell r="M703" t="str">
            <v>0390-TORRÃO DE OURO</v>
          </cell>
          <cell r="N703" t="str">
            <v>0457-JAMAICA II - PIRAJUÍ</v>
          </cell>
          <cell r="Q703" t="str">
            <v>externa</v>
          </cell>
          <cell r="R703" t="str">
            <v>Brasil \ SP \ Cafelândia</v>
          </cell>
          <cell r="S703" t="str">
            <v>Brasil \ SP \ Pirajuí</v>
          </cell>
        </row>
        <row r="704">
          <cell r="A704">
            <v>3476</v>
          </cell>
          <cell r="B704" t="str">
            <v>Colheita</v>
          </cell>
          <cell r="C704">
            <v>45654.831250000003</v>
          </cell>
          <cell r="D704" t="str">
            <v xml:space="preserve">Antonio Gabriel Braga Ribeiro </v>
          </cell>
          <cell r="E704" t="str">
            <v>Harvester</v>
          </cell>
          <cell r="F704">
            <v>7</v>
          </cell>
          <cell r="G704" t="str">
            <v>MOD 1</v>
          </cell>
          <cell r="H704" t="str">
            <v>7</v>
          </cell>
          <cell r="I704" t="str">
            <v>2</v>
          </cell>
          <cell r="J704" t="str">
            <v>Agendamento</v>
          </cell>
          <cell r="K704" t="str">
            <v>27/12/2024</v>
          </cell>
          <cell r="L704" t="str">
            <v>7:00</v>
          </cell>
          <cell r="M704" t="str">
            <v>2079-GLOBO I</v>
          </cell>
          <cell r="N704" t="str">
            <v>0014-TURVINHO II</v>
          </cell>
          <cell r="Q704" t="str">
            <v>externa</v>
          </cell>
          <cell r="R704" t="str">
            <v>Brasil \ SP \ Agudos</v>
          </cell>
          <cell r="S704" t="str">
            <v>Brasil \ SP \ Borebi</v>
          </cell>
        </row>
        <row r="705">
          <cell r="A705">
            <v>3475</v>
          </cell>
          <cell r="B705" t="str">
            <v>Colheita</v>
          </cell>
          <cell r="C705">
            <v>45654.831250000003</v>
          </cell>
          <cell r="D705" t="str">
            <v xml:space="preserve">Daniel de Oliveira Avelino </v>
          </cell>
          <cell r="E705" t="str">
            <v>Forwarder</v>
          </cell>
          <cell r="F705">
            <v>1</v>
          </cell>
          <cell r="G705" t="str">
            <v>MOD 14</v>
          </cell>
          <cell r="H705" t="str">
            <v>2</v>
          </cell>
          <cell r="I705" t="str">
            <v>2</v>
          </cell>
          <cell r="J705" t="str">
            <v>Cancelamento</v>
          </cell>
          <cell r="K705" t="str">
            <v>29/12/2024</v>
          </cell>
          <cell r="L705" t="str">
            <v>8:00</v>
          </cell>
          <cell r="M705" t="str">
            <v>0457-JAMAICA II - PIRAJUÍ</v>
          </cell>
          <cell r="N705" t="str">
            <v>0460-BOA VISTA IX - PIRAJUÍ</v>
          </cell>
          <cell r="Q705" t="str">
            <v>externa</v>
          </cell>
          <cell r="R705" t="str">
            <v>Brasil \ SP \ Pirajuí</v>
          </cell>
          <cell r="S705" t="str">
            <v>Brasil \ SP \ Pirajuí</v>
          </cell>
        </row>
        <row r="706">
          <cell r="A706">
            <v>3494</v>
          </cell>
          <cell r="B706" t="str">
            <v>Carregamento</v>
          </cell>
          <cell r="C706">
            <v>45654.847222222219</v>
          </cell>
          <cell r="D706" t="str">
            <v xml:space="preserve">Jhon felipe senoski </v>
          </cell>
          <cell r="E706" t="str">
            <v>Carregador Florestal</v>
          </cell>
          <cell r="F706">
            <v>4</v>
          </cell>
          <cell r="G706" t="str">
            <v>MOD 3</v>
          </cell>
          <cell r="H706" t="str">
            <v>2</v>
          </cell>
          <cell r="I706" t="str">
            <v>3</v>
          </cell>
          <cell r="J706" t="str">
            <v>Agendamento</v>
          </cell>
          <cell r="K706" t="str">
            <v>30/12/2024</v>
          </cell>
          <cell r="L706" t="str">
            <v>7:00</v>
          </cell>
          <cell r="M706" t="str">
            <v>0480-PITANGUEIRAS</v>
          </cell>
          <cell r="N706" t="str">
            <v>0484-SÃO BERNARDINO</v>
          </cell>
          <cell r="Q706" t="str">
            <v>externa</v>
          </cell>
          <cell r="R706" t="str">
            <v>Brasil \ SP \ Itatinga</v>
          </cell>
          <cell r="S706" t="str">
            <v>Brasil \ SP \ Botucatu</v>
          </cell>
        </row>
        <row r="707">
          <cell r="A707">
            <v>3480</v>
          </cell>
          <cell r="B707" t="str">
            <v>Estradas Logística</v>
          </cell>
          <cell r="C707">
            <v>45654.852777777778</v>
          </cell>
          <cell r="D707" t="str">
            <v xml:space="preserve">Jonatas </v>
          </cell>
          <cell r="E707" t="str">
            <v>Pá Carregadeira</v>
          </cell>
          <cell r="F707">
            <v>1</v>
          </cell>
          <cell r="G707" t="str">
            <v>MOD 1</v>
          </cell>
          <cell r="H707" t="str">
            <v>1</v>
          </cell>
          <cell r="I707" t="str">
            <v>2</v>
          </cell>
          <cell r="J707" t="str">
            <v>Agendamento</v>
          </cell>
          <cell r="K707" t="str">
            <v>30/12/2024</v>
          </cell>
          <cell r="L707" t="str">
            <v>6:00</v>
          </cell>
          <cell r="M707" t="str">
            <v>0481-PRIMAVERA II - ITATINGA</v>
          </cell>
          <cell r="N707" t="str">
            <v>0486-SANTA CATARINA II - BOTUCATU</v>
          </cell>
          <cell r="Q707" t="str">
            <v>externa</v>
          </cell>
          <cell r="R707" t="str">
            <v>Brasil \ SP \ Itatinga</v>
          </cell>
          <cell r="S707" t="str">
            <v>Brasil \ SP \ Botucatu</v>
          </cell>
        </row>
        <row r="708">
          <cell r="A708">
            <v>3477</v>
          </cell>
          <cell r="B708" t="str">
            <v>Estradas Logística</v>
          </cell>
          <cell r="C708">
            <v>45654.852777777778</v>
          </cell>
          <cell r="D708" t="str">
            <v xml:space="preserve">Jonatas </v>
          </cell>
          <cell r="E708" t="str">
            <v>Escavadeira</v>
          </cell>
          <cell r="F708">
            <v>1</v>
          </cell>
          <cell r="G708" t="str">
            <v>MOD 1</v>
          </cell>
          <cell r="H708" t="str">
            <v>1</v>
          </cell>
          <cell r="I708" t="str">
            <v>2</v>
          </cell>
          <cell r="J708" t="str">
            <v>Agendamento</v>
          </cell>
          <cell r="K708" t="str">
            <v>30/12/2024</v>
          </cell>
          <cell r="L708" t="str">
            <v>6:00</v>
          </cell>
          <cell r="M708" t="str">
            <v>0481-PRIMAVERA II - ITATINGA</v>
          </cell>
          <cell r="N708" t="str">
            <v>0656-GRAMADO DE FORA</v>
          </cell>
          <cell r="Q708" t="str">
            <v>externa</v>
          </cell>
          <cell r="R708" t="str">
            <v>Brasil \ SP \ Itatinga</v>
          </cell>
          <cell r="S708" t="str">
            <v>Brasil \ SP \ Brotas</v>
          </cell>
        </row>
        <row r="709">
          <cell r="A709">
            <v>3478</v>
          </cell>
          <cell r="B709" t="str">
            <v>Estradas Logística</v>
          </cell>
          <cell r="C709">
            <v>45654.852777777778</v>
          </cell>
          <cell r="D709" t="str">
            <v xml:space="preserve">Jonatas </v>
          </cell>
          <cell r="E709" t="str">
            <v>Motoniveladora</v>
          </cell>
          <cell r="F709">
            <v>1</v>
          </cell>
          <cell r="G709" t="str">
            <v>MOD 1</v>
          </cell>
          <cell r="H709" t="str">
            <v>1</v>
          </cell>
          <cell r="I709" t="str">
            <v>2</v>
          </cell>
          <cell r="J709" t="str">
            <v>Agendamento</v>
          </cell>
          <cell r="K709" t="str">
            <v>30/12/2024</v>
          </cell>
          <cell r="L709" t="str">
            <v>6:00</v>
          </cell>
          <cell r="M709" t="str">
            <v>0481-PRIMAVERA II - ITATINGA</v>
          </cell>
          <cell r="N709" t="str">
            <v>0486-SANTA CATARINA II - BOTUCATU</v>
          </cell>
          <cell r="Q709" t="str">
            <v>externa</v>
          </cell>
          <cell r="R709" t="str">
            <v>Brasil \ SP \ Itatinga</v>
          </cell>
          <cell r="S709" t="str">
            <v>Brasil \ SP \ Botucatu</v>
          </cell>
        </row>
        <row r="710">
          <cell r="A710">
            <v>3479</v>
          </cell>
          <cell r="B710" t="str">
            <v>Estradas Logística</v>
          </cell>
          <cell r="C710">
            <v>45654.852777777778</v>
          </cell>
          <cell r="D710" t="str">
            <v xml:space="preserve">Jonatas </v>
          </cell>
          <cell r="E710" t="str">
            <v>Rolo Compactador</v>
          </cell>
          <cell r="F710">
            <v>1</v>
          </cell>
          <cell r="G710" t="str">
            <v>MOD 1</v>
          </cell>
          <cell r="H710" t="str">
            <v>1</v>
          </cell>
          <cell r="I710" t="str">
            <v>2</v>
          </cell>
          <cell r="J710" t="str">
            <v>Agendamento</v>
          </cell>
          <cell r="K710" t="str">
            <v>30/12/2024</v>
          </cell>
          <cell r="L710" t="str">
            <v>6:00</v>
          </cell>
          <cell r="M710" t="str">
            <v>0481-PRIMAVERA II - ITATINGA</v>
          </cell>
          <cell r="N710" t="str">
            <v>0486-SANTA CATARINA II - BOTUCATU</v>
          </cell>
          <cell r="Q710" t="str">
            <v>externa</v>
          </cell>
          <cell r="R710" t="str">
            <v>Brasil \ SP \ Itatinga</v>
          </cell>
          <cell r="S710" t="str">
            <v>Brasil \ SP \ Botucatu</v>
          </cell>
        </row>
        <row r="711">
          <cell r="A711">
            <v>3481</v>
          </cell>
          <cell r="B711" t="str">
            <v>Carregamento</v>
          </cell>
          <cell r="C711">
            <v>45654.887499999997</v>
          </cell>
          <cell r="D711" t="str">
            <v>Jefferson barbosa</v>
          </cell>
          <cell r="E711" t="str">
            <v>Carregador Florestal</v>
          </cell>
          <cell r="F711">
            <v>3</v>
          </cell>
          <cell r="G711" t="str">
            <v>MOD 6</v>
          </cell>
          <cell r="H711" t="str">
            <v>3</v>
          </cell>
          <cell r="I711" t="str">
            <v>3</v>
          </cell>
          <cell r="J711" t="str">
            <v>Agendamento</v>
          </cell>
          <cell r="K711" t="str">
            <v>30/12/2024</v>
          </cell>
          <cell r="L711" t="str">
            <v>7:00</v>
          </cell>
          <cell r="M711" t="str">
            <v>0374-SANTO ANTÔNIO VIII</v>
          </cell>
          <cell r="N711" t="str">
            <v>0342-MONTE AZUL</v>
          </cell>
          <cell r="Q711" t="str">
            <v>externa</v>
          </cell>
          <cell r="R711" t="str">
            <v>Brasil \ SP \ Getulina</v>
          </cell>
          <cell r="S711" t="str">
            <v>Brasil \ SP \ Echaporã</v>
          </cell>
        </row>
        <row r="712">
          <cell r="A712">
            <v>3482</v>
          </cell>
          <cell r="B712" t="str">
            <v>Carregamento</v>
          </cell>
          <cell r="C712">
            <v>45654.888888888891</v>
          </cell>
          <cell r="D712" t="str">
            <v>Jefferson barbosa</v>
          </cell>
          <cell r="E712" t="str">
            <v>Motoniveladora</v>
          </cell>
          <cell r="F712">
            <v>1</v>
          </cell>
          <cell r="G712" t="str">
            <v>MOD 6</v>
          </cell>
          <cell r="H712" t="str">
            <v>1</v>
          </cell>
          <cell r="I712" t="str">
            <v>3</v>
          </cell>
          <cell r="J712" t="str">
            <v>Agendamento</v>
          </cell>
          <cell r="K712" t="str">
            <v>30/12/2024</v>
          </cell>
          <cell r="L712" t="str">
            <v>7:00</v>
          </cell>
          <cell r="M712" t="str">
            <v>0374-SANTO ANTÔNIO VIII</v>
          </cell>
          <cell r="N712" t="str">
            <v>0342-MONTE AZUL</v>
          </cell>
          <cell r="Q712" t="str">
            <v>externa</v>
          </cell>
          <cell r="R712" t="str">
            <v>Brasil \ SP \ Getulina</v>
          </cell>
          <cell r="S712" t="str">
            <v>Brasil \ SP \ Echaporã</v>
          </cell>
        </row>
        <row r="713">
          <cell r="A713">
            <v>3483</v>
          </cell>
          <cell r="B713" t="str">
            <v>Colheita</v>
          </cell>
          <cell r="C713">
            <v>45654.898611111108</v>
          </cell>
          <cell r="D713" t="str">
            <v xml:space="preserve">Igor Darwin </v>
          </cell>
          <cell r="E713" t="str">
            <v>Harvester</v>
          </cell>
          <cell r="F713">
            <v>2</v>
          </cell>
          <cell r="G713" t="str">
            <v>MOD 12</v>
          </cell>
          <cell r="H713" t="str">
            <v>2</v>
          </cell>
          <cell r="I713" t="str">
            <v>2</v>
          </cell>
          <cell r="J713" t="str">
            <v>emergencial</v>
          </cell>
          <cell r="K713" t="str">
            <v>29/12/2024</v>
          </cell>
          <cell r="L713" t="str">
            <v>2:40</v>
          </cell>
          <cell r="M713" t="str">
            <v>0464-SANTA MARIA VII - PONGAÍ</v>
          </cell>
          <cell r="N713" t="str">
            <v>0537-TANGARÁ</v>
          </cell>
          <cell r="P713" t="str">
            <v>Finalizacao de fazenda</v>
          </cell>
          <cell r="Q713" t="str">
            <v>externa</v>
          </cell>
          <cell r="R713" t="str">
            <v>Brasil \ SP \ Pongaí</v>
          </cell>
          <cell r="S713" t="str">
            <v>Brasil \ SP \ Agudos</v>
          </cell>
        </row>
        <row r="714">
          <cell r="A714">
            <v>3484</v>
          </cell>
          <cell r="B714" t="str">
            <v>Colheita</v>
          </cell>
          <cell r="C714">
            <v>45655.496527777781</v>
          </cell>
          <cell r="D714" t="str">
            <v xml:space="preserve">Jaime Aparecido Teixeira </v>
          </cell>
          <cell r="E714" t="str">
            <v>Harvester</v>
          </cell>
          <cell r="F714">
            <v>6</v>
          </cell>
          <cell r="G714" t="str">
            <v>MOD 2</v>
          </cell>
          <cell r="H714" t="str">
            <v>5</v>
          </cell>
          <cell r="I714" t="str">
            <v>3</v>
          </cell>
          <cell r="J714" t="str">
            <v>Agendamento</v>
          </cell>
          <cell r="K714" t="str">
            <v>31/12/2024</v>
          </cell>
          <cell r="L714" t="str">
            <v>7:00</v>
          </cell>
          <cell r="M714" t="str">
            <v>1106-ALVORADA VIII</v>
          </cell>
          <cell r="N714" t="str">
            <v>1123-CAPOAVA</v>
          </cell>
          <cell r="Q714" t="str">
            <v>externa</v>
          </cell>
          <cell r="R714" t="str">
            <v>Brasil \ SP \ Itapetininga</v>
          </cell>
          <cell r="S714" t="str">
            <v>Brasil \ SP \ Capão Bonito</v>
          </cell>
        </row>
        <row r="715">
          <cell r="A715">
            <v>3485</v>
          </cell>
          <cell r="B715" t="str">
            <v>Colheita</v>
          </cell>
          <cell r="C715">
            <v>45655.498611111114</v>
          </cell>
          <cell r="D715" t="str">
            <v xml:space="preserve">Jaime Aparecido Teixeira </v>
          </cell>
          <cell r="E715" t="str">
            <v>Harvester</v>
          </cell>
          <cell r="F715">
            <v>7</v>
          </cell>
          <cell r="G715" t="str">
            <v>MOD 2</v>
          </cell>
          <cell r="H715" t="str">
            <v>5</v>
          </cell>
          <cell r="I715" t="str">
            <v>3</v>
          </cell>
          <cell r="J715" t="str">
            <v>Agendamento</v>
          </cell>
          <cell r="K715" t="str">
            <v>01/01/2025</v>
          </cell>
          <cell r="L715" t="str">
            <v>7:00</v>
          </cell>
          <cell r="M715" t="str">
            <v>1106-ALVORADA VIII</v>
          </cell>
          <cell r="N715" t="str">
            <v>1123-CAPOAVA</v>
          </cell>
          <cell r="Q715" t="str">
            <v>externa</v>
          </cell>
          <cell r="R715" t="str">
            <v>Brasil \ SP \ Itapetininga</v>
          </cell>
          <cell r="S715" t="str">
            <v>Brasil \ SP \ Capão Bonito</v>
          </cell>
        </row>
        <row r="716">
          <cell r="A716">
            <v>3486</v>
          </cell>
          <cell r="B716" t="str">
            <v>Colheita</v>
          </cell>
          <cell r="C716">
            <v>45655.5</v>
          </cell>
          <cell r="D716" t="str">
            <v xml:space="preserve">Jaime Aparecido Teixeira </v>
          </cell>
          <cell r="E716" t="str">
            <v>Trailler</v>
          </cell>
          <cell r="F716">
            <v>1</v>
          </cell>
          <cell r="G716" t="str">
            <v>MOD 2</v>
          </cell>
          <cell r="H716" t="str">
            <v>1</v>
          </cell>
          <cell r="I716" t="str">
            <v>3</v>
          </cell>
          <cell r="J716" t="str">
            <v>Agendamento</v>
          </cell>
          <cell r="K716" t="str">
            <v>01/01/2025</v>
          </cell>
          <cell r="L716" t="str">
            <v>7:00</v>
          </cell>
          <cell r="M716" t="str">
            <v>1106-ALVORADA VIII</v>
          </cell>
          <cell r="N716" t="str">
            <v>1123-CAPOAVA</v>
          </cell>
          <cell r="Q716" t="str">
            <v>externa</v>
          </cell>
          <cell r="R716" t="str">
            <v>Brasil \ SP \ Itapetininga</v>
          </cell>
          <cell r="S716" t="str">
            <v>Brasil \ SP \ Capão Bonito</v>
          </cell>
        </row>
        <row r="717">
          <cell r="A717">
            <v>3487</v>
          </cell>
          <cell r="B717" t="str">
            <v>Estradas Logística</v>
          </cell>
          <cell r="C717">
            <v>45655.531944444447</v>
          </cell>
          <cell r="D717" t="str">
            <v>Leonardo santos</v>
          </cell>
          <cell r="E717" t="str">
            <v>Motoniveladora</v>
          </cell>
          <cell r="F717">
            <v>1</v>
          </cell>
          <cell r="G717" t="str">
            <v>MOD 2</v>
          </cell>
          <cell r="H717" t="str">
            <v>1</v>
          </cell>
          <cell r="I717" t="str">
            <v>3</v>
          </cell>
          <cell r="J717" t="str">
            <v>emergencial</v>
          </cell>
          <cell r="K717" t="str">
            <v>30/12/2024</v>
          </cell>
          <cell r="L717" t="str">
            <v>6:00</v>
          </cell>
          <cell r="M717" t="str">
            <v>0347-VALE VERDE</v>
          </cell>
          <cell r="N717" t="str">
            <v>1123-CAPOAVA</v>
          </cell>
          <cell r="P717" t="str">
            <v>Apoio Colheita</v>
          </cell>
          <cell r="Q717" t="str">
            <v>externa</v>
          </cell>
          <cell r="R717" t="str">
            <v>Brasil \ SP \ Santa Cruz do Rio Pardo</v>
          </cell>
          <cell r="S717" t="str">
            <v>Brasil \ SP \ Capão Bonito</v>
          </cell>
        </row>
        <row r="718">
          <cell r="A718">
            <v>3488</v>
          </cell>
          <cell r="B718" t="str">
            <v>Carregamento</v>
          </cell>
          <cell r="C718">
            <v>45655.605555555558</v>
          </cell>
          <cell r="D718" t="str">
            <v>Itamar Magela Severiano</v>
          </cell>
          <cell r="E718" t="str">
            <v>Carregador Florestal</v>
          </cell>
          <cell r="F718">
            <v>1</v>
          </cell>
          <cell r="G718" t="str">
            <v>MOD 11</v>
          </cell>
          <cell r="H718" t="str">
            <v>1</v>
          </cell>
          <cell r="I718" t="str">
            <v>2</v>
          </cell>
          <cell r="J718" t="str">
            <v>emergencial</v>
          </cell>
          <cell r="K718" t="str">
            <v>29/12/2024</v>
          </cell>
          <cell r="L718" t="str">
            <v>16:33</v>
          </cell>
          <cell r="M718" t="str">
            <v>5002-TRÊS IRMÃOS</v>
          </cell>
          <cell r="N718" t="str">
            <v>5002-TRÊS IRMÃOS</v>
          </cell>
          <cell r="P718" t="str">
            <v>Apoio Transporte</v>
          </cell>
          <cell r="Q718" t="str">
            <v>interna</v>
          </cell>
          <cell r="R718" t="str">
            <v>Brasil \ MG \ Claro dos Poções</v>
          </cell>
          <cell r="S718" t="str">
            <v>Brasil \ MG \ Claro dos Poções</v>
          </cell>
        </row>
        <row r="719">
          <cell r="A719">
            <v>3492</v>
          </cell>
          <cell r="B719" t="str">
            <v>Colheita</v>
          </cell>
          <cell r="C719">
            <v>45655.650694444441</v>
          </cell>
          <cell r="D719" t="str">
            <v xml:space="preserve">Fagner Martins Turibio </v>
          </cell>
          <cell r="E719" t="str">
            <v>Harvester</v>
          </cell>
          <cell r="F719">
            <v>5</v>
          </cell>
          <cell r="G719" t="str">
            <v>MOD 13</v>
          </cell>
          <cell r="H719" t="str">
            <v>3</v>
          </cell>
          <cell r="I719" t="str">
            <v>3</v>
          </cell>
          <cell r="J719" t="str">
            <v>Agendamento</v>
          </cell>
          <cell r="K719" t="str">
            <v>31/12/2024</v>
          </cell>
          <cell r="L719" t="str">
            <v>7:00</v>
          </cell>
          <cell r="M719" t="str">
            <v>5014-NOVA ERA</v>
          </cell>
          <cell r="N719" t="str">
            <v>5016-JACURUTU</v>
          </cell>
          <cell r="Q719" t="str">
            <v>externa</v>
          </cell>
          <cell r="R719" t="str">
            <v>Brasil \ MG \ Buritizeiro</v>
          </cell>
          <cell r="S719" t="str">
            <v>Brasil \ MG \ João Pinheiro</v>
          </cell>
        </row>
        <row r="720">
          <cell r="A720">
            <v>3489</v>
          </cell>
          <cell r="B720" t="str">
            <v>Estradas Logística</v>
          </cell>
          <cell r="C720">
            <v>45655.655555555553</v>
          </cell>
          <cell r="D720" t="str">
            <v>Jonatas</v>
          </cell>
          <cell r="E720" t="str">
            <v>Motoniveladora</v>
          </cell>
          <cell r="F720">
            <v>1</v>
          </cell>
          <cell r="G720" t="str">
            <v>MOD 1</v>
          </cell>
          <cell r="H720" t="str">
            <v>1</v>
          </cell>
          <cell r="I720" t="str">
            <v>2</v>
          </cell>
          <cell r="J720" t="str">
            <v>Agendamento</v>
          </cell>
          <cell r="K720" t="str">
            <v>31/12/2024</v>
          </cell>
          <cell r="L720" t="str">
            <v>6:00</v>
          </cell>
          <cell r="M720" t="str">
            <v>0486-SANTA CATARINA II - BOTUCATU</v>
          </cell>
          <cell r="N720" t="str">
            <v>0656-GRAMADO DE FORA</v>
          </cell>
          <cell r="Q720" t="str">
            <v>externa</v>
          </cell>
          <cell r="R720" t="str">
            <v>Brasil \ SP \ Botucatu</v>
          </cell>
          <cell r="S720" t="str">
            <v>Brasil \ SP \ Brotas</v>
          </cell>
        </row>
        <row r="721">
          <cell r="A721">
            <v>3490</v>
          </cell>
          <cell r="B721" t="str">
            <v>Estradas Logística</v>
          </cell>
          <cell r="C721">
            <v>45655.655555555553</v>
          </cell>
          <cell r="D721" t="str">
            <v>Jonatas</v>
          </cell>
          <cell r="E721" t="str">
            <v>Rolo Compactador</v>
          </cell>
          <cell r="F721">
            <v>1</v>
          </cell>
          <cell r="G721" t="str">
            <v>MOD 1</v>
          </cell>
          <cell r="H721" t="str">
            <v>1</v>
          </cell>
          <cell r="I721" t="str">
            <v>2</v>
          </cell>
          <cell r="J721" t="str">
            <v>Agendamento</v>
          </cell>
          <cell r="K721" t="str">
            <v>31/12/2024</v>
          </cell>
          <cell r="L721" t="str">
            <v>6:00</v>
          </cell>
          <cell r="M721" t="str">
            <v>0486-SANTA CATARINA II - BOTUCATU</v>
          </cell>
          <cell r="N721" t="str">
            <v>0656-GRAMADO DE FORA</v>
          </cell>
          <cell r="Q721" t="str">
            <v>externa</v>
          </cell>
          <cell r="R721" t="str">
            <v>Brasil \ SP \ Botucatu</v>
          </cell>
          <cell r="S721" t="str">
            <v>Brasil \ SP \ Brotas</v>
          </cell>
        </row>
        <row r="722">
          <cell r="A722">
            <v>3491</v>
          </cell>
          <cell r="B722" t="str">
            <v>Estradas Logística</v>
          </cell>
          <cell r="C722">
            <v>45655.655555555553</v>
          </cell>
          <cell r="D722" t="str">
            <v>Jonatas</v>
          </cell>
          <cell r="E722" t="str">
            <v>Pá Carregadeira</v>
          </cell>
          <cell r="F722">
            <v>1</v>
          </cell>
          <cell r="G722" t="str">
            <v>MOD 1</v>
          </cell>
          <cell r="H722" t="str">
            <v>1</v>
          </cell>
          <cell r="I722" t="str">
            <v>2</v>
          </cell>
          <cell r="J722" t="str">
            <v>Agendamento</v>
          </cell>
          <cell r="K722" t="str">
            <v>31/12/2024</v>
          </cell>
          <cell r="L722" t="str">
            <v>6:00</v>
          </cell>
          <cell r="M722" t="str">
            <v>0486-SANTA CATARINA II - BOTUCATU</v>
          </cell>
          <cell r="N722" t="str">
            <v>0656-GRAMADO DE FORA</v>
          </cell>
          <cell r="Q722" t="str">
            <v>externa</v>
          </cell>
          <cell r="R722" t="str">
            <v>Brasil \ SP \ Botucatu</v>
          </cell>
          <cell r="S722" t="str">
            <v>Brasil \ SP \ Brotas</v>
          </cell>
        </row>
        <row r="723">
          <cell r="A723">
            <v>3493</v>
          </cell>
          <cell r="B723" t="str">
            <v>Colheita</v>
          </cell>
          <cell r="C723">
            <v>45655.838194444441</v>
          </cell>
          <cell r="D723" t="str">
            <v>Felipe Manuel valesi</v>
          </cell>
          <cell r="E723" t="str">
            <v>Forwarder</v>
          </cell>
          <cell r="F723">
            <v>2</v>
          </cell>
          <cell r="G723" t="str">
            <v>MOD 14</v>
          </cell>
          <cell r="H723" t="str">
            <v>2</v>
          </cell>
          <cell r="I723" t="str">
            <v>2</v>
          </cell>
          <cell r="J723" t="str">
            <v>Cancelamento</v>
          </cell>
          <cell r="K723" t="str">
            <v>30/12/2024</v>
          </cell>
          <cell r="L723" t="str">
            <v>7:00</v>
          </cell>
          <cell r="M723" t="str">
            <v>0457-JAMAICA II - PIRAJUÍ</v>
          </cell>
          <cell r="N723" t="str">
            <v>0390-TORRÃO DE OURO</v>
          </cell>
          <cell r="Q723" t="str">
            <v>externa</v>
          </cell>
          <cell r="R723" t="str">
            <v>Brasil \ SP \ Pirajuí</v>
          </cell>
          <cell r="S723" t="str">
            <v>Brasil \ SP \ Cafelândia</v>
          </cell>
        </row>
        <row r="724">
          <cell r="A724">
            <v>3495</v>
          </cell>
          <cell r="B724" t="str">
            <v>Colheita</v>
          </cell>
          <cell r="C724">
            <v>45656.040277777778</v>
          </cell>
          <cell r="D724" t="str">
            <v>Felipe Manuel valesi</v>
          </cell>
          <cell r="E724" t="str">
            <v>Forwarder</v>
          </cell>
          <cell r="F724">
            <v>1</v>
          </cell>
          <cell r="G724" t="str">
            <v>MOD 14</v>
          </cell>
          <cell r="H724" t="str">
            <v>1</v>
          </cell>
          <cell r="I724" t="str">
            <v>2</v>
          </cell>
          <cell r="J724" t="str">
            <v>Agendamento</v>
          </cell>
          <cell r="K724" t="str">
            <v>31/12/2024</v>
          </cell>
          <cell r="L724" t="str">
            <v>7:00</v>
          </cell>
          <cell r="M724" t="str">
            <v>0457-JAMAICA II - PIRAJUÍ</v>
          </cell>
          <cell r="N724" t="str">
            <v>0460-BOA VISTA IX - PIRAJUÍ</v>
          </cell>
          <cell r="Q724" t="str">
            <v>externa</v>
          </cell>
          <cell r="R724" t="str">
            <v>Brasil \ SP \ Pirajuí</v>
          </cell>
          <cell r="S724" t="str">
            <v>Brasil \ SP \ Pirajuí</v>
          </cell>
        </row>
        <row r="725">
          <cell r="A725">
            <v>3496</v>
          </cell>
          <cell r="B725" t="str">
            <v>Carregamento</v>
          </cell>
          <cell r="C725">
            <v>45656.39166666667</v>
          </cell>
          <cell r="D725" t="str">
            <v xml:space="preserve">Jhon felipe senoski </v>
          </cell>
          <cell r="E725" t="str">
            <v>Carregador Florestal</v>
          </cell>
          <cell r="F725">
            <v>1</v>
          </cell>
          <cell r="G725" t="str">
            <v>MOD 2</v>
          </cell>
          <cell r="H725" t="str">
            <v>1</v>
          </cell>
          <cell r="I725" t="str">
            <v>3</v>
          </cell>
          <cell r="J725" t="str">
            <v>emergencial</v>
          </cell>
          <cell r="K725" t="str">
            <v>30/12/2024</v>
          </cell>
          <cell r="L725" t="str">
            <v>6:26</v>
          </cell>
          <cell r="M725" t="str">
            <v>0480-PITANGUEIRAS</v>
          </cell>
          <cell r="N725" t="str">
            <v>0640-MARIA CECÍLIA</v>
          </cell>
          <cell r="P725" t="str">
            <v>Apoio Transporte</v>
          </cell>
          <cell r="Q725" t="str">
            <v>externa</v>
          </cell>
          <cell r="R725" t="str">
            <v>Brasil \ SP \ Itatinga</v>
          </cell>
          <cell r="S725" t="str">
            <v>Brasil \ SP \ Sarutaiá</v>
          </cell>
        </row>
        <row r="726">
          <cell r="A726">
            <v>3497</v>
          </cell>
          <cell r="B726" t="str">
            <v>Carregamento</v>
          </cell>
          <cell r="C726">
            <v>45656.40347222222</v>
          </cell>
          <cell r="D726" t="str">
            <v xml:space="preserve">Jhon felipe senoski </v>
          </cell>
          <cell r="E726" t="str">
            <v>Carregador Florestal</v>
          </cell>
          <cell r="F726">
            <v>1</v>
          </cell>
          <cell r="G726" t="str">
            <v>MOD 2</v>
          </cell>
          <cell r="H726" t="str">
            <v>1</v>
          </cell>
          <cell r="I726" t="str">
            <v>3</v>
          </cell>
          <cell r="J726" t="str">
            <v>emergencial</v>
          </cell>
          <cell r="K726" t="str">
            <v>30/12/2024</v>
          </cell>
          <cell r="L726" t="str">
            <v>14:00</v>
          </cell>
          <cell r="M726" t="str">
            <v>0640-MARIA CECÍLIA</v>
          </cell>
          <cell r="N726" t="str">
            <v>0656-GRAMADO DE FORA</v>
          </cell>
          <cell r="P726" t="str">
            <v>Apoio Transporte</v>
          </cell>
          <cell r="Q726" t="str">
            <v>externa</v>
          </cell>
          <cell r="R726" t="str">
            <v>Brasil \ SP \ Sarutaiá</v>
          </cell>
          <cell r="S726" t="str">
            <v>Brasil \ SP \ Brotas</v>
          </cell>
        </row>
        <row r="727">
          <cell r="A727">
            <v>3498</v>
          </cell>
          <cell r="B727" t="str">
            <v>Estradas Logística</v>
          </cell>
          <cell r="C727">
            <v>45656.410416666666</v>
          </cell>
          <cell r="D727" t="str">
            <v xml:space="preserve">Leonardo Santos </v>
          </cell>
          <cell r="E727" t="str">
            <v>Motoniveladora</v>
          </cell>
          <cell r="F727">
            <v>1</v>
          </cell>
          <cell r="G727" t="str">
            <v>MOD 2</v>
          </cell>
          <cell r="H727" t="str">
            <v>1</v>
          </cell>
          <cell r="I727" t="str">
            <v>2</v>
          </cell>
          <cell r="J727" t="str">
            <v>Agendamento</v>
          </cell>
          <cell r="K727" t="str">
            <v>01/12/2024</v>
          </cell>
          <cell r="L727" t="str">
            <v>13:00</v>
          </cell>
          <cell r="M727" t="str">
            <v>1022-JAMAICA III</v>
          </cell>
          <cell r="N727" t="str">
            <v>0347-VALE VERDE</v>
          </cell>
          <cell r="Q727" t="str">
            <v>externa</v>
          </cell>
          <cell r="R727" t="str">
            <v>Brasil \ SP \ Agudos</v>
          </cell>
          <cell r="S727" t="str">
            <v>Brasil \ SP \ Santa Cruz do Rio Pardo</v>
          </cell>
        </row>
        <row r="728">
          <cell r="A728">
            <v>3499</v>
          </cell>
          <cell r="B728" t="str">
            <v>Colheita</v>
          </cell>
          <cell r="C728">
            <v>45656.491666666669</v>
          </cell>
          <cell r="D728" t="str">
            <v xml:space="preserve">Fagner Martins Turibio </v>
          </cell>
          <cell r="E728" t="str">
            <v>Harvester</v>
          </cell>
          <cell r="F728">
            <v>3</v>
          </cell>
          <cell r="G728" t="str">
            <v>MOD 13</v>
          </cell>
          <cell r="H728" t="str">
            <v>3</v>
          </cell>
          <cell r="I728" t="str">
            <v>3</v>
          </cell>
          <cell r="J728" t="str">
            <v>Agendamento</v>
          </cell>
          <cell r="K728" t="str">
            <v>01/01/2025</v>
          </cell>
          <cell r="L728" t="str">
            <v>7:00</v>
          </cell>
          <cell r="M728" t="str">
            <v>5014-NOVA ERA</v>
          </cell>
          <cell r="N728" t="str">
            <v>5016-JACURUTU</v>
          </cell>
          <cell r="Q728" t="str">
            <v>externa</v>
          </cell>
          <cell r="R728" t="str">
            <v>Brasil \ MG \ Buritizeiro</v>
          </cell>
          <cell r="S728" t="str">
            <v>Brasil \ MG \ João Pinheiro</v>
          </cell>
        </row>
        <row r="729">
          <cell r="A729">
            <v>3500</v>
          </cell>
          <cell r="B729" t="str">
            <v>Colheita</v>
          </cell>
          <cell r="C729">
            <v>45656.497916666667</v>
          </cell>
          <cell r="D729" t="str">
            <v xml:space="preserve">Fagner Martins Turibio </v>
          </cell>
          <cell r="E729" t="str">
            <v>Trailler</v>
          </cell>
          <cell r="F729">
            <v>1</v>
          </cell>
          <cell r="G729" t="str">
            <v>MOD 13</v>
          </cell>
          <cell r="H729" t="str">
            <v>1</v>
          </cell>
          <cell r="I729" t="str">
            <v>2</v>
          </cell>
          <cell r="J729" t="str">
            <v>Agendamento</v>
          </cell>
          <cell r="K729" t="str">
            <v>02/01/2025</v>
          </cell>
          <cell r="L729" t="str">
            <v>7:00</v>
          </cell>
          <cell r="M729" t="str">
            <v>5014-NOVA ERA</v>
          </cell>
          <cell r="N729" t="str">
            <v>5016-JACURUTU</v>
          </cell>
          <cell r="Q729" t="str">
            <v>externa</v>
          </cell>
          <cell r="R729" t="str">
            <v>Brasil \ MG \ Buritizeiro</v>
          </cell>
          <cell r="S729" t="str">
            <v>Brasil \ MG \ João Pinheiro</v>
          </cell>
        </row>
        <row r="730">
          <cell r="A730">
            <v>3502</v>
          </cell>
          <cell r="B730" t="str">
            <v>Carregamento</v>
          </cell>
          <cell r="C730">
            <v>45656.506944444445</v>
          </cell>
          <cell r="D730" t="str">
            <v xml:space="preserve">Samuel de Sousa Duarte </v>
          </cell>
          <cell r="E730" t="str">
            <v>Carregador Florestal</v>
          </cell>
          <cell r="F730">
            <v>2</v>
          </cell>
          <cell r="G730" t="str">
            <v>MOD 7</v>
          </cell>
          <cell r="H730" t="str">
            <v>1</v>
          </cell>
          <cell r="I730" t="str">
            <v>3</v>
          </cell>
          <cell r="J730" t="str">
            <v>emergencial</v>
          </cell>
          <cell r="K730" t="str">
            <v>31/12/2024</v>
          </cell>
          <cell r="L730" t="str">
            <v>7:11</v>
          </cell>
          <cell r="M730" t="str">
            <v>0393-FellerRNANDA</v>
          </cell>
          <cell r="N730" t="str">
            <v>0396-JOSÉ ALVARO</v>
          </cell>
          <cell r="P730" t="str">
            <v>Apoio Transporte</v>
          </cell>
          <cell r="Q730" t="str">
            <v>externa</v>
          </cell>
          <cell r="R730" t="str">
            <v>Brasil \ SP \ Júlio Mesquita</v>
          </cell>
          <cell r="S730" t="str">
            <v>Brasil \ SP \ Júlio Mesquita</v>
          </cell>
        </row>
        <row r="731">
          <cell r="A731">
            <v>3503</v>
          </cell>
          <cell r="B731" t="str">
            <v>Colheita</v>
          </cell>
          <cell r="C731">
            <v>45656.518055555556</v>
          </cell>
          <cell r="D731" t="str">
            <v xml:space="preserve">Jaime Aparecido Teixeira </v>
          </cell>
          <cell r="E731" t="str">
            <v>Harvester</v>
          </cell>
          <cell r="F731">
            <v>6</v>
          </cell>
          <cell r="G731" t="str">
            <v>MOD 2</v>
          </cell>
          <cell r="H731" t="str">
            <v>6</v>
          </cell>
          <cell r="I731" t="str">
            <v>3</v>
          </cell>
          <cell r="J731" t="str">
            <v>Agendamento</v>
          </cell>
          <cell r="K731" t="str">
            <v>02/01/2025</v>
          </cell>
          <cell r="L731" t="str">
            <v>7:00</v>
          </cell>
          <cell r="M731" t="str">
            <v>1106-ALVORADA VIII</v>
          </cell>
          <cell r="N731" t="str">
            <v>1123-CAPOAVA</v>
          </cell>
          <cell r="Q731" t="str">
            <v>externa</v>
          </cell>
          <cell r="R731" t="str">
            <v>Brasil \ SP \ Itapetininga</v>
          </cell>
          <cell r="S731" t="str">
            <v>Brasil \ SP \ Capão Bonito</v>
          </cell>
        </row>
        <row r="732">
          <cell r="A732">
            <v>3504</v>
          </cell>
          <cell r="B732" t="str">
            <v>Colheita</v>
          </cell>
          <cell r="C732">
            <v>45656.519444444442</v>
          </cell>
          <cell r="D732" t="str">
            <v xml:space="preserve">James Aparecido Teixeira </v>
          </cell>
          <cell r="E732" t="str">
            <v>Harvester</v>
          </cell>
          <cell r="F732">
            <v>7</v>
          </cell>
          <cell r="G732" t="str">
            <v>MOD 2</v>
          </cell>
          <cell r="H732" t="str">
            <v>6</v>
          </cell>
          <cell r="I732" t="str">
            <v>3</v>
          </cell>
          <cell r="J732" t="str">
            <v>Agendamento</v>
          </cell>
          <cell r="K732" t="str">
            <v>03/01/2025</v>
          </cell>
          <cell r="L732" t="str">
            <v>7:00</v>
          </cell>
          <cell r="M732" t="str">
            <v>1106-ALVORADA VIII</v>
          </cell>
          <cell r="N732" t="str">
            <v>1123-CAPOAVA</v>
          </cell>
          <cell r="Q732" t="str">
            <v>externa</v>
          </cell>
          <cell r="R732" t="str">
            <v>Brasil \ SP \ Itapetininga</v>
          </cell>
          <cell r="S732" t="str">
            <v>Brasil \ SP \ Capão Bonito</v>
          </cell>
        </row>
        <row r="733">
          <cell r="A733">
            <v>3505</v>
          </cell>
          <cell r="B733" t="str">
            <v>Colheita</v>
          </cell>
          <cell r="C733">
            <v>45656.522916666669</v>
          </cell>
          <cell r="D733" t="str">
            <v xml:space="preserve">Jaime Aparecido Teixeira </v>
          </cell>
          <cell r="E733" t="str">
            <v>Trailler</v>
          </cell>
          <cell r="F733">
            <v>1</v>
          </cell>
          <cell r="G733" t="str">
            <v>MOD 2</v>
          </cell>
          <cell r="H733" t="str">
            <v>1</v>
          </cell>
          <cell r="I733" t="str">
            <v>3</v>
          </cell>
          <cell r="J733" t="str">
            <v>Agendamento</v>
          </cell>
          <cell r="K733" t="str">
            <v>03/01/2025</v>
          </cell>
          <cell r="L733" t="str">
            <v>7:00</v>
          </cell>
          <cell r="M733" t="str">
            <v>1106-ALVORADA VIII</v>
          </cell>
          <cell r="N733" t="str">
            <v>1123-CAPOAVA</v>
          </cell>
          <cell r="Q733" t="str">
            <v>externa</v>
          </cell>
          <cell r="R733" t="str">
            <v>Brasil \ SP \ Itapetininga</v>
          </cell>
          <cell r="S733" t="str">
            <v>Brasil \ SP \ Capão Bonito</v>
          </cell>
        </row>
        <row r="734">
          <cell r="A734">
            <v>3506</v>
          </cell>
          <cell r="B734" t="str">
            <v>Carregamento</v>
          </cell>
          <cell r="C734">
            <v>45656.541666666664</v>
          </cell>
          <cell r="D734" t="str">
            <v xml:space="preserve">Ricardo </v>
          </cell>
          <cell r="E734" t="str">
            <v>Carregador Florestal</v>
          </cell>
          <cell r="F734">
            <v>1</v>
          </cell>
          <cell r="G734" t="str">
            <v>MOD 5</v>
          </cell>
          <cell r="H734" t="str">
            <v>1</v>
          </cell>
          <cell r="I734" t="str">
            <v>3</v>
          </cell>
          <cell r="J734" t="str">
            <v>emergencial</v>
          </cell>
          <cell r="K734" t="str">
            <v>30/12/2024</v>
          </cell>
          <cell r="L734" t="str">
            <v>10:02</v>
          </cell>
          <cell r="M734" t="str">
            <v>0262-JEQUITIBÁ BRANCO</v>
          </cell>
          <cell r="N734" t="str">
            <v>BRLP</v>
          </cell>
          <cell r="O734" t="str">
            <v>Servico de socorro para descarga de caminhao na rodovia Castelo Btranco</v>
          </cell>
          <cell r="P734" t="str">
            <v>Apoio Transporte</v>
          </cell>
          <cell r="Q734" t="str">
            <v>externa</v>
          </cell>
          <cell r="R734" t="str">
            <v>Brasil \ SP \ Agudos</v>
          </cell>
          <cell r="S734" t="str">
            <v>Brasil \ SP \ Lençóis Paulista</v>
          </cell>
        </row>
        <row r="735">
          <cell r="A735">
            <v>3507</v>
          </cell>
          <cell r="B735" t="str">
            <v>Carregamento</v>
          </cell>
          <cell r="C735">
            <v>45656.54583333333</v>
          </cell>
          <cell r="D735" t="str">
            <v xml:space="preserve">Ricardo </v>
          </cell>
          <cell r="E735" t="str">
            <v>Carregador Florestal</v>
          </cell>
          <cell r="F735">
            <v>1</v>
          </cell>
          <cell r="G735" t="str">
            <v>MOD 5</v>
          </cell>
          <cell r="H735" t="str">
            <v>1</v>
          </cell>
          <cell r="I735" t="str">
            <v>3</v>
          </cell>
          <cell r="J735" t="str">
            <v>emergencial</v>
          </cell>
          <cell r="K735" t="str">
            <v>30/12/2024</v>
          </cell>
          <cell r="L735" t="str">
            <v>10:07</v>
          </cell>
          <cell r="M735" t="str">
            <v>BRLP</v>
          </cell>
          <cell r="N735" t="str">
            <v>0262-JEQUITIBÁ BRANCO</v>
          </cell>
          <cell r="P735" t="str">
            <v>Apoio Transporte</v>
          </cell>
          <cell r="Q735" t="str">
            <v>externa</v>
          </cell>
          <cell r="R735" t="str">
            <v>Brasil \ SP \ Lençóis Paulista</v>
          </cell>
          <cell r="S735" t="str">
            <v>Brasil \ SP \ Agudos</v>
          </cell>
        </row>
        <row r="736">
          <cell r="A736">
            <v>3508</v>
          </cell>
          <cell r="B736" t="str">
            <v>Estradas Logística</v>
          </cell>
          <cell r="C736">
            <v>45656.5625</v>
          </cell>
          <cell r="D736" t="str">
            <v xml:space="preserve">Regiane Câmara Pereira Oliveira </v>
          </cell>
          <cell r="E736" t="str">
            <v>Pá Carregadeira</v>
          </cell>
          <cell r="F736">
            <v>1</v>
          </cell>
          <cell r="G736" t="str">
            <v>MOD 7</v>
          </cell>
          <cell r="H736" t="str">
            <v>1</v>
          </cell>
          <cell r="I736" t="str">
            <v>2</v>
          </cell>
          <cell r="J736" t="str">
            <v>emergencial</v>
          </cell>
          <cell r="K736" t="str">
            <v>31/12/2024</v>
          </cell>
          <cell r="L736" t="str">
            <v>8:00</v>
          </cell>
          <cell r="M736" t="str">
            <v>0390-TORRÃO DE OURO</v>
          </cell>
          <cell r="N736" t="str">
            <v>0366-NEROLÂNDIA</v>
          </cell>
          <cell r="P736" t="str">
            <v>Falta de Planejamento Previo</v>
          </cell>
          <cell r="Q736" t="str">
            <v>interna</v>
          </cell>
          <cell r="R736" t="str">
            <v>Brasil \ SP \ Cafelândia</v>
          </cell>
          <cell r="S736" t="str">
            <v>Brasil \ SP \ Getulina</v>
          </cell>
        </row>
        <row r="737">
          <cell r="A737">
            <v>3509</v>
          </cell>
          <cell r="B737" t="str">
            <v>Colheita</v>
          </cell>
          <cell r="C737">
            <v>45656.706944444442</v>
          </cell>
          <cell r="D737" t="str">
            <v>Felipe Manuel valesi</v>
          </cell>
          <cell r="E737" t="str">
            <v>Forwarder</v>
          </cell>
          <cell r="F737">
            <v>1</v>
          </cell>
          <cell r="G737" t="str">
            <v>MOD 14</v>
          </cell>
          <cell r="H737" t="str">
            <v>1</v>
          </cell>
          <cell r="I737" t="str">
            <v>2</v>
          </cell>
          <cell r="J737" t="str">
            <v>Cancelamento</v>
          </cell>
          <cell r="K737" t="str">
            <v>31/12/2024</v>
          </cell>
          <cell r="L737" t="str">
            <v>7:00</v>
          </cell>
          <cell r="M737" t="str">
            <v>0457-JAMAICA II - PIRAJUÍ</v>
          </cell>
          <cell r="N737" t="str">
            <v>0460-BOA VISTA IX - PIRAJUÍ</v>
          </cell>
          <cell r="Q737" t="str">
            <v>externa</v>
          </cell>
          <cell r="R737" t="str">
            <v>Brasil \ SP \ Pirajuí</v>
          </cell>
          <cell r="S737" t="str">
            <v>Brasil \ SP \ Pirajuí</v>
          </cell>
        </row>
        <row r="738">
          <cell r="A738">
            <v>3510</v>
          </cell>
          <cell r="B738" t="str">
            <v>Colheita</v>
          </cell>
          <cell r="C738">
            <v>45656.708333333336</v>
          </cell>
          <cell r="D738" t="str">
            <v>Felipe Manuel valesi</v>
          </cell>
          <cell r="E738" t="str">
            <v>Forwarder</v>
          </cell>
          <cell r="F738">
            <v>1</v>
          </cell>
          <cell r="G738" t="str">
            <v>MOD 14</v>
          </cell>
          <cell r="H738" t="str">
            <v>1</v>
          </cell>
          <cell r="I738" t="str">
            <v>2</v>
          </cell>
          <cell r="J738" t="str">
            <v>Agendamento</v>
          </cell>
          <cell r="K738" t="str">
            <v>31/12/2024</v>
          </cell>
          <cell r="L738" t="str">
            <v>7:00</v>
          </cell>
          <cell r="M738" t="str">
            <v>0457-JAMAICA II - PIRAJUÍ</v>
          </cell>
          <cell r="N738" t="str">
            <v>0390-TORRÃO DE OURO</v>
          </cell>
          <cell r="Q738" t="str">
            <v>externa</v>
          </cell>
          <cell r="R738" t="str">
            <v>Brasil \ SP \ Pirajuí</v>
          </cell>
          <cell r="S738" t="str">
            <v>Brasil \ SP \ Cafelândia</v>
          </cell>
        </row>
        <row r="739">
          <cell r="A739">
            <v>3511</v>
          </cell>
          <cell r="B739" t="str">
            <v>Desenvolvimento Operacional</v>
          </cell>
          <cell r="C739">
            <v>45656.798611111109</v>
          </cell>
          <cell r="D739" t="str">
            <v xml:space="preserve">Tcharles </v>
          </cell>
          <cell r="E739" t="str">
            <v>Forwarder</v>
          </cell>
          <cell r="F739">
            <v>2</v>
          </cell>
          <cell r="G739" t="str">
            <v>MOD 01</v>
          </cell>
          <cell r="H739" t="str">
            <v>1</v>
          </cell>
          <cell r="I739" t="str">
            <v>3</v>
          </cell>
          <cell r="J739" t="str">
            <v>emergencial</v>
          </cell>
          <cell r="K739" t="str">
            <v>31/12/2024</v>
          </cell>
          <cell r="L739" t="str">
            <v>8:00</v>
          </cell>
          <cell r="M739" t="str">
            <v>0352-JAMAICA</v>
          </cell>
          <cell r="N739" t="str">
            <v>0353-ARAGUAIA</v>
          </cell>
          <cell r="P739" t="str">
            <v>Finalizacao de fazenda</v>
          </cell>
          <cell r="Q739" t="str">
            <v>externa</v>
          </cell>
          <cell r="R739" t="str">
            <v>Brasil \ SP \ Lucianópolis</v>
          </cell>
          <cell r="S739" t="str">
            <v>Brasil \ SP \ Lucianópolis</v>
          </cell>
        </row>
        <row r="740">
          <cell r="A740">
            <v>3512</v>
          </cell>
          <cell r="B740" t="str">
            <v>Estradas Logística</v>
          </cell>
          <cell r="C740">
            <v>45656.803472222222</v>
          </cell>
          <cell r="D740" t="str">
            <v>Marcelo calandria Bencici</v>
          </cell>
          <cell r="E740" t="str">
            <v>Pá Carregadeira</v>
          </cell>
          <cell r="F740">
            <v>1</v>
          </cell>
          <cell r="G740" t="str">
            <v>MOD 4</v>
          </cell>
          <cell r="H740" t="str">
            <v>1</v>
          </cell>
          <cell r="I740" t="str">
            <v>2</v>
          </cell>
          <cell r="J740" t="str">
            <v>Agendamento</v>
          </cell>
          <cell r="K740" t="str">
            <v>01/01/2025</v>
          </cell>
          <cell r="L740" t="str">
            <v>14:00</v>
          </cell>
          <cell r="M740" t="str">
            <v>0351-SANTA MARIANA II</v>
          </cell>
          <cell r="N740" t="str">
            <v>0443-SANTA EMÍLIA II - GLEBA A</v>
          </cell>
          <cell r="Q740" t="str">
            <v>externa</v>
          </cell>
          <cell r="R740" t="str">
            <v>Brasil \ SP \ Marília</v>
          </cell>
          <cell r="S740" t="str">
            <v>Brasil \ SP \ Marília</v>
          </cell>
        </row>
        <row r="741">
          <cell r="A741">
            <v>3635</v>
          </cell>
          <cell r="B741" t="str">
            <v>Carregamento</v>
          </cell>
          <cell r="C741">
            <v>45656.815972222219</v>
          </cell>
          <cell r="D741" t="str">
            <v>Jhon felipe senoski</v>
          </cell>
          <cell r="E741" t="str">
            <v>Carregador Florestal</v>
          </cell>
          <cell r="F741">
            <v>1</v>
          </cell>
          <cell r="G741" t="str">
            <v>MOD 2</v>
          </cell>
          <cell r="H741" t="str">
            <v>1</v>
          </cell>
          <cell r="I741" t="str">
            <v>3</v>
          </cell>
          <cell r="J741" t="str">
            <v>emergencial</v>
          </cell>
          <cell r="K741" t="str">
            <v>04/01/2025</v>
          </cell>
          <cell r="L741" t="str">
            <v>10:01</v>
          </cell>
          <cell r="M741" t="str">
            <v>0486-SANTA CATARINA II - BOTUCATU</v>
          </cell>
          <cell r="N741" t="str">
            <v>0486-SANTA CATARINA II - BOTUCATU</v>
          </cell>
          <cell r="P741" t="str">
            <v>Apoio Transporte</v>
          </cell>
          <cell r="Q741" t="str">
            <v>interna</v>
          </cell>
          <cell r="R741" t="str">
            <v>Brasil \ SP \ Botucatu</v>
          </cell>
          <cell r="S741" t="str">
            <v>Brasil \ SP \ Botucatu</v>
          </cell>
        </row>
        <row r="742">
          <cell r="A742">
            <v>3513</v>
          </cell>
          <cell r="B742" t="str">
            <v>Estradas Logística</v>
          </cell>
          <cell r="C742">
            <v>45656.878472222219</v>
          </cell>
          <cell r="D742" t="str">
            <v>Leonardo Santos de jesus</v>
          </cell>
          <cell r="E742" t="str">
            <v>Motoniveladora</v>
          </cell>
          <cell r="F742">
            <v>1</v>
          </cell>
          <cell r="G742" t="str">
            <v>MOD 2</v>
          </cell>
          <cell r="H742" t="str">
            <v>1</v>
          </cell>
          <cell r="I742" t="str">
            <v>3</v>
          </cell>
          <cell r="J742" t="str">
            <v>emergencial</v>
          </cell>
          <cell r="K742" t="str">
            <v>31/12/2024</v>
          </cell>
          <cell r="L742" t="str">
            <v>6:00</v>
          </cell>
          <cell r="M742" t="str">
            <v>0347-VALE VERDE</v>
          </cell>
          <cell r="N742" t="str">
            <v>0347-VALE VERDE</v>
          </cell>
          <cell r="P742" t="str">
            <v>Apoio Estradas</v>
          </cell>
          <cell r="Q742" t="str">
            <v>externa</v>
          </cell>
          <cell r="R742" t="str">
            <v>Brasil \ SP \ Santa Cruz do Rio Pardo</v>
          </cell>
          <cell r="S742" t="str">
            <v>Brasil \ SP \ Santa Cruz do Rio Pardo</v>
          </cell>
        </row>
        <row r="743">
          <cell r="A743">
            <v>3514</v>
          </cell>
          <cell r="B743" t="str">
            <v>Carregamento</v>
          </cell>
          <cell r="C743">
            <v>45656.906944444447</v>
          </cell>
          <cell r="D743" t="str">
            <v xml:space="preserve">Wanderley Rodrigues da Silva Junior </v>
          </cell>
          <cell r="E743" t="str">
            <v>Carregador Florestal</v>
          </cell>
          <cell r="F743">
            <v>3</v>
          </cell>
          <cell r="G743" t="str">
            <v>MOD 8</v>
          </cell>
          <cell r="H743" t="str">
            <v>1</v>
          </cell>
          <cell r="I743" t="str">
            <v>2</v>
          </cell>
          <cell r="J743" t="str">
            <v>emergencial</v>
          </cell>
          <cell r="K743" t="str">
            <v>30/12/2024</v>
          </cell>
          <cell r="L743" t="str">
            <v>22:00</v>
          </cell>
          <cell r="M743" t="str">
            <v>0592-ÁGUA DO MACACO</v>
          </cell>
          <cell r="N743" t="str">
            <v>0503-SÍTIO BANDEIRANTES</v>
          </cell>
          <cell r="P743" t="str">
            <v>Finalizacao de fazenda</v>
          </cell>
          <cell r="Q743" t="str">
            <v>externa</v>
          </cell>
          <cell r="R743" t="str">
            <v>Brasil \ SP \ Paulistânia</v>
          </cell>
          <cell r="S743" t="str">
            <v>Brasil \ SP \ Paulistânia</v>
          </cell>
        </row>
        <row r="744">
          <cell r="A744">
            <v>3515</v>
          </cell>
          <cell r="B744" t="str">
            <v>Colheita</v>
          </cell>
          <cell r="C744">
            <v>45656.946527777778</v>
          </cell>
          <cell r="D744" t="str">
            <v xml:space="preserve">Ido Camargo Junior </v>
          </cell>
          <cell r="E744" t="str">
            <v>Harvester</v>
          </cell>
          <cell r="F744">
            <v>6</v>
          </cell>
          <cell r="G744" t="str">
            <v>MOD 10</v>
          </cell>
          <cell r="H744" t="str">
            <v>3</v>
          </cell>
          <cell r="I744" t="str">
            <v>2</v>
          </cell>
          <cell r="J744" t="str">
            <v>Agendamento</v>
          </cell>
          <cell r="K744" t="str">
            <v>02/01/2025</v>
          </cell>
          <cell r="L744" t="str">
            <v>7:00</v>
          </cell>
          <cell r="M744" t="str">
            <v>0351-SANTA MARIANA II</v>
          </cell>
          <cell r="N744" t="str">
            <v>0549-MARÍLIA II</v>
          </cell>
          <cell r="Q744" t="str">
            <v>externa</v>
          </cell>
          <cell r="R744" t="str">
            <v>Brasil \ SP \ Marília</v>
          </cell>
          <cell r="S744" t="str">
            <v>Brasil \ SP \ Marília</v>
          </cell>
        </row>
        <row r="745">
          <cell r="A745">
            <v>3516</v>
          </cell>
          <cell r="B745" t="str">
            <v>Estradas Logística</v>
          </cell>
          <cell r="C745">
            <v>45657.036805555559</v>
          </cell>
          <cell r="D745" t="str">
            <v>Leonardo Santos de jesus</v>
          </cell>
          <cell r="E745" t="str">
            <v>Retroescavadeira</v>
          </cell>
          <cell r="F745">
            <v>1</v>
          </cell>
          <cell r="G745" t="str">
            <v>MOD 2</v>
          </cell>
          <cell r="H745" t="str">
            <v>1</v>
          </cell>
          <cell r="I745" t="str">
            <v>2</v>
          </cell>
          <cell r="J745" t="str">
            <v>Agendamento</v>
          </cell>
          <cell r="K745" t="str">
            <v>01/01/2025</v>
          </cell>
          <cell r="L745" t="str">
            <v>15:00</v>
          </cell>
          <cell r="M745" t="str">
            <v>0455-SANTA VIRGÍNIA</v>
          </cell>
          <cell r="N745" t="str">
            <v>0347-VALE VERDE</v>
          </cell>
          <cell r="Q745" t="str">
            <v>externa</v>
          </cell>
          <cell r="R745" t="str">
            <v>Brasil \ SP \ Pongaí</v>
          </cell>
          <cell r="S745" t="str">
            <v>Brasil \ SP \ Santa Cruz do Rio Pardo</v>
          </cell>
        </row>
        <row r="746">
          <cell r="A746">
            <v>3517</v>
          </cell>
          <cell r="B746" t="str">
            <v>Estradas Logística</v>
          </cell>
          <cell r="C746">
            <v>45657.040277777778</v>
          </cell>
          <cell r="D746" t="str">
            <v>Leonardo santos</v>
          </cell>
          <cell r="E746" t="str">
            <v>Pá Carregadeira</v>
          </cell>
          <cell r="F746">
            <v>1</v>
          </cell>
          <cell r="G746" t="str">
            <v>MOD 2</v>
          </cell>
          <cell r="H746" t="str">
            <v>1</v>
          </cell>
          <cell r="I746" t="str">
            <v>2</v>
          </cell>
          <cell r="J746" t="str">
            <v>Agendamento</v>
          </cell>
          <cell r="K746" t="str">
            <v>01/01/2025</v>
          </cell>
          <cell r="L746" t="str">
            <v>15:30</v>
          </cell>
          <cell r="M746" t="str">
            <v>1022-JAMAICA III</v>
          </cell>
          <cell r="N746" t="str">
            <v>0347-VALE VERDE</v>
          </cell>
          <cell r="Q746" t="str">
            <v>externa</v>
          </cell>
          <cell r="R746" t="str">
            <v>Brasil \ SP \ Agudos</v>
          </cell>
          <cell r="S746" t="str">
            <v>Brasil \ SP \ Santa Cruz do Rio Pardo</v>
          </cell>
        </row>
        <row r="747">
          <cell r="A747">
            <v>3519</v>
          </cell>
          <cell r="B747" t="str">
            <v>Estradas Logística</v>
          </cell>
          <cell r="C747">
            <v>45657.413888888892</v>
          </cell>
          <cell r="D747" t="str">
            <v>Leonardo santos</v>
          </cell>
          <cell r="E747" t="str">
            <v>Pá Carregadeira</v>
          </cell>
          <cell r="F747">
            <v>1</v>
          </cell>
          <cell r="G747" t="str">
            <v>MOD 2</v>
          </cell>
          <cell r="H747" t="str">
            <v>1</v>
          </cell>
          <cell r="I747" t="str">
            <v>2</v>
          </cell>
          <cell r="J747" t="str">
            <v>emergencial</v>
          </cell>
          <cell r="K747" t="str">
            <v>31/12/2024</v>
          </cell>
          <cell r="L747" t="str">
            <v>7:00</v>
          </cell>
          <cell r="M747" t="str">
            <v>1022-JAMAICA III</v>
          </cell>
          <cell r="N747" t="str">
            <v>0347-VALE VERDE</v>
          </cell>
          <cell r="P747" t="str">
            <v>Apoio Estradas</v>
          </cell>
          <cell r="Q747" t="str">
            <v>externa</v>
          </cell>
          <cell r="R747" t="str">
            <v>Brasil \ SP \ Agudos</v>
          </cell>
          <cell r="S747" t="str">
            <v>Brasil \ SP \ Santa Cruz do Rio Pardo</v>
          </cell>
        </row>
        <row r="748">
          <cell r="A748">
            <v>3520</v>
          </cell>
          <cell r="B748" t="str">
            <v>Estradas Silvicultura</v>
          </cell>
          <cell r="C748">
            <v>45657.419444444444</v>
          </cell>
          <cell r="D748" t="str">
            <v xml:space="preserve">Leandro Moretti </v>
          </cell>
          <cell r="E748" t="str">
            <v>Escavadeira</v>
          </cell>
          <cell r="F748">
            <v>1</v>
          </cell>
          <cell r="G748" t="str">
            <v>BSR04</v>
          </cell>
          <cell r="H748" t="str">
            <v>1</v>
          </cell>
          <cell r="I748" t="str">
            <v>2</v>
          </cell>
          <cell r="J748" t="str">
            <v>Agendamento</v>
          </cell>
          <cell r="K748" t="str">
            <v>02/01/2025</v>
          </cell>
          <cell r="L748" t="str">
            <v>7:00</v>
          </cell>
          <cell r="M748" t="str">
            <v>0019-TAPERA QUEIMADA</v>
          </cell>
          <cell r="N748" t="str">
            <v>0112-ÁGUA DA PEDRA</v>
          </cell>
          <cell r="Q748" t="str">
            <v>externa</v>
          </cell>
          <cell r="R748" t="str">
            <v>Brasil \ SP \ Borebi</v>
          </cell>
          <cell r="S748" t="str">
            <v>Brasil \ SP \ Iacanga</v>
          </cell>
        </row>
        <row r="749">
          <cell r="A749">
            <v>3521</v>
          </cell>
          <cell r="B749" t="str">
            <v>Colheita</v>
          </cell>
          <cell r="C749">
            <v>45657.502083333333</v>
          </cell>
          <cell r="D749" t="str">
            <v xml:space="preserve">Daniel de Oliveira Avelino </v>
          </cell>
          <cell r="E749" t="str">
            <v>Forwarder</v>
          </cell>
          <cell r="F749">
            <v>1</v>
          </cell>
          <cell r="G749" t="str">
            <v>MOD 14</v>
          </cell>
          <cell r="H749" t="str">
            <v>2</v>
          </cell>
          <cell r="I749" t="str">
            <v>2</v>
          </cell>
          <cell r="J749" t="str">
            <v>Agendamento</v>
          </cell>
          <cell r="K749" t="str">
            <v>01/01/2025</v>
          </cell>
          <cell r="L749" t="str">
            <v>14:00</v>
          </cell>
          <cell r="M749" t="str">
            <v>0457-JAMAICA II - PIRAJUÍ</v>
          </cell>
          <cell r="N749" t="str">
            <v>0390-TORRÃO DE OURO</v>
          </cell>
          <cell r="Q749" t="str">
            <v>externa</v>
          </cell>
          <cell r="R749" t="str">
            <v>Brasil \ SP \ Pirajuí</v>
          </cell>
          <cell r="S749" t="str">
            <v>Brasil \ SP \ Cafelândia</v>
          </cell>
        </row>
        <row r="750">
          <cell r="A750">
            <v>3522</v>
          </cell>
          <cell r="B750" t="str">
            <v>Colheita</v>
          </cell>
          <cell r="C750">
            <v>45657.547222222223</v>
          </cell>
          <cell r="D750" t="str">
            <v xml:space="preserve">Ido Camargo Junior </v>
          </cell>
          <cell r="E750" t="str">
            <v>Trailler</v>
          </cell>
          <cell r="F750">
            <v>1</v>
          </cell>
          <cell r="G750" t="str">
            <v>MOD 10</v>
          </cell>
          <cell r="H750" t="str">
            <v>1</v>
          </cell>
          <cell r="I750" t="str">
            <v>3</v>
          </cell>
          <cell r="J750" t="str">
            <v>Agendamento</v>
          </cell>
          <cell r="K750" t="str">
            <v>02/01/2025</v>
          </cell>
          <cell r="L750" t="str">
            <v>7:00</v>
          </cell>
          <cell r="M750" t="str">
            <v>0351-SANTA MARIANA II</v>
          </cell>
          <cell r="N750" t="str">
            <v>0549-MARÍLIA II</v>
          </cell>
          <cell r="Q750" t="str">
            <v>externa</v>
          </cell>
          <cell r="R750" t="str">
            <v>Brasil \ SP \ Marília</v>
          </cell>
          <cell r="S750" t="str">
            <v>Brasil \ SP \ Marília</v>
          </cell>
        </row>
        <row r="751">
          <cell r="A751">
            <v>3523</v>
          </cell>
          <cell r="B751" t="str">
            <v>Carregamento</v>
          </cell>
          <cell r="C751">
            <v>45657.572222222225</v>
          </cell>
          <cell r="D751" t="str">
            <v xml:space="preserve">Wanderley Rodrigues da Silva Junior </v>
          </cell>
          <cell r="E751" t="str">
            <v>Carregador Florestal</v>
          </cell>
          <cell r="F751">
            <v>2</v>
          </cell>
          <cell r="G751" t="str">
            <v>MOD 8</v>
          </cell>
          <cell r="H751" t="str">
            <v>1</v>
          </cell>
          <cell r="I751" t="str">
            <v>3</v>
          </cell>
          <cell r="J751" t="str">
            <v>emergencial</v>
          </cell>
          <cell r="K751" t="str">
            <v>01/12/2024</v>
          </cell>
          <cell r="L751" t="str">
            <v>7:00</v>
          </cell>
          <cell r="M751" t="str">
            <v>0503-SÍTIO BANDEIRANTES</v>
          </cell>
          <cell r="N751" t="str">
            <v>0073-SANTA LUZIA</v>
          </cell>
          <cell r="O751" t="str">
            <v>Rota de chuva</v>
          </cell>
          <cell r="P751" t="str">
            <v>Finalizacao de fazenda</v>
          </cell>
          <cell r="Q751" t="str">
            <v>externa</v>
          </cell>
          <cell r="R751" t="str">
            <v>Brasil \ SP \ Paulistânia</v>
          </cell>
          <cell r="S751" t="str">
            <v>Brasil \ SP \ Paulistânia</v>
          </cell>
        </row>
        <row r="752">
          <cell r="A752">
            <v>3524</v>
          </cell>
          <cell r="B752" t="str">
            <v>Estradas Silvicultura</v>
          </cell>
          <cell r="C752">
            <v>45657.632638888892</v>
          </cell>
          <cell r="D752" t="str">
            <v xml:space="preserve">Paulo Sergio barroso da Silva Junior </v>
          </cell>
          <cell r="E752" t="str">
            <v>Motoniveladora</v>
          </cell>
          <cell r="F752">
            <v>1</v>
          </cell>
          <cell r="G752" t="str">
            <v>BSR06</v>
          </cell>
          <cell r="H752" t="str">
            <v>1</v>
          </cell>
          <cell r="I752" t="str">
            <v>3</v>
          </cell>
          <cell r="J752" t="str">
            <v>Agendamento</v>
          </cell>
          <cell r="K752" t="str">
            <v>02/01/2025</v>
          </cell>
          <cell r="L752" t="str">
            <v>12:14</v>
          </cell>
          <cell r="M752" t="str">
            <v>0580-SÃO JOSÉ VII</v>
          </cell>
          <cell r="N752" t="str">
            <v>0325-SÃO DOMINGOS</v>
          </cell>
          <cell r="Q752" t="str">
            <v>interna</v>
          </cell>
          <cell r="R752" t="str">
            <v>Brasil \ SP \ Echaporã</v>
          </cell>
          <cell r="S752" t="str">
            <v>Brasil \ SP \ Avaí</v>
          </cell>
        </row>
        <row r="753">
          <cell r="A753">
            <v>3525</v>
          </cell>
          <cell r="B753" t="str">
            <v>Carregamento</v>
          </cell>
          <cell r="C753">
            <v>45657.63958333333</v>
          </cell>
          <cell r="D753" t="str">
            <v xml:space="preserve">Ricardo </v>
          </cell>
          <cell r="E753" t="str">
            <v>Motoniveladora</v>
          </cell>
          <cell r="F753">
            <v>1</v>
          </cell>
          <cell r="G753" t="str">
            <v>MOD 5</v>
          </cell>
          <cell r="H753" t="str">
            <v>1</v>
          </cell>
          <cell r="I753" t="str">
            <v>3</v>
          </cell>
          <cell r="J753" t="str">
            <v>Agendamento</v>
          </cell>
          <cell r="K753" t="str">
            <v>01/01/2025</v>
          </cell>
          <cell r="L753" t="str">
            <v>6:00</v>
          </cell>
          <cell r="M753" t="str">
            <v>0262-JEQUITIBÁ BRANCO</v>
          </cell>
          <cell r="N753" t="str">
            <v>0452-SAN CARLO</v>
          </cell>
          <cell r="Q753" t="str">
            <v>externa</v>
          </cell>
          <cell r="R753" t="str">
            <v>Brasil \ SP \ Agudos</v>
          </cell>
          <cell r="S753" t="str">
            <v>Brasil \ SP \ Cabrália Paulista</v>
          </cell>
        </row>
        <row r="754">
          <cell r="A754">
            <v>3549</v>
          </cell>
          <cell r="B754" t="str">
            <v>Estradas Logística</v>
          </cell>
          <cell r="C754">
            <v>45657.654166666667</v>
          </cell>
          <cell r="D754" t="str">
            <v xml:space="preserve">Leonardo </v>
          </cell>
          <cell r="E754" t="str">
            <v>Motoniveladora</v>
          </cell>
          <cell r="F754">
            <v>1</v>
          </cell>
          <cell r="G754" t="str">
            <v>MOD 2</v>
          </cell>
          <cell r="H754" t="str">
            <v>1</v>
          </cell>
          <cell r="I754" t="str">
            <v>3</v>
          </cell>
          <cell r="J754" t="str">
            <v>Agendamento</v>
          </cell>
          <cell r="K754" t="str">
            <v>02/01/2025</v>
          </cell>
          <cell r="L754" t="str">
            <v>8:00</v>
          </cell>
          <cell r="M754" t="str">
            <v>0347-VALE VERDE</v>
          </cell>
          <cell r="N754" t="str">
            <v>0347-VALE VERDE</v>
          </cell>
          <cell r="O754" t="str">
            <v>Embarcar no viveiro</v>
          </cell>
          <cell r="Q754" t="str">
            <v>externa</v>
          </cell>
          <cell r="R754" t="str">
            <v>Brasil \ SP \ Santa Cruz do Rio Pardo</v>
          </cell>
          <cell r="S754" t="str">
            <v>Brasil \ SP \ Santa Cruz do Rio Pardo</v>
          </cell>
        </row>
        <row r="755">
          <cell r="A755">
            <v>3526</v>
          </cell>
          <cell r="B755" t="str">
            <v>Carregamento</v>
          </cell>
          <cell r="C755">
            <v>45657.654166666667</v>
          </cell>
          <cell r="D755" t="str">
            <v xml:space="preserve">Ricardo </v>
          </cell>
          <cell r="E755" t="str">
            <v>Carregador Florestal</v>
          </cell>
          <cell r="F755">
            <v>1</v>
          </cell>
          <cell r="G755" t="str">
            <v>MOD 5</v>
          </cell>
          <cell r="H755" t="str">
            <v>1</v>
          </cell>
          <cell r="I755" t="str">
            <v>3</v>
          </cell>
          <cell r="J755" t="str">
            <v>Agendamento</v>
          </cell>
          <cell r="K755" t="str">
            <v>01/01/2025</v>
          </cell>
          <cell r="L755" t="str">
            <v>6:00</v>
          </cell>
          <cell r="M755" t="str">
            <v>0262-JEQUITIBÁ BRANCO</v>
          </cell>
          <cell r="N755" t="str">
            <v>0452-SAN CARLO</v>
          </cell>
          <cell r="Q755" t="str">
            <v>externa</v>
          </cell>
          <cell r="R755" t="str">
            <v>Brasil \ SP \ Agudos</v>
          </cell>
          <cell r="S755" t="str">
            <v>Brasil \ SP \ Cabrália Paulista</v>
          </cell>
        </row>
        <row r="756">
          <cell r="A756">
            <v>3527</v>
          </cell>
          <cell r="B756" t="str">
            <v>Carregamento</v>
          </cell>
          <cell r="C756">
            <v>45657.65625</v>
          </cell>
          <cell r="D756" t="str">
            <v xml:space="preserve">Ricardo </v>
          </cell>
          <cell r="E756" t="str">
            <v>Carregador Florestal</v>
          </cell>
          <cell r="F756">
            <v>1</v>
          </cell>
          <cell r="G756" t="str">
            <v>MOD 5</v>
          </cell>
          <cell r="H756" t="str">
            <v>1</v>
          </cell>
          <cell r="I756" t="str">
            <v>3</v>
          </cell>
          <cell r="J756" t="str">
            <v>Agendamento</v>
          </cell>
          <cell r="K756" t="str">
            <v>01/01/2025</v>
          </cell>
          <cell r="L756" t="str">
            <v>14:00</v>
          </cell>
          <cell r="M756" t="str">
            <v>0262-JEQUITIBÁ BRANCO</v>
          </cell>
          <cell r="N756" t="str">
            <v>0452-SAN CARLO</v>
          </cell>
          <cell r="Q756" t="str">
            <v>externa</v>
          </cell>
          <cell r="R756" t="str">
            <v>Brasil \ SP \ Agudos</v>
          </cell>
          <cell r="S756" t="str">
            <v>Brasil \ SP \ Cabrália Paulista</v>
          </cell>
        </row>
        <row r="757">
          <cell r="A757">
            <v>3528</v>
          </cell>
          <cell r="B757" t="str">
            <v>Estradas Logística</v>
          </cell>
          <cell r="C757">
            <v>45657.65625</v>
          </cell>
          <cell r="D757" t="str">
            <v>Marcelo Calandria Bencici</v>
          </cell>
          <cell r="E757" t="str">
            <v>Escavadeira</v>
          </cell>
          <cell r="F757">
            <v>1</v>
          </cell>
          <cell r="G757" t="str">
            <v>MOD 4</v>
          </cell>
          <cell r="H757" t="str">
            <v>1</v>
          </cell>
          <cell r="I757" t="str">
            <v>2</v>
          </cell>
          <cell r="J757" t="str">
            <v>Cancelamento</v>
          </cell>
          <cell r="K757" t="str">
            <v>02/01/2025</v>
          </cell>
          <cell r="L757" t="str">
            <v>8:00</v>
          </cell>
          <cell r="M757" t="str">
            <v>0351-SANTA MARIANA II</v>
          </cell>
          <cell r="N757" t="str">
            <v>0443-SANTA EMÍLIA II - GLEBA A</v>
          </cell>
          <cell r="Q757" t="str">
            <v>externa</v>
          </cell>
          <cell r="R757" t="str">
            <v>Brasil \ SP \ Marília</v>
          </cell>
          <cell r="S757" t="str">
            <v>Brasil \ SP \ Marília</v>
          </cell>
        </row>
        <row r="758">
          <cell r="A758">
            <v>3529</v>
          </cell>
          <cell r="B758" t="str">
            <v>Colheita</v>
          </cell>
          <cell r="C758">
            <v>45657.731249999997</v>
          </cell>
          <cell r="D758" t="str">
            <v xml:space="preserve">Ido Camargo Junior </v>
          </cell>
          <cell r="E758" t="str">
            <v>Harvester</v>
          </cell>
          <cell r="F758">
            <v>3</v>
          </cell>
          <cell r="G758" t="str">
            <v>MOD 10</v>
          </cell>
          <cell r="H758" t="str">
            <v>2</v>
          </cell>
          <cell r="I758" t="str">
            <v>2</v>
          </cell>
          <cell r="J758" t="str">
            <v>Agendamento</v>
          </cell>
          <cell r="K758" t="str">
            <v>01/01/2025</v>
          </cell>
          <cell r="L758" t="str">
            <v>8:10</v>
          </cell>
          <cell r="M758" t="str">
            <v>0351-SANTA MARIANA II</v>
          </cell>
          <cell r="N758" t="str">
            <v>0549-MARÍLIA II</v>
          </cell>
          <cell r="Q758" t="str">
            <v>externa</v>
          </cell>
          <cell r="R758" t="str">
            <v>Brasil \ SP \ Marília</v>
          </cell>
          <cell r="S758" t="str">
            <v>Brasil \ SP \ Marília</v>
          </cell>
        </row>
        <row r="759">
          <cell r="A759">
            <v>3530</v>
          </cell>
          <cell r="B759" t="str">
            <v>Carregamento</v>
          </cell>
          <cell r="C759">
            <v>45657.768055555556</v>
          </cell>
          <cell r="D759" t="str">
            <v xml:space="preserve">Samuel de Sousa Duarte </v>
          </cell>
          <cell r="E759" t="str">
            <v>Carregador Florestal</v>
          </cell>
          <cell r="F759">
            <v>2</v>
          </cell>
          <cell r="G759" t="str">
            <v>MOD 7</v>
          </cell>
          <cell r="H759" t="str">
            <v>1</v>
          </cell>
          <cell r="I759" t="str">
            <v>3</v>
          </cell>
          <cell r="J759" t="str">
            <v>emergencial</v>
          </cell>
          <cell r="K759" t="str">
            <v>01/01/2025</v>
          </cell>
          <cell r="L759" t="str">
            <v>5:00</v>
          </cell>
          <cell r="M759" t="str">
            <v>0396-JOSÉ ALVARO</v>
          </cell>
          <cell r="N759" t="str">
            <v>0392-JOSÉ AUGUSTO</v>
          </cell>
          <cell r="P759" t="str">
            <v>Apoio Transporte</v>
          </cell>
          <cell r="Q759" t="str">
            <v>externa</v>
          </cell>
          <cell r="R759" t="str">
            <v>Brasil \ SP \ Júlio Mesquita</v>
          </cell>
          <cell r="S759" t="str">
            <v>Brasil \ SP \ Júlio Mesquita</v>
          </cell>
        </row>
        <row r="760">
          <cell r="A760">
            <v>3531</v>
          </cell>
          <cell r="B760" t="str">
            <v>Carregamento</v>
          </cell>
          <cell r="C760">
            <v>45657.771527777775</v>
          </cell>
          <cell r="D760" t="str">
            <v xml:space="preserve">Samuel de Sousa Duarte </v>
          </cell>
          <cell r="E760" t="str">
            <v>Carregador Florestal</v>
          </cell>
          <cell r="F760">
            <v>2</v>
          </cell>
          <cell r="G760" t="str">
            <v>MOD 7</v>
          </cell>
          <cell r="H760" t="str">
            <v>1</v>
          </cell>
          <cell r="I760" t="str">
            <v>3</v>
          </cell>
          <cell r="J760" t="str">
            <v>emergencial</v>
          </cell>
          <cell r="K760" t="str">
            <v>01/01/2025</v>
          </cell>
          <cell r="L760" t="str">
            <v>15:00</v>
          </cell>
          <cell r="M760" t="str">
            <v>0392-JOSÉ AUGUSTO</v>
          </cell>
          <cell r="N760" t="str">
            <v>0392-JOSÉ AUGUSTO</v>
          </cell>
          <cell r="P760" t="str">
            <v>Apoio Transporte</v>
          </cell>
          <cell r="Q760" t="str">
            <v>interna</v>
          </cell>
          <cell r="R760" t="str">
            <v>Brasil \ SP \ Júlio Mesquita</v>
          </cell>
          <cell r="S760" t="str">
            <v>Brasil \ SP \ Júlio Mesquita</v>
          </cell>
        </row>
        <row r="761">
          <cell r="A761">
            <v>3532</v>
          </cell>
          <cell r="B761" t="str">
            <v>Estradas Logística</v>
          </cell>
          <cell r="C761">
            <v>45657.788888888892</v>
          </cell>
          <cell r="D761" t="str">
            <v>Vandeni Felix</v>
          </cell>
          <cell r="E761" t="str">
            <v>Retroescavadeira</v>
          </cell>
          <cell r="F761">
            <v>1</v>
          </cell>
          <cell r="G761" t="str">
            <v>MOD 3</v>
          </cell>
          <cell r="H761" t="str">
            <v>1</v>
          </cell>
          <cell r="I761" t="str">
            <v>3</v>
          </cell>
          <cell r="J761" t="str">
            <v>Agendamento</v>
          </cell>
          <cell r="K761" t="str">
            <v>02/01/2025</v>
          </cell>
          <cell r="L761" t="str">
            <v>7:00</v>
          </cell>
          <cell r="M761" t="str">
            <v>0353-ARAGUAIA</v>
          </cell>
          <cell r="N761" t="str">
            <v>0398-BOA VISTA VII</v>
          </cell>
          <cell r="Q761" t="str">
            <v>externa</v>
          </cell>
          <cell r="R761" t="str">
            <v>Brasil \ SP \ Lucianópolis</v>
          </cell>
          <cell r="S761" t="str">
            <v>Brasil \ SP \ Bauru</v>
          </cell>
        </row>
        <row r="762">
          <cell r="A762">
            <v>3533</v>
          </cell>
          <cell r="B762" t="str">
            <v>Estradas Silvicultura</v>
          </cell>
          <cell r="C762">
            <v>45657.802777777775</v>
          </cell>
          <cell r="D762" t="str">
            <v xml:space="preserve">Lucas Shizuo Sasaki </v>
          </cell>
          <cell r="E762" t="str">
            <v>Escavadeira</v>
          </cell>
          <cell r="F762">
            <v>3</v>
          </cell>
          <cell r="G762" t="str">
            <v>BSR01</v>
          </cell>
          <cell r="H762" t="str">
            <v>2</v>
          </cell>
          <cell r="I762" t="str">
            <v>4</v>
          </cell>
          <cell r="J762" t="str">
            <v>Agendamento</v>
          </cell>
          <cell r="K762" t="str">
            <v>06/01/2025</v>
          </cell>
          <cell r="L762" t="str">
            <v>7:00</v>
          </cell>
          <cell r="M762" t="str">
            <v>0262-JEQUITIBÁ BRANCO</v>
          </cell>
          <cell r="N762" t="str">
            <v>5009-SANTA IZA</v>
          </cell>
          <cell r="O762" t="str">
            <v>Mandar um prancha 4 eixos pra levar as dias escavadeiras, e um prancha de um eixo para o trator esteira.</v>
          </cell>
          <cell r="Q762" t="str">
            <v>externa</v>
          </cell>
          <cell r="R762" t="str">
            <v>Brasil \ SP \ Agudos</v>
          </cell>
          <cell r="S762" t="str">
            <v>Brasil \ MG \ Prata</v>
          </cell>
        </row>
        <row r="763">
          <cell r="A763">
            <v>3534</v>
          </cell>
          <cell r="B763" t="str">
            <v>Estradas Silvicultura</v>
          </cell>
          <cell r="C763">
            <v>45657.817361111112</v>
          </cell>
          <cell r="D763" t="str">
            <v xml:space="preserve">Willian ferreira </v>
          </cell>
          <cell r="E763" t="str">
            <v>Pá Carregadeira</v>
          </cell>
          <cell r="F763">
            <v>1</v>
          </cell>
          <cell r="G763" t="str">
            <v>BSR02</v>
          </cell>
          <cell r="H763" t="str">
            <v>1</v>
          </cell>
          <cell r="I763" t="str">
            <v>2</v>
          </cell>
          <cell r="J763" t="str">
            <v>Agendamento</v>
          </cell>
          <cell r="K763" t="str">
            <v>06/12/2025</v>
          </cell>
          <cell r="L763" t="str">
            <v>7:00</v>
          </cell>
          <cell r="M763" t="str">
            <v>0657-SANTO ANTÔNIO DOS PALMARES</v>
          </cell>
          <cell r="N763" t="str">
            <v>5009-SANTA IZA</v>
          </cell>
          <cell r="Q763" t="str">
            <v>externa</v>
          </cell>
          <cell r="R763" t="str">
            <v>Brasil \ SP \ Botucatu</v>
          </cell>
          <cell r="S763" t="str">
            <v>Brasil \ MG \ Prata</v>
          </cell>
        </row>
        <row r="764">
          <cell r="A764">
            <v>3535</v>
          </cell>
          <cell r="B764" t="str">
            <v>Estradas Silvicultura</v>
          </cell>
          <cell r="C764">
            <v>45657.818749999999</v>
          </cell>
          <cell r="D764" t="str">
            <v xml:space="preserve">Willian ferreira </v>
          </cell>
          <cell r="E764" t="str">
            <v>Motoniveladora</v>
          </cell>
          <cell r="F764">
            <v>1</v>
          </cell>
          <cell r="G764" t="str">
            <v>BSR02</v>
          </cell>
          <cell r="H764" t="str">
            <v>1</v>
          </cell>
          <cell r="I764" t="str">
            <v>2</v>
          </cell>
          <cell r="J764" t="str">
            <v>Agendamento</v>
          </cell>
          <cell r="K764" t="str">
            <v>06/01/2025</v>
          </cell>
          <cell r="L764" t="str">
            <v>7:00</v>
          </cell>
          <cell r="M764" t="str">
            <v>0657-SANTO ANTÔNIO DOS PALMARES</v>
          </cell>
          <cell r="N764" t="str">
            <v>5009-SANTA IZA</v>
          </cell>
          <cell r="Q764" t="str">
            <v>externa</v>
          </cell>
          <cell r="R764" t="str">
            <v>Brasil \ SP \ Botucatu</v>
          </cell>
          <cell r="S764" t="str">
            <v>Brasil \ MG \ Prata</v>
          </cell>
        </row>
        <row r="765">
          <cell r="A765">
            <v>3536</v>
          </cell>
          <cell r="B765" t="str">
            <v>Estradas Silvicultura</v>
          </cell>
          <cell r="C765">
            <v>45657.819444444445</v>
          </cell>
          <cell r="D765" t="str">
            <v xml:space="preserve">Alexandre Ferreira da Silva </v>
          </cell>
          <cell r="E765" t="str">
            <v>Motoniveladora</v>
          </cell>
          <cell r="F765">
            <v>1</v>
          </cell>
          <cell r="G765" t="str">
            <v>BSR02</v>
          </cell>
          <cell r="H765" t="str">
            <v>1</v>
          </cell>
          <cell r="I765" t="str">
            <v>4</v>
          </cell>
          <cell r="J765" t="str">
            <v>Agendamento</v>
          </cell>
          <cell r="K765" t="str">
            <v>06/01/2025</v>
          </cell>
          <cell r="L765" t="str">
            <v>7:00</v>
          </cell>
          <cell r="M765" t="str">
            <v>0657-SANTO ANTÔNIO DOS PALMARES</v>
          </cell>
          <cell r="N765" t="str">
            <v>5009-SANTA IZA</v>
          </cell>
          <cell r="Q765" t="str">
            <v>externa</v>
          </cell>
          <cell r="R765" t="str">
            <v>Brasil \ SP \ Botucatu</v>
          </cell>
          <cell r="S765" t="str">
            <v>Brasil \ MG \ Prata</v>
          </cell>
        </row>
        <row r="766">
          <cell r="A766">
            <v>3537</v>
          </cell>
          <cell r="B766" t="str">
            <v>Estradas Silvicultura</v>
          </cell>
          <cell r="C766">
            <v>45657.82708333333</v>
          </cell>
          <cell r="D766" t="str">
            <v xml:space="preserve">Alexandre Ferreira da Silva </v>
          </cell>
          <cell r="E766" t="str">
            <v>Pá Carregadeira</v>
          </cell>
          <cell r="F766">
            <v>1</v>
          </cell>
          <cell r="G766" t="str">
            <v>BSR02</v>
          </cell>
          <cell r="H766" t="str">
            <v>1</v>
          </cell>
          <cell r="I766" t="str">
            <v>4</v>
          </cell>
          <cell r="J766" t="str">
            <v>Agendamento</v>
          </cell>
          <cell r="K766" t="str">
            <v>06/01/2025</v>
          </cell>
          <cell r="L766" t="str">
            <v>7:00</v>
          </cell>
          <cell r="M766" t="str">
            <v>0657-SANTO ANTÔNIO DOS PALMARES</v>
          </cell>
          <cell r="N766" t="str">
            <v>5009-SANTA IZA</v>
          </cell>
          <cell r="Q766" t="str">
            <v>externa</v>
          </cell>
          <cell r="R766" t="str">
            <v>Brasil \ SP \ Botucatu</v>
          </cell>
          <cell r="S766" t="str">
            <v>Brasil \ MG \ Prata</v>
          </cell>
        </row>
        <row r="767">
          <cell r="A767">
            <v>3538</v>
          </cell>
          <cell r="B767" t="str">
            <v>Carregamento</v>
          </cell>
          <cell r="C767">
            <v>45657.880555555559</v>
          </cell>
          <cell r="D767" t="str">
            <v xml:space="preserve">Wanderley Rodrigues da Silva Junior </v>
          </cell>
          <cell r="E767" t="str">
            <v>Carregador Florestal</v>
          </cell>
          <cell r="F767">
            <v>3</v>
          </cell>
          <cell r="G767" t="str">
            <v>MOD 8</v>
          </cell>
          <cell r="H767" t="str">
            <v>2</v>
          </cell>
          <cell r="I767" t="str">
            <v>3</v>
          </cell>
          <cell r="J767" t="str">
            <v>emergencial</v>
          </cell>
          <cell r="K767" t="str">
            <v>01/01/2025</v>
          </cell>
          <cell r="L767" t="str">
            <v>6:00</v>
          </cell>
          <cell r="M767" t="str">
            <v>0073-SANTA LUZIA</v>
          </cell>
          <cell r="N767" t="str">
            <v>0250-SANTA LUZIA II</v>
          </cell>
          <cell r="P767" t="str">
            <v>Falta de Planejamento Previo</v>
          </cell>
          <cell r="Q767" t="str">
            <v>externa</v>
          </cell>
          <cell r="R767" t="str">
            <v>Brasil \ SP \ Paulistânia</v>
          </cell>
          <cell r="S767" t="str">
            <v>Brasil \ SP \ Avaí</v>
          </cell>
        </row>
        <row r="768">
          <cell r="A768">
            <v>3539</v>
          </cell>
          <cell r="B768" t="str">
            <v>Carregamento</v>
          </cell>
          <cell r="C768">
            <v>45657.881944444445</v>
          </cell>
          <cell r="D768" t="str">
            <v xml:space="preserve">Wanderley Rodrigues da Silva Junior </v>
          </cell>
          <cell r="E768" t="str">
            <v>Pá Carregadeira</v>
          </cell>
          <cell r="F768">
            <v>1</v>
          </cell>
          <cell r="G768" t="str">
            <v>MOD 8</v>
          </cell>
          <cell r="H768" t="str">
            <v>1</v>
          </cell>
          <cell r="I768" t="str">
            <v>3</v>
          </cell>
          <cell r="J768" t="str">
            <v>emergencial</v>
          </cell>
          <cell r="K768" t="str">
            <v>01/01/2025</v>
          </cell>
          <cell r="L768" t="str">
            <v>6:00</v>
          </cell>
          <cell r="M768" t="str">
            <v>0073-SANTA LUZIA</v>
          </cell>
          <cell r="N768" t="str">
            <v>0250-SANTA LUZIA II</v>
          </cell>
          <cell r="P768" t="str">
            <v>Falta de Planejamento Previo</v>
          </cell>
          <cell r="Q768" t="str">
            <v>externa</v>
          </cell>
          <cell r="R768" t="str">
            <v>Brasil \ SP \ Paulistânia</v>
          </cell>
          <cell r="S768" t="str">
            <v>Brasil \ SP \ Avaí</v>
          </cell>
        </row>
        <row r="769">
          <cell r="A769">
            <v>3540</v>
          </cell>
          <cell r="B769" t="str">
            <v>Estradas Logística</v>
          </cell>
          <cell r="C769">
            <v>45657.955555555556</v>
          </cell>
          <cell r="D769" t="str">
            <v xml:space="preserve">Leonardo Santos </v>
          </cell>
          <cell r="E769" t="str">
            <v>Escavadeira</v>
          </cell>
          <cell r="F769">
            <v>1</v>
          </cell>
          <cell r="G769" t="str">
            <v>MOD 2</v>
          </cell>
          <cell r="H769" t="str">
            <v>1</v>
          </cell>
          <cell r="I769" t="str">
            <v>2</v>
          </cell>
          <cell r="J769" t="str">
            <v>Agendamento</v>
          </cell>
          <cell r="K769" t="str">
            <v>02/01/2025</v>
          </cell>
          <cell r="L769" t="str">
            <v>6:00</v>
          </cell>
          <cell r="M769" t="str">
            <v>0347-VALE VERDE</v>
          </cell>
          <cell r="N769" t="str">
            <v>1123-CAPOAVA</v>
          </cell>
          <cell r="Q769" t="str">
            <v>externa</v>
          </cell>
          <cell r="R769" t="str">
            <v>Brasil \ SP \ Santa Cruz do Rio Pardo</v>
          </cell>
          <cell r="S769" t="str">
            <v>Brasil \ SP \ Capão Bonito</v>
          </cell>
        </row>
        <row r="770">
          <cell r="A770">
            <v>3541</v>
          </cell>
          <cell r="B770" t="str">
            <v>Carregamento</v>
          </cell>
          <cell r="C770">
            <v>45658.570138888892</v>
          </cell>
          <cell r="D770" t="str">
            <v>Marciano Batista Ferreira</v>
          </cell>
          <cell r="E770" t="str">
            <v>Carregador Florestal</v>
          </cell>
          <cell r="F770">
            <v>1</v>
          </cell>
          <cell r="G770" t="str">
            <v>MOD 6</v>
          </cell>
          <cell r="H770" t="str">
            <v>1</v>
          </cell>
          <cell r="I770" t="str">
            <v>3</v>
          </cell>
          <cell r="J770" t="str">
            <v>emergencial</v>
          </cell>
          <cell r="K770" t="str">
            <v>02/01/2025</v>
          </cell>
          <cell r="L770" t="str">
            <v>8:00</v>
          </cell>
          <cell r="M770" t="str">
            <v>0342-MONTE AZUL</v>
          </cell>
          <cell r="N770" t="str">
            <v>0374-SANTO ANTÔNIO VIII</v>
          </cell>
          <cell r="P770" t="str">
            <v>Finalizacao de fazenda</v>
          </cell>
          <cell r="Q770" t="str">
            <v>externa</v>
          </cell>
          <cell r="R770" t="str">
            <v>Brasil \ SP \ Echaporã</v>
          </cell>
          <cell r="S770" t="str">
            <v>Brasil \ SP \ Getulina</v>
          </cell>
        </row>
        <row r="771">
          <cell r="A771">
            <v>3542</v>
          </cell>
          <cell r="B771" t="str">
            <v>Carregamento</v>
          </cell>
          <cell r="C771">
            <v>45658.573611111111</v>
          </cell>
          <cell r="D771" t="str">
            <v xml:space="preserve">Marciano Batista Ferreira </v>
          </cell>
          <cell r="E771" t="str">
            <v>Carregador Florestal</v>
          </cell>
          <cell r="F771">
            <v>3</v>
          </cell>
          <cell r="G771" t="str">
            <v>MOD 6</v>
          </cell>
          <cell r="H771" t="str">
            <v>3</v>
          </cell>
          <cell r="I771" t="str">
            <v>3</v>
          </cell>
          <cell r="J771" t="str">
            <v>emergencial</v>
          </cell>
          <cell r="K771" t="str">
            <v>02/01/2025</v>
          </cell>
          <cell r="L771" t="str">
            <v>14:00</v>
          </cell>
          <cell r="M771" t="str">
            <v>0342-MONTE AZUL</v>
          </cell>
          <cell r="N771" t="str">
            <v>0374-SANTO ANTÔNIO VIII</v>
          </cell>
          <cell r="P771" t="str">
            <v>Finalizacao de fazenda</v>
          </cell>
          <cell r="Q771" t="str">
            <v>externa</v>
          </cell>
          <cell r="R771" t="str">
            <v>Brasil \ SP \ Echaporã</v>
          </cell>
          <cell r="S771" t="str">
            <v>Brasil \ SP \ Getulina</v>
          </cell>
        </row>
        <row r="772">
          <cell r="A772">
            <v>3543</v>
          </cell>
          <cell r="B772" t="str">
            <v>Colheita</v>
          </cell>
          <cell r="C772">
            <v>45658.590277777781</v>
          </cell>
          <cell r="D772" t="str">
            <v xml:space="preserve">Daniel de Oliveira Avelino </v>
          </cell>
          <cell r="E772" t="str">
            <v>Forwarder</v>
          </cell>
          <cell r="F772">
            <v>2</v>
          </cell>
          <cell r="G772" t="str">
            <v>MOD 14</v>
          </cell>
          <cell r="H772" t="str">
            <v>2</v>
          </cell>
          <cell r="I772" t="str">
            <v>2</v>
          </cell>
          <cell r="J772" t="str">
            <v>Agendamento</v>
          </cell>
          <cell r="K772" t="str">
            <v>03/01/2025</v>
          </cell>
          <cell r="L772" t="str">
            <v>2:00</v>
          </cell>
          <cell r="M772" t="str">
            <v>0457-JAMAICA II - PIRAJUÍ</v>
          </cell>
          <cell r="N772" t="str">
            <v>0460-BOA VISTA IX - PIRAJUÍ</v>
          </cell>
          <cell r="Q772" t="str">
            <v>externa</v>
          </cell>
          <cell r="R772" t="str">
            <v>Brasil \ SP \ Pirajuí</v>
          </cell>
          <cell r="S772" t="str">
            <v>Brasil \ SP \ Pirajuí</v>
          </cell>
        </row>
        <row r="773">
          <cell r="A773">
            <v>3544</v>
          </cell>
          <cell r="B773" t="str">
            <v>Silvicultura</v>
          </cell>
          <cell r="C773">
            <v>45658.603472222225</v>
          </cell>
          <cell r="D773" t="str">
            <v>Guilherme barbosa</v>
          </cell>
          <cell r="E773" t="str">
            <v>tratoresteira</v>
          </cell>
          <cell r="F773">
            <v>2</v>
          </cell>
          <cell r="G773" t="str">
            <v>SAV2</v>
          </cell>
          <cell r="H773" t="str">
            <v>2</v>
          </cell>
          <cell r="I773" t="str">
            <v>4</v>
          </cell>
          <cell r="J773" t="str">
            <v>Agendamento</v>
          </cell>
          <cell r="K773" t="str">
            <v>02/01/2025</v>
          </cell>
          <cell r="L773" t="str">
            <v>9:30</v>
          </cell>
          <cell r="M773" t="str">
            <v>0479-PINHEIRO</v>
          </cell>
          <cell r="N773" t="str">
            <v>0068-LUNARDELLI II</v>
          </cell>
          <cell r="Q773" t="str">
            <v>interna</v>
          </cell>
          <cell r="R773" t="str">
            <v>Brasil \ SP \ Botucatu</v>
          </cell>
          <cell r="S773" t="str">
            <v>Brasil \ SP \ Duartina</v>
          </cell>
        </row>
        <row r="774">
          <cell r="A774">
            <v>3545</v>
          </cell>
          <cell r="B774" t="str">
            <v>Estradas Silvicultura</v>
          </cell>
          <cell r="C774">
            <v>45658.663888888892</v>
          </cell>
          <cell r="D774" t="str">
            <v>Carlos Nunes</v>
          </cell>
          <cell r="E774" t="str">
            <v>Escavadeira</v>
          </cell>
          <cell r="F774">
            <v>1</v>
          </cell>
          <cell r="G774" t="str">
            <v>BSR05</v>
          </cell>
          <cell r="H774" t="str">
            <v>1</v>
          </cell>
          <cell r="I774" t="str">
            <v>2</v>
          </cell>
          <cell r="J774" t="str">
            <v>Agendamento</v>
          </cell>
          <cell r="K774" t="str">
            <v>04/01/2025</v>
          </cell>
          <cell r="L774" t="str">
            <v>6:00</v>
          </cell>
          <cell r="M774" t="str">
            <v>0342-MONTE AZUL</v>
          </cell>
          <cell r="N774" t="str">
            <v>0371-MANGA LARGA</v>
          </cell>
          <cell r="Q774" t="str">
            <v>externa</v>
          </cell>
          <cell r="R774" t="str">
            <v>Brasil \ SP \ Echaporã</v>
          </cell>
          <cell r="S774" t="str">
            <v>Brasil \ SP \ Getulina</v>
          </cell>
        </row>
        <row r="775">
          <cell r="A775">
            <v>3546</v>
          </cell>
          <cell r="B775" t="str">
            <v>Estradas Silvicultura</v>
          </cell>
          <cell r="C775">
            <v>45658.665972222225</v>
          </cell>
          <cell r="D775" t="str">
            <v>Carlos Nunes</v>
          </cell>
          <cell r="E775" t="str">
            <v>Trator de esteira</v>
          </cell>
          <cell r="F775">
            <v>2</v>
          </cell>
          <cell r="G775" t="str">
            <v>BSR05</v>
          </cell>
          <cell r="H775" t="str">
            <v>1</v>
          </cell>
          <cell r="I775" t="str">
            <v>3</v>
          </cell>
          <cell r="J775" t="str">
            <v>Agendamento</v>
          </cell>
          <cell r="K775" t="str">
            <v>04/01/2025</v>
          </cell>
          <cell r="L775" t="str">
            <v>6:00</v>
          </cell>
          <cell r="M775" t="str">
            <v>0342-MONTE AZUL</v>
          </cell>
          <cell r="N775" t="str">
            <v>0371-MANGA LARGA</v>
          </cell>
          <cell r="O775" t="str">
            <v>Um prancha só para dois trator.</v>
          </cell>
          <cell r="Q775" t="str">
            <v>externa</v>
          </cell>
          <cell r="R775" t="str">
            <v>Brasil \ SP \ Echaporã</v>
          </cell>
          <cell r="S775" t="str">
            <v>Brasil \ SP \ Getulina</v>
          </cell>
        </row>
        <row r="776">
          <cell r="A776">
            <v>3547</v>
          </cell>
          <cell r="B776" t="str">
            <v>Estradas Logística</v>
          </cell>
          <cell r="C776">
            <v>45658.680555555555</v>
          </cell>
          <cell r="D776" t="str">
            <v xml:space="preserve">Eliel Oliveira </v>
          </cell>
          <cell r="E776" t="str">
            <v>Escavadeira</v>
          </cell>
          <cell r="F776">
            <v>1</v>
          </cell>
          <cell r="G776" t="str">
            <v>MOD 1</v>
          </cell>
          <cell r="H776" t="str">
            <v>1</v>
          </cell>
          <cell r="I776" t="str">
            <v>3</v>
          </cell>
          <cell r="J776" t="str">
            <v>emergencial</v>
          </cell>
          <cell r="K776" t="str">
            <v>31/12/2024</v>
          </cell>
          <cell r="L776" t="str">
            <v>9:00</v>
          </cell>
          <cell r="M776" t="str">
            <v>0486-SANTA CATARINA II - BOTUCATU</v>
          </cell>
          <cell r="N776" t="str">
            <v>0640-MARIA CECÍLIA</v>
          </cell>
          <cell r="P776" t="str">
            <v>Apoio Transporte</v>
          </cell>
          <cell r="Q776" t="str">
            <v>externa</v>
          </cell>
          <cell r="R776" t="str">
            <v>Brasil \ SP \ Botucatu</v>
          </cell>
          <cell r="S776" t="str">
            <v>Brasil \ SP \ Sarutaiá</v>
          </cell>
        </row>
        <row r="777">
          <cell r="A777">
            <v>3548</v>
          </cell>
          <cell r="B777" t="str">
            <v>Silvicultura</v>
          </cell>
          <cell r="C777">
            <v>45658.777083333334</v>
          </cell>
          <cell r="D777" t="str">
            <v xml:space="preserve">Guilherme Barbosa </v>
          </cell>
          <cell r="E777" t="str">
            <v>tratoresteira</v>
          </cell>
          <cell r="F777">
            <v>1</v>
          </cell>
          <cell r="G777" t="str">
            <v>SAV2</v>
          </cell>
          <cell r="H777" t="str">
            <v>1</v>
          </cell>
          <cell r="I777" t="str">
            <v>4</v>
          </cell>
          <cell r="J777" t="str">
            <v>Agendamento</v>
          </cell>
          <cell r="K777" t="str">
            <v>02/01/2025</v>
          </cell>
          <cell r="L777" t="str">
            <v>9:40</v>
          </cell>
          <cell r="M777" t="str">
            <v>0479-PINHEIRO</v>
          </cell>
          <cell r="N777" t="str">
            <v>0055-LUNARDELLI I</v>
          </cell>
          <cell r="Q777" t="str">
            <v>interna</v>
          </cell>
          <cell r="R777" t="str">
            <v>Brasil \ SP \ Botucatu</v>
          </cell>
          <cell r="S777" t="str">
            <v>Brasil \ SP \ Avaí</v>
          </cell>
        </row>
        <row r="778">
          <cell r="A778">
            <v>3550</v>
          </cell>
          <cell r="B778" t="str">
            <v>Carregamento</v>
          </cell>
          <cell r="C778">
            <v>45658.897222222222</v>
          </cell>
          <cell r="D778" t="str">
            <v xml:space="preserve">Samuel de Sousa Duarte </v>
          </cell>
          <cell r="E778" t="str">
            <v>Carregador Florestal</v>
          </cell>
          <cell r="F778">
            <v>2</v>
          </cell>
          <cell r="G778" t="str">
            <v>MOD 7</v>
          </cell>
          <cell r="H778" t="str">
            <v>1</v>
          </cell>
          <cell r="I778" t="str">
            <v>3</v>
          </cell>
          <cell r="J778" t="str">
            <v>emergencial</v>
          </cell>
          <cell r="K778" t="str">
            <v>02/01/2025</v>
          </cell>
          <cell r="L778" t="str">
            <v>13:33</v>
          </cell>
          <cell r="M778" t="str">
            <v>0396-JOSÉ ALVARO</v>
          </cell>
          <cell r="N778" t="str">
            <v>0392-JOSÉ AUGUSTO</v>
          </cell>
          <cell r="P778" t="str">
            <v>Apoio Transporte</v>
          </cell>
          <cell r="Q778" t="str">
            <v>externa</v>
          </cell>
          <cell r="R778" t="str">
            <v>Brasil \ SP \ Júlio Mesquita</v>
          </cell>
          <cell r="S778" t="str">
            <v>Brasil \ SP \ Júlio Mesquita</v>
          </cell>
        </row>
        <row r="779">
          <cell r="A779">
            <v>3551</v>
          </cell>
          <cell r="B779" t="str">
            <v>SILV</v>
          </cell>
          <cell r="C779">
            <v>45658.924305555556</v>
          </cell>
          <cell r="D779" t="str">
            <v xml:space="preserve">Richard Anderson Vicente dos Santos </v>
          </cell>
          <cell r="E779" t="str">
            <v>subsolador</v>
          </cell>
          <cell r="F779">
            <v>4</v>
          </cell>
          <cell r="G779" t="str">
            <v>GA2</v>
          </cell>
          <cell r="H779" t="str">
            <v>4</v>
          </cell>
          <cell r="I779" t="str">
            <v>4</v>
          </cell>
          <cell r="J779" t="str">
            <v>Agendamento</v>
          </cell>
          <cell r="K779" t="str">
            <v>03/01/2025</v>
          </cell>
          <cell r="L779" t="str">
            <v>12:02</v>
          </cell>
          <cell r="M779" t="str">
            <v>0310-SÃO CRISTÓVÃO</v>
          </cell>
          <cell r="N779" t="str">
            <v>0332-SANTA BRANCA</v>
          </cell>
          <cell r="R779" t="str">
            <v>Brasil \ SP \ Vera Cruz</v>
          </cell>
          <cell r="S779" t="str">
            <v>Brasil \ SP \ Echaporã</v>
          </cell>
        </row>
        <row r="780">
          <cell r="A780">
            <v>3552</v>
          </cell>
          <cell r="B780" t="str">
            <v>Carregamento</v>
          </cell>
          <cell r="C780">
            <v>45659.03125</v>
          </cell>
          <cell r="D780" t="str">
            <v>MARCIANO BATISTA FERREIRA</v>
          </cell>
          <cell r="E780" t="str">
            <v>Carregador Florestal</v>
          </cell>
          <cell r="F780">
            <v>3</v>
          </cell>
          <cell r="G780" t="str">
            <v>MOD 6</v>
          </cell>
          <cell r="H780" t="str">
            <v>3</v>
          </cell>
          <cell r="I780" t="str">
            <v>3</v>
          </cell>
          <cell r="J780" t="str">
            <v>Cancelamento</v>
          </cell>
          <cell r="K780" t="str">
            <v>02/01/2025</v>
          </cell>
          <cell r="L780" t="str">
            <v>14:00</v>
          </cell>
          <cell r="M780" t="str">
            <v>0342-MONTE AZUL</v>
          </cell>
          <cell r="N780" t="str">
            <v>0374-SANTO ANTÔNIO VIII</v>
          </cell>
          <cell r="Q780" t="str">
            <v>externa</v>
          </cell>
          <cell r="R780" t="str">
            <v>Brasil \ SP \ Echaporã</v>
          </cell>
          <cell r="S780" t="str">
            <v>Brasil \ SP \ Getulina</v>
          </cell>
        </row>
        <row r="781">
          <cell r="A781">
            <v>3553</v>
          </cell>
          <cell r="B781" t="str">
            <v>Carregamento</v>
          </cell>
          <cell r="C781">
            <v>45659.03402777778</v>
          </cell>
          <cell r="D781" t="str">
            <v xml:space="preserve">Marciano Batista Ferreira </v>
          </cell>
          <cell r="E781" t="str">
            <v>Carregador Florestal</v>
          </cell>
          <cell r="F781">
            <v>3</v>
          </cell>
          <cell r="G781" t="str">
            <v>MOD 6</v>
          </cell>
          <cell r="H781" t="str">
            <v>3</v>
          </cell>
          <cell r="I781" t="str">
            <v>3</v>
          </cell>
          <cell r="J781" t="str">
            <v>Agendamento</v>
          </cell>
          <cell r="K781" t="str">
            <v>03/01/2025</v>
          </cell>
          <cell r="L781" t="str">
            <v>8:00</v>
          </cell>
          <cell r="M781" t="str">
            <v>0342-MONTE AZUL</v>
          </cell>
          <cell r="N781" t="str">
            <v>0374-SANTO ANTÔNIO VIII</v>
          </cell>
          <cell r="Q781" t="str">
            <v>externa</v>
          </cell>
          <cell r="R781" t="str">
            <v>Brasil \ SP \ Echaporã</v>
          </cell>
          <cell r="S781" t="str">
            <v>Brasil \ SP \ Getulina</v>
          </cell>
        </row>
        <row r="782">
          <cell r="A782">
            <v>3554</v>
          </cell>
          <cell r="B782" t="str">
            <v>Colheita</v>
          </cell>
          <cell r="C782">
            <v>45659.345138888886</v>
          </cell>
          <cell r="D782" t="str">
            <v xml:space="preserve">Jaime Aparecido Teixeira </v>
          </cell>
          <cell r="E782" t="str">
            <v>Harvester</v>
          </cell>
          <cell r="F782">
            <v>6</v>
          </cell>
          <cell r="G782" t="str">
            <v>MOD 2</v>
          </cell>
          <cell r="H782" t="str">
            <v>5</v>
          </cell>
          <cell r="I782" t="str">
            <v>3</v>
          </cell>
          <cell r="J782" t="str">
            <v>Agendamento</v>
          </cell>
          <cell r="K782" t="str">
            <v>04/01/2025</v>
          </cell>
          <cell r="L782" t="str">
            <v>7:00</v>
          </cell>
          <cell r="M782" t="str">
            <v>1106-ALVORADA VIII</v>
          </cell>
          <cell r="N782" t="str">
            <v>1123-CAPOAVA</v>
          </cell>
          <cell r="Q782" t="str">
            <v>externa</v>
          </cell>
          <cell r="R782" t="str">
            <v>Brasil \ SP \ Itapetininga</v>
          </cell>
          <cell r="S782" t="str">
            <v>Brasil \ SP \ Capão Bonito</v>
          </cell>
        </row>
        <row r="783">
          <cell r="A783">
            <v>3555</v>
          </cell>
          <cell r="B783" t="str">
            <v>Estradas Logística</v>
          </cell>
          <cell r="C783">
            <v>45659.451388888891</v>
          </cell>
          <cell r="D783" t="str">
            <v xml:space="preserve">Leonardo </v>
          </cell>
          <cell r="E783" t="str">
            <v>Motoniveladora</v>
          </cell>
          <cell r="F783">
            <v>1</v>
          </cell>
          <cell r="G783" t="str">
            <v>MOD 2</v>
          </cell>
          <cell r="H783" t="str">
            <v>1</v>
          </cell>
          <cell r="I783" t="str">
            <v>3</v>
          </cell>
          <cell r="J783" t="str">
            <v>emergencial</v>
          </cell>
          <cell r="K783" t="str">
            <v>02/01/2025</v>
          </cell>
          <cell r="L783" t="str">
            <v>8:00</v>
          </cell>
          <cell r="M783" t="str">
            <v>0347-VALE VERDE</v>
          </cell>
          <cell r="N783" t="str">
            <v>0347-VALE VERDE</v>
          </cell>
          <cell r="P783" t="str">
            <v>Apoio Estradas</v>
          </cell>
          <cell r="Q783" t="str">
            <v>externa</v>
          </cell>
          <cell r="R783" t="str">
            <v>Brasil \ SP \ Santa Cruz do Rio Pardo</v>
          </cell>
          <cell r="S783" t="str">
            <v>Brasil \ SP \ Santa Cruz do Rio Pardo</v>
          </cell>
        </row>
        <row r="784">
          <cell r="A784">
            <v>3590</v>
          </cell>
          <cell r="B784" t="str">
            <v>Colheita</v>
          </cell>
          <cell r="C784">
            <v>45659.580555555556</v>
          </cell>
          <cell r="D784" t="str">
            <v>Andre ryuji narimatu nosse</v>
          </cell>
          <cell r="E784" t="str">
            <v>Forwarder</v>
          </cell>
          <cell r="F784">
            <v>2</v>
          </cell>
          <cell r="G784" t="str">
            <v>MOD 5</v>
          </cell>
          <cell r="H784" t="str">
            <v>2</v>
          </cell>
          <cell r="I784" t="str">
            <v>2</v>
          </cell>
          <cell r="J784" t="str">
            <v>Cancelamento</v>
          </cell>
          <cell r="K784" t="str">
            <v>04/01/2025</v>
          </cell>
          <cell r="L784" t="str">
            <v>7:00</v>
          </cell>
          <cell r="M784" t="str">
            <v>0030-SOSSEGO II</v>
          </cell>
          <cell r="N784" t="str">
            <v>0458-SÃO FRANCISCO VI - PEDERNEIRAS</v>
          </cell>
          <cell r="O784" t="str">
            <v>Cancelar programaçao</v>
          </cell>
          <cell r="Q784" t="str">
            <v>externa</v>
          </cell>
          <cell r="R784" t="str">
            <v>Brasil \ SP \ Avaí</v>
          </cell>
          <cell r="S784" t="str">
            <v>Brasil \ SP \ Bauru</v>
          </cell>
        </row>
        <row r="785">
          <cell r="A785">
            <v>3556</v>
          </cell>
          <cell r="B785" t="str">
            <v>Colheita</v>
          </cell>
          <cell r="C785">
            <v>45659.580555555556</v>
          </cell>
          <cell r="D785" t="str">
            <v>Andre ryuji narimatu nosse</v>
          </cell>
          <cell r="E785" t="str">
            <v>Forwarder</v>
          </cell>
          <cell r="F785">
            <v>2</v>
          </cell>
          <cell r="G785" t="str">
            <v>MOD 5</v>
          </cell>
          <cell r="H785" t="str">
            <v>2</v>
          </cell>
          <cell r="I785" t="str">
            <v>2</v>
          </cell>
          <cell r="J785" t="str">
            <v>Agendamento</v>
          </cell>
          <cell r="K785" t="str">
            <v>04/01/2025</v>
          </cell>
          <cell r="L785" t="str">
            <v>7:00</v>
          </cell>
          <cell r="M785" t="str">
            <v>0030-SOSSEGO II</v>
          </cell>
          <cell r="N785" t="str">
            <v>0458-SÃO FRANCISCO VI - PEDERNEIRAS</v>
          </cell>
          <cell r="Q785" t="str">
            <v>externa</v>
          </cell>
          <cell r="R785" t="str">
            <v>Brasil \ SP \ Avaí</v>
          </cell>
          <cell r="S785" t="str">
            <v>Brasil \ SP \ Bauru</v>
          </cell>
        </row>
        <row r="786">
          <cell r="A786">
            <v>3557</v>
          </cell>
          <cell r="B786" t="str">
            <v>Colheita</v>
          </cell>
          <cell r="C786">
            <v>45659.581250000003</v>
          </cell>
          <cell r="D786" t="str">
            <v>Andre ryuji narimatu nosse</v>
          </cell>
          <cell r="E786" t="str">
            <v>Forwarder</v>
          </cell>
          <cell r="F786">
            <v>5</v>
          </cell>
          <cell r="G786" t="str">
            <v>MOD 5</v>
          </cell>
          <cell r="H786" t="str">
            <v>3</v>
          </cell>
          <cell r="I786" t="str">
            <v>2</v>
          </cell>
          <cell r="J786" t="str">
            <v>Agendamento</v>
          </cell>
          <cell r="K786" t="str">
            <v>05/01/2025</v>
          </cell>
          <cell r="L786" t="str">
            <v>7:00</v>
          </cell>
          <cell r="M786" t="str">
            <v>0030-SOSSEGO II</v>
          </cell>
          <cell r="N786" t="str">
            <v>0458-SÃO FRANCISCO VI - PEDERNEIRAS</v>
          </cell>
          <cell r="Q786" t="str">
            <v>externa</v>
          </cell>
          <cell r="R786" t="str">
            <v>Brasil \ SP \ Avaí</v>
          </cell>
          <cell r="S786" t="str">
            <v>Brasil \ SP \ Bauru</v>
          </cell>
        </row>
        <row r="787">
          <cell r="A787">
            <v>3558</v>
          </cell>
          <cell r="B787" t="str">
            <v>Colheita</v>
          </cell>
          <cell r="C787">
            <v>45659.583333333336</v>
          </cell>
          <cell r="D787" t="str">
            <v>Andre ryuji narimatu nosse</v>
          </cell>
          <cell r="E787" t="str">
            <v>Forwarder</v>
          </cell>
          <cell r="F787">
            <v>3</v>
          </cell>
          <cell r="G787" t="str">
            <v>MOD 5</v>
          </cell>
          <cell r="H787" t="str">
            <v>3</v>
          </cell>
          <cell r="I787" t="str">
            <v>2</v>
          </cell>
          <cell r="J787" t="str">
            <v>Agendamento</v>
          </cell>
          <cell r="K787" t="str">
            <v>06/01/2025</v>
          </cell>
          <cell r="L787" t="str">
            <v>7:00</v>
          </cell>
          <cell r="M787" t="str">
            <v>0030-SOSSEGO II</v>
          </cell>
          <cell r="N787" t="str">
            <v>0458-SÃO FRANCISCO VI - PEDERNEIRAS</v>
          </cell>
          <cell r="Q787" t="str">
            <v>externa</v>
          </cell>
          <cell r="R787" t="str">
            <v>Brasil \ SP \ Avaí</v>
          </cell>
          <cell r="S787" t="str">
            <v>Brasil \ SP \ Bauru</v>
          </cell>
        </row>
        <row r="788">
          <cell r="A788">
            <v>3559</v>
          </cell>
          <cell r="B788" t="str">
            <v>Estradas Silvicultura</v>
          </cell>
          <cell r="C788">
            <v>45659.612500000003</v>
          </cell>
          <cell r="D788" t="str">
            <v xml:space="preserve">Paulo Sergio barroso da Silva Junior </v>
          </cell>
          <cell r="E788" t="str">
            <v>Escavadeira</v>
          </cell>
          <cell r="F788">
            <v>1</v>
          </cell>
          <cell r="G788" t="str">
            <v>BSR06</v>
          </cell>
          <cell r="H788" t="str">
            <v>1</v>
          </cell>
          <cell r="I788" t="str">
            <v>3</v>
          </cell>
          <cell r="J788" t="str">
            <v>Agendamento</v>
          </cell>
          <cell r="K788" t="str">
            <v>04/01/2025</v>
          </cell>
          <cell r="L788" t="str">
            <v>12:00</v>
          </cell>
          <cell r="M788" t="str">
            <v>0332-SANTA BRANCA</v>
          </cell>
          <cell r="N788" t="str">
            <v>0371-MANGA LARGA</v>
          </cell>
          <cell r="Q788" t="str">
            <v>interna</v>
          </cell>
          <cell r="R788" t="str">
            <v>Brasil \ SP \ Echaporã</v>
          </cell>
          <cell r="S788" t="str">
            <v>Brasil \ SP \ Getulina</v>
          </cell>
        </row>
        <row r="789">
          <cell r="A789">
            <v>3560</v>
          </cell>
          <cell r="B789" t="str">
            <v>Estradas Silvicultura</v>
          </cell>
          <cell r="C789">
            <v>45659.613888888889</v>
          </cell>
          <cell r="D789" t="str">
            <v xml:space="preserve">Paulo Sergio barroso da Silva Junior </v>
          </cell>
          <cell r="E789" t="str">
            <v>Pá Carregadeira</v>
          </cell>
          <cell r="F789">
            <v>1</v>
          </cell>
          <cell r="G789" t="str">
            <v>BSR06</v>
          </cell>
          <cell r="H789" t="str">
            <v>1</v>
          </cell>
          <cell r="I789" t="str">
            <v>3</v>
          </cell>
          <cell r="J789" t="str">
            <v>Agendamento</v>
          </cell>
          <cell r="K789" t="str">
            <v>04/01/2025</v>
          </cell>
          <cell r="L789" t="str">
            <v>12:00</v>
          </cell>
          <cell r="M789" t="str">
            <v>0332-SANTA BRANCA</v>
          </cell>
          <cell r="N789" t="str">
            <v>0294-TIBIRIÇA</v>
          </cell>
          <cell r="Q789" t="str">
            <v>interna</v>
          </cell>
          <cell r="R789" t="str">
            <v>Brasil \ SP \ Echaporã</v>
          </cell>
          <cell r="S789" t="str">
            <v>Brasil \ SP \ Álvaro de Carvalho</v>
          </cell>
        </row>
        <row r="790">
          <cell r="A790">
            <v>3561</v>
          </cell>
          <cell r="B790" t="str">
            <v>Estradas Silvicultura</v>
          </cell>
          <cell r="C790">
            <v>45659.616666666669</v>
          </cell>
          <cell r="D790" t="str">
            <v xml:space="preserve">Paulo Sergio barroso da Silva Junior </v>
          </cell>
          <cell r="E790" t="str">
            <v>Pá Carregadeira</v>
          </cell>
          <cell r="F790">
            <v>1</v>
          </cell>
          <cell r="G790" t="str">
            <v>BSR06</v>
          </cell>
          <cell r="H790" t="str">
            <v>1</v>
          </cell>
          <cell r="I790" t="str">
            <v>3</v>
          </cell>
          <cell r="J790" t="str">
            <v>Agendamento</v>
          </cell>
          <cell r="K790" t="str">
            <v>04/01/2025</v>
          </cell>
          <cell r="L790" t="str">
            <v>15:00</v>
          </cell>
          <cell r="M790" t="str">
            <v>0294-TIBIRIÇA</v>
          </cell>
          <cell r="N790" t="str">
            <v>0367-SANTA CATARINA</v>
          </cell>
          <cell r="Q790" t="str">
            <v>interna</v>
          </cell>
          <cell r="R790" t="str">
            <v>Brasil \ SP \ Álvaro de Carvalho</v>
          </cell>
          <cell r="S790" t="str">
            <v>Brasil \ SP \ Getulina</v>
          </cell>
        </row>
        <row r="791">
          <cell r="A791">
            <v>3562</v>
          </cell>
          <cell r="B791" t="str">
            <v>Estradas Silvicultura</v>
          </cell>
          <cell r="C791">
            <v>45659.617361111108</v>
          </cell>
          <cell r="D791" t="str">
            <v xml:space="preserve">Paulo Sergio barroso da Silva Junior </v>
          </cell>
          <cell r="E791" t="str">
            <v>Motoniveladora</v>
          </cell>
          <cell r="F791">
            <v>1</v>
          </cell>
          <cell r="G791" t="str">
            <v>BSR06</v>
          </cell>
          <cell r="H791" t="str">
            <v>1</v>
          </cell>
          <cell r="I791" t="str">
            <v>3</v>
          </cell>
          <cell r="J791" t="str">
            <v>Agendamento</v>
          </cell>
          <cell r="K791" t="str">
            <v>04/01/2025</v>
          </cell>
          <cell r="L791" t="str">
            <v>12:00</v>
          </cell>
          <cell r="M791" t="str">
            <v>0332-SANTA BRANCA</v>
          </cell>
          <cell r="N791" t="str">
            <v>0367-SANTA CATARINA</v>
          </cell>
          <cell r="Q791" t="str">
            <v>interna</v>
          </cell>
          <cell r="R791" t="str">
            <v>Brasil \ SP \ Echaporã</v>
          </cell>
          <cell r="S791" t="str">
            <v>Brasil \ SP \ Getulina</v>
          </cell>
        </row>
        <row r="792">
          <cell r="A792">
            <v>3563</v>
          </cell>
          <cell r="B792" t="str">
            <v>Carregamento</v>
          </cell>
          <cell r="C792">
            <v>45659.629166666666</v>
          </cell>
          <cell r="D792" t="str">
            <v xml:space="preserve">Vitor Hugo </v>
          </cell>
          <cell r="E792" t="str">
            <v>Carregador Florestal</v>
          </cell>
          <cell r="F792">
            <v>3</v>
          </cell>
          <cell r="G792" t="str">
            <v>MOD 1</v>
          </cell>
          <cell r="H792" t="str">
            <v>1</v>
          </cell>
          <cell r="I792" t="str">
            <v>3</v>
          </cell>
          <cell r="J792" t="str">
            <v>emergencial</v>
          </cell>
          <cell r="K792" t="str">
            <v>01/01/2025</v>
          </cell>
          <cell r="L792" t="str">
            <v>9:00</v>
          </cell>
          <cell r="M792" t="str">
            <v>0481-PRIMAVERA II - ITATINGA</v>
          </cell>
          <cell r="N792" t="str">
            <v>0480-PITANGUEIRAS</v>
          </cell>
          <cell r="P792" t="str">
            <v>Apoio Transporte</v>
          </cell>
          <cell r="Q792" t="str">
            <v>externa</v>
          </cell>
          <cell r="R792" t="str">
            <v>Brasil \ SP \ Itatinga</v>
          </cell>
          <cell r="S792" t="str">
            <v>Brasil \ SP \ Itatinga</v>
          </cell>
        </row>
        <row r="793">
          <cell r="A793">
            <v>3564</v>
          </cell>
          <cell r="B793" t="str">
            <v>Silvicultura</v>
          </cell>
          <cell r="C793">
            <v>45659.664583333331</v>
          </cell>
          <cell r="D793" t="str">
            <v xml:space="preserve">Raphael Videira Ribas </v>
          </cell>
          <cell r="E793" t="str">
            <v>tratorpneu</v>
          </cell>
          <cell r="F793">
            <v>3</v>
          </cell>
          <cell r="G793" t="str">
            <v>PI2</v>
          </cell>
          <cell r="H793" t="str">
            <v>3</v>
          </cell>
          <cell r="I793" t="str">
            <v>4</v>
          </cell>
          <cell r="J793" t="str">
            <v>Agendamento</v>
          </cell>
          <cell r="K793" t="str">
            <v>04/01/2025</v>
          </cell>
          <cell r="L793" t="str">
            <v>7:00</v>
          </cell>
          <cell r="M793" t="str">
            <v>0325-SÃO DOMINGOS</v>
          </cell>
          <cell r="N793" t="str">
            <v>0263-SANTA LUZIA DO TANGARÁ</v>
          </cell>
          <cell r="Q793" t="str">
            <v>interna</v>
          </cell>
          <cell r="R793" t="str">
            <v>Brasil \ SP \ Avaí</v>
          </cell>
          <cell r="S793" t="str">
            <v>Brasil \ SP \ Duartina</v>
          </cell>
        </row>
        <row r="794">
          <cell r="A794">
            <v>3565</v>
          </cell>
          <cell r="B794" t="str">
            <v>Colheita</v>
          </cell>
          <cell r="C794">
            <v>45659.76458333333</v>
          </cell>
          <cell r="D794" t="str">
            <v xml:space="preserve">Manoel Victor Barroso dos Santos </v>
          </cell>
          <cell r="E794" t="str">
            <v>Harvester</v>
          </cell>
          <cell r="F794">
            <v>16</v>
          </cell>
          <cell r="G794" t="str">
            <v>MOD 6</v>
          </cell>
          <cell r="H794" t="str">
            <v>8</v>
          </cell>
          <cell r="I794" t="str">
            <v>3</v>
          </cell>
          <cell r="J794" t="str">
            <v>Agendamento</v>
          </cell>
          <cell r="K794" t="str">
            <v>04/01/2025</v>
          </cell>
          <cell r="L794" t="str">
            <v>7:00</v>
          </cell>
          <cell r="M794" t="str">
            <v>0366-NEROLÂNDIA</v>
          </cell>
          <cell r="N794" t="str">
            <v>0391-ESTÂNCIA ELIENE</v>
          </cell>
          <cell r="Q794" t="str">
            <v>externa</v>
          </cell>
          <cell r="R794" t="str">
            <v>Brasil \ SP \ Getulina</v>
          </cell>
          <cell r="S794" t="str">
            <v>Brasil \ SP \ Getulina</v>
          </cell>
        </row>
        <row r="795">
          <cell r="A795">
            <v>3566</v>
          </cell>
          <cell r="B795" t="str">
            <v>Colheita</v>
          </cell>
          <cell r="C795">
            <v>45659.767361111109</v>
          </cell>
          <cell r="D795" t="str">
            <v xml:space="preserve">Manoel Victor Barroso dos Santos </v>
          </cell>
          <cell r="E795" t="str">
            <v>Trailler</v>
          </cell>
          <cell r="F795">
            <v>1</v>
          </cell>
          <cell r="G795" t="str">
            <v>MOD 6</v>
          </cell>
          <cell r="H795" t="str">
            <v>1</v>
          </cell>
          <cell r="I795" t="str">
            <v>3</v>
          </cell>
          <cell r="J795" t="str">
            <v>Agendamento</v>
          </cell>
          <cell r="K795" t="str">
            <v>04/01/2025</v>
          </cell>
          <cell r="L795" t="str">
            <v>8:00</v>
          </cell>
          <cell r="M795" t="str">
            <v>0366-NEROLÂNDIA</v>
          </cell>
          <cell r="N795" t="str">
            <v>0391-ESTÂNCIA ELIENE</v>
          </cell>
          <cell r="Q795" t="str">
            <v>interna</v>
          </cell>
          <cell r="R795" t="str">
            <v>Brasil \ SP \ Getulina</v>
          </cell>
          <cell r="S795" t="str">
            <v>Brasil \ SP \ Getulina</v>
          </cell>
        </row>
        <row r="796">
          <cell r="A796">
            <v>3567</v>
          </cell>
          <cell r="B796" t="str">
            <v>Colheita</v>
          </cell>
          <cell r="C796">
            <v>45659.820833333331</v>
          </cell>
          <cell r="D796" t="str">
            <v xml:space="preserve">Daniel de Oliveira Avelino </v>
          </cell>
          <cell r="E796" t="str">
            <v>Forwarder</v>
          </cell>
          <cell r="F796">
            <v>2</v>
          </cell>
          <cell r="G796" t="str">
            <v>MOD 14</v>
          </cell>
          <cell r="H796" t="str">
            <v>2</v>
          </cell>
          <cell r="I796" t="str">
            <v>2</v>
          </cell>
          <cell r="J796" t="str">
            <v>Agendamento</v>
          </cell>
          <cell r="K796" t="str">
            <v>04/01/2025</v>
          </cell>
          <cell r="L796" t="str">
            <v>9:00</v>
          </cell>
          <cell r="M796" t="str">
            <v>0460-BOA VISTA IX - PIRAJUÍ</v>
          </cell>
          <cell r="N796" t="str">
            <v>0390-TORRÃO DE OURO</v>
          </cell>
          <cell r="Q796" t="str">
            <v>externa</v>
          </cell>
          <cell r="R796" t="str">
            <v>Brasil \ SP \ Pirajuí</v>
          </cell>
          <cell r="S796" t="str">
            <v>Brasil \ SP \ Cafelândia</v>
          </cell>
        </row>
        <row r="797">
          <cell r="A797">
            <v>3716</v>
          </cell>
          <cell r="B797" t="str">
            <v>Estradas Logística</v>
          </cell>
          <cell r="C797">
            <v>45659.882638888892</v>
          </cell>
          <cell r="D797" t="str">
            <v xml:space="preserve">Guilherme Milani </v>
          </cell>
          <cell r="E797" t="str">
            <v>Retroescavadeira</v>
          </cell>
          <cell r="F797">
            <v>1</v>
          </cell>
          <cell r="G797" t="str">
            <v>MOD 7</v>
          </cell>
          <cell r="H797" t="str">
            <v>1</v>
          </cell>
          <cell r="I797" t="str">
            <v>2</v>
          </cell>
          <cell r="J797" t="str">
            <v>Agendamento</v>
          </cell>
          <cell r="K797" t="str">
            <v>08/01/2025</v>
          </cell>
          <cell r="L797" t="str">
            <v>11:00</v>
          </cell>
          <cell r="M797" t="str">
            <v>0291-CONQUISTA II</v>
          </cell>
          <cell r="N797" t="str">
            <v>0516-SANTA FellerLICIDADE</v>
          </cell>
          <cell r="O797" t="str">
            <v>Abertura de ponto de modulo p colheita</v>
          </cell>
          <cell r="Q797" t="str">
            <v>externa</v>
          </cell>
          <cell r="R797" t="str">
            <v>Brasil \ SP \ Pirajuí</v>
          </cell>
          <cell r="S797" t="str">
            <v>Brasil \ SP \ Getulina</v>
          </cell>
        </row>
        <row r="798">
          <cell r="A798">
            <v>3692</v>
          </cell>
          <cell r="B798" t="str">
            <v>Estradas Logística</v>
          </cell>
          <cell r="C798">
            <v>45659.882638888892</v>
          </cell>
          <cell r="D798" t="str">
            <v xml:space="preserve">Guilherme Milani </v>
          </cell>
          <cell r="E798" t="str">
            <v>Retroescavadeira</v>
          </cell>
          <cell r="F798">
            <v>1</v>
          </cell>
          <cell r="G798" t="str">
            <v>MOD 7</v>
          </cell>
          <cell r="H798" t="str">
            <v>1</v>
          </cell>
          <cell r="I798" t="str">
            <v>2</v>
          </cell>
          <cell r="J798" t="str">
            <v>Agendamento</v>
          </cell>
          <cell r="K798" t="str">
            <v>07/01/2025</v>
          </cell>
          <cell r="L798" t="str">
            <v>8:00</v>
          </cell>
          <cell r="M798" t="str">
            <v>0366-NEROLÂNDIA</v>
          </cell>
          <cell r="N798" t="str">
            <v>0516-SANTA FellerLICIDADE</v>
          </cell>
          <cell r="O798" t="str">
            <v>Abertura de ponto de modulo p colheita</v>
          </cell>
          <cell r="Q798" t="str">
            <v>externa</v>
          </cell>
          <cell r="R798" t="str">
            <v>Brasil \ SP \ Getulina</v>
          </cell>
          <cell r="S798" t="str">
            <v>Brasil \ SP \ Getulina</v>
          </cell>
        </row>
        <row r="799">
          <cell r="A799">
            <v>3568</v>
          </cell>
          <cell r="B799" t="str">
            <v>Estradas Logística</v>
          </cell>
          <cell r="C799">
            <v>45659.882638888892</v>
          </cell>
          <cell r="D799" t="str">
            <v xml:space="preserve">Guilherme Milani </v>
          </cell>
          <cell r="E799" t="str">
            <v>Retroescavadeira</v>
          </cell>
          <cell r="F799">
            <v>1</v>
          </cell>
          <cell r="G799" t="str">
            <v>MOD 7</v>
          </cell>
          <cell r="H799" t="str">
            <v>1</v>
          </cell>
          <cell r="I799" t="str">
            <v>2</v>
          </cell>
          <cell r="J799" t="str">
            <v>Agendamento</v>
          </cell>
          <cell r="K799" t="str">
            <v>03/01/2025</v>
          </cell>
          <cell r="L799" t="str">
            <v>21:00</v>
          </cell>
          <cell r="M799" t="str">
            <v>0366-NEROLÂNDIA</v>
          </cell>
          <cell r="N799" t="str">
            <v>0391-ESTÂNCIA ELIENE</v>
          </cell>
          <cell r="Q799" t="str">
            <v>externa</v>
          </cell>
          <cell r="R799" t="str">
            <v>Brasil \ SP \ Getulina</v>
          </cell>
          <cell r="S799" t="str">
            <v>Brasil \ SP \ Getulina</v>
          </cell>
        </row>
        <row r="800">
          <cell r="A800">
            <v>3569</v>
          </cell>
          <cell r="B800" t="str">
            <v>Carregamento</v>
          </cell>
          <cell r="C800">
            <v>45659.893750000003</v>
          </cell>
          <cell r="D800" t="str">
            <v xml:space="preserve">Ricardo </v>
          </cell>
          <cell r="E800" t="str">
            <v>Carregador Florestal</v>
          </cell>
          <cell r="F800">
            <v>3</v>
          </cell>
          <cell r="G800" t="str">
            <v>MOD 5</v>
          </cell>
          <cell r="H800" t="str">
            <v>3</v>
          </cell>
          <cell r="I800" t="str">
            <v>3</v>
          </cell>
          <cell r="J800" t="str">
            <v>Agendamento</v>
          </cell>
          <cell r="K800" t="str">
            <v>04/01/2025</v>
          </cell>
          <cell r="L800" t="str">
            <v>6:00</v>
          </cell>
          <cell r="M800" t="str">
            <v>0452-SAN CARLO</v>
          </cell>
          <cell r="N800" t="str">
            <v>0262-JEQUITIBÁ BRANCO</v>
          </cell>
          <cell r="Q800" t="str">
            <v>externa</v>
          </cell>
          <cell r="R800" t="str">
            <v>Brasil \ SP \ Cabrália Paulista</v>
          </cell>
          <cell r="S800" t="str">
            <v>Brasil \ SP \ Agudos</v>
          </cell>
        </row>
        <row r="801">
          <cell r="A801">
            <v>3570</v>
          </cell>
          <cell r="B801" t="str">
            <v>Estradas Silvicultura</v>
          </cell>
          <cell r="C801">
            <v>45659.902083333334</v>
          </cell>
          <cell r="D801" t="str">
            <v xml:space="preserve">Rogério Panqueca </v>
          </cell>
          <cell r="E801" t="str">
            <v>Escavadeira</v>
          </cell>
          <cell r="F801">
            <v>1</v>
          </cell>
          <cell r="G801" t="str">
            <v>BSR03</v>
          </cell>
          <cell r="H801" t="str">
            <v>1</v>
          </cell>
          <cell r="I801" t="str">
            <v>2</v>
          </cell>
          <cell r="J801" t="str">
            <v>Agendamento</v>
          </cell>
          <cell r="K801" t="str">
            <v>04/01/2025</v>
          </cell>
          <cell r="L801" t="str">
            <v>7:00</v>
          </cell>
          <cell r="M801" t="str">
            <v>0009-CORVO BRANCO</v>
          </cell>
          <cell r="N801" t="str">
            <v>0425-PLANALTO</v>
          </cell>
          <cell r="O801" t="str">
            <v xml:space="preserve">Maquina esta na oficina do gutierres no destrito industrial de lençois Paulisa </v>
          </cell>
          <cell r="Q801" t="str">
            <v>externa</v>
          </cell>
          <cell r="R801" t="str">
            <v>Brasil \ SP \ Lençóis Paulista</v>
          </cell>
          <cell r="S801" t="str">
            <v>Brasil \ SP \ Reginópolis</v>
          </cell>
        </row>
        <row r="802">
          <cell r="A802">
            <v>3571</v>
          </cell>
          <cell r="B802" t="str">
            <v>Estradas Silvicultura</v>
          </cell>
          <cell r="C802">
            <v>45659.99722222222</v>
          </cell>
          <cell r="D802" t="str">
            <v xml:space="preserve">Willian ferreira </v>
          </cell>
          <cell r="E802" t="str">
            <v>Pá Carregadeira</v>
          </cell>
          <cell r="F802">
            <v>1</v>
          </cell>
          <cell r="G802" t="str">
            <v>BSR02</v>
          </cell>
          <cell r="H802" t="str">
            <v>1</v>
          </cell>
          <cell r="I802" t="str">
            <v>2</v>
          </cell>
          <cell r="J802" t="str">
            <v>Agendamento</v>
          </cell>
          <cell r="K802" t="str">
            <v>04/01/2025</v>
          </cell>
          <cell r="L802" t="str">
            <v>6:00</v>
          </cell>
          <cell r="M802" t="str">
            <v>0657-SANTO ANTÔNIO DOS PALMARES</v>
          </cell>
          <cell r="N802" t="str">
            <v>0285-CACHOEIRINHA II</v>
          </cell>
          <cell r="Q802" t="str">
            <v>externa</v>
          </cell>
          <cell r="R802" t="str">
            <v>Brasil \ SP \ Botucatu</v>
          </cell>
          <cell r="S802" t="str">
            <v>Brasil \ SP \ Pirajuí</v>
          </cell>
        </row>
        <row r="803">
          <cell r="A803">
            <v>3572</v>
          </cell>
          <cell r="B803" t="str">
            <v>Estradas Silvicultura</v>
          </cell>
          <cell r="C803">
            <v>45660.000694444447</v>
          </cell>
          <cell r="D803" t="str">
            <v xml:space="preserve">Willian ferreira </v>
          </cell>
          <cell r="E803" t="str">
            <v>Pá Carregadeira</v>
          </cell>
          <cell r="F803">
            <v>1</v>
          </cell>
          <cell r="G803" t="str">
            <v>BSR02</v>
          </cell>
          <cell r="H803" t="str">
            <v>1</v>
          </cell>
          <cell r="I803" t="str">
            <v>2</v>
          </cell>
          <cell r="J803" t="str">
            <v>Agendamento</v>
          </cell>
          <cell r="K803" t="str">
            <v>04/01/2025</v>
          </cell>
          <cell r="L803" t="str">
            <v>6:00</v>
          </cell>
          <cell r="M803" t="str">
            <v>0657-SANTO ANTÔNIO DOS PALMARES</v>
          </cell>
          <cell r="N803" t="str">
            <v>0285-CACHOEIRINHA II</v>
          </cell>
          <cell r="Q803" t="str">
            <v>externa</v>
          </cell>
          <cell r="R803" t="str">
            <v>Brasil \ SP \ Botucatu</v>
          </cell>
          <cell r="S803" t="str">
            <v>Brasil \ SP \ Pirajuí</v>
          </cell>
        </row>
        <row r="804">
          <cell r="A804">
            <v>3573</v>
          </cell>
          <cell r="B804" t="str">
            <v>Silvicultura</v>
          </cell>
          <cell r="C804">
            <v>45660.022222222222</v>
          </cell>
          <cell r="D804" t="str">
            <v>Fernando de Jesus dos Santos</v>
          </cell>
          <cell r="E804" t="str">
            <v>tratorpneu</v>
          </cell>
          <cell r="F804">
            <v>1</v>
          </cell>
          <cell r="G804" t="str">
            <v>PLT1</v>
          </cell>
          <cell r="H804" t="str">
            <v>1</v>
          </cell>
          <cell r="I804" t="str">
            <v>4</v>
          </cell>
          <cell r="J804" t="str">
            <v>Agendamento</v>
          </cell>
          <cell r="K804" t="str">
            <v>04/01/2025</v>
          </cell>
          <cell r="L804" t="str">
            <v>8:00</v>
          </cell>
          <cell r="M804" t="str">
            <v>0265-ITAMARATI</v>
          </cell>
          <cell r="N804" t="str">
            <v>0425-PLANALTO</v>
          </cell>
          <cell r="Q804" t="str">
            <v>interna</v>
          </cell>
          <cell r="R804" t="str">
            <v>Brasil \ SP \ Paulistânia</v>
          </cell>
          <cell r="S804" t="str">
            <v>Brasil \ SP \ Reginópolis</v>
          </cell>
        </row>
        <row r="805">
          <cell r="A805">
            <v>3574</v>
          </cell>
          <cell r="B805" t="str">
            <v>Silvicultura</v>
          </cell>
          <cell r="C805">
            <v>45660.025694444441</v>
          </cell>
          <cell r="D805" t="str">
            <v>Fernando de Jesus dos Santos</v>
          </cell>
          <cell r="E805" t="str">
            <v>tratorpneu</v>
          </cell>
          <cell r="F805">
            <v>2</v>
          </cell>
          <cell r="G805" t="str">
            <v>PLT1</v>
          </cell>
          <cell r="H805" t="str">
            <v>2</v>
          </cell>
          <cell r="I805" t="str">
            <v>4</v>
          </cell>
          <cell r="J805" t="str">
            <v>Agendamento</v>
          </cell>
          <cell r="K805" t="str">
            <v>02/01/2025</v>
          </cell>
          <cell r="L805" t="str">
            <v>13:00</v>
          </cell>
          <cell r="M805" t="str">
            <v>0325-SÃO DOMINGOS</v>
          </cell>
          <cell r="N805" t="str">
            <v>0425-PLANALTO</v>
          </cell>
          <cell r="Q805" t="str">
            <v>interna</v>
          </cell>
          <cell r="R805" t="str">
            <v>Brasil \ SP \ Avaí</v>
          </cell>
          <cell r="S805" t="str">
            <v>Brasil \ SP \ Reginópolis</v>
          </cell>
        </row>
        <row r="806">
          <cell r="A806">
            <v>3575</v>
          </cell>
          <cell r="B806" t="str">
            <v>Estradas Silvicultura</v>
          </cell>
          <cell r="C806">
            <v>45660.045138888891</v>
          </cell>
          <cell r="D806" t="str">
            <v xml:space="preserve">Lucas Shizuo Sasaki </v>
          </cell>
          <cell r="E806" t="str">
            <v>Escavadeira</v>
          </cell>
          <cell r="F806">
            <v>2</v>
          </cell>
          <cell r="G806" t="str">
            <v>BSR01</v>
          </cell>
          <cell r="H806" t="str">
            <v>2</v>
          </cell>
          <cell r="I806" t="str">
            <v>4</v>
          </cell>
          <cell r="J806" t="str">
            <v>emergencial</v>
          </cell>
          <cell r="K806" t="str">
            <v>03/01/2025</v>
          </cell>
          <cell r="L806" t="str">
            <v>7:00</v>
          </cell>
          <cell r="M806" t="str">
            <v>0262-JEQUITIBÁ BRANCO</v>
          </cell>
          <cell r="N806" t="str">
            <v>0438-BOA VISTA VIII - ITAQUERÊ</v>
          </cell>
          <cell r="O806" t="str">
            <v>1 prancha de 4 eixos e 1 prancha 01 eixo</v>
          </cell>
          <cell r="P806" t="str">
            <v>Apoio Estradas</v>
          </cell>
          <cell r="Q806" t="str">
            <v>externa</v>
          </cell>
          <cell r="R806" t="str">
            <v>Brasil \ SP \ Agudos</v>
          </cell>
          <cell r="S806" t="str">
            <v>Brasil \ SP \ Anhembi</v>
          </cell>
        </row>
        <row r="807">
          <cell r="A807">
            <v>3576</v>
          </cell>
          <cell r="B807" t="str">
            <v>Estradas Logística</v>
          </cell>
          <cell r="C807">
            <v>45660.325694444444</v>
          </cell>
          <cell r="D807" t="str">
            <v xml:space="preserve">Jonatas </v>
          </cell>
          <cell r="E807" t="str">
            <v>Escavadeira</v>
          </cell>
          <cell r="F807">
            <v>1</v>
          </cell>
          <cell r="G807" t="str">
            <v>MOD 1</v>
          </cell>
          <cell r="H807" t="str">
            <v>1</v>
          </cell>
          <cell r="I807" t="str">
            <v>2</v>
          </cell>
          <cell r="J807" t="str">
            <v>Agendamento</v>
          </cell>
          <cell r="K807" t="str">
            <v>04/01/2025</v>
          </cell>
          <cell r="L807" t="str">
            <v>6:00</v>
          </cell>
          <cell r="M807" t="str">
            <v>0656-GRAMADO DE FORA</v>
          </cell>
          <cell r="N807" t="str">
            <v>0438-BOA VISTA VIII - ITAQUERÊ</v>
          </cell>
          <cell r="Q807" t="str">
            <v>externa</v>
          </cell>
          <cell r="R807" t="str">
            <v>Brasil \ SP \ Brotas</v>
          </cell>
          <cell r="S807" t="str">
            <v>Brasil \ SP \ Anhembi</v>
          </cell>
        </row>
        <row r="808">
          <cell r="A808">
            <v>3577</v>
          </cell>
          <cell r="B808" t="str">
            <v>Estradas Logística</v>
          </cell>
          <cell r="C808">
            <v>45660.325694444444</v>
          </cell>
          <cell r="D808" t="str">
            <v xml:space="preserve">Jonatas </v>
          </cell>
          <cell r="E808" t="str">
            <v>Rolo Compactador</v>
          </cell>
          <cell r="F808">
            <v>1</v>
          </cell>
          <cell r="G808" t="str">
            <v>MOD 1</v>
          </cell>
          <cell r="H808" t="str">
            <v>1</v>
          </cell>
          <cell r="I808" t="str">
            <v>2</v>
          </cell>
          <cell r="J808" t="str">
            <v>Agendamento</v>
          </cell>
          <cell r="K808" t="str">
            <v>04/01/2025</v>
          </cell>
          <cell r="L808" t="str">
            <v>6:00</v>
          </cell>
          <cell r="M808" t="str">
            <v>0656-GRAMADO DE FORA</v>
          </cell>
          <cell r="N808" t="str">
            <v>0438-BOA VISTA VIII - ITAQUERÊ</v>
          </cell>
          <cell r="Q808" t="str">
            <v>externa</v>
          </cell>
          <cell r="R808" t="str">
            <v>Brasil \ SP \ Brotas</v>
          </cell>
          <cell r="S808" t="str">
            <v>Brasil \ SP \ Anhembi</v>
          </cell>
        </row>
        <row r="809">
          <cell r="A809">
            <v>3578</v>
          </cell>
          <cell r="B809" t="str">
            <v>Estradas Logística</v>
          </cell>
          <cell r="C809">
            <v>45660.325694444444</v>
          </cell>
          <cell r="D809" t="str">
            <v xml:space="preserve">Jonatas </v>
          </cell>
          <cell r="E809" t="str">
            <v>Pá Carregadeira</v>
          </cell>
          <cell r="F809">
            <v>1</v>
          </cell>
          <cell r="G809" t="str">
            <v>MOD 1</v>
          </cell>
          <cell r="H809" t="str">
            <v>1</v>
          </cell>
          <cell r="I809" t="str">
            <v>2</v>
          </cell>
          <cell r="J809" t="str">
            <v>Agendamento</v>
          </cell>
          <cell r="K809" t="str">
            <v>04/01/2025</v>
          </cell>
          <cell r="L809" t="str">
            <v>6:00</v>
          </cell>
          <cell r="M809" t="str">
            <v>0656-GRAMADO DE FORA</v>
          </cell>
          <cell r="N809" t="str">
            <v>0438-BOA VISTA VIII - ITAQUERÊ</v>
          </cell>
          <cell r="Q809" t="str">
            <v>externa</v>
          </cell>
          <cell r="R809" t="str">
            <v>Brasil \ SP \ Brotas</v>
          </cell>
          <cell r="S809" t="str">
            <v>Brasil \ SP \ Anhembi</v>
          </cell>
        </row>
        <row r="810">
          <cell r="A810">
            <v>3579</v>
          </cell>
          <cell r="B810" t="str">
            <v>Estradas Logística</v>
          </cell>
          <cell r="C810">
            <v>45660.325694444444</v>
          </cell>
          <cell r="D810" t="str">
            <v xml:space="preserve">Jonatas </v>
          </cell>
          <cell r="E810" t="str">
            <v>Motoniveladora</v>
          </cell>
          <cell r="F810">
            <v>1</v>
          </cell>
          <cell r="G810" t="str">
            <v>MOD 1</v>
          </cell>
          <cell r="H810" t="str">
            <v>1</v>
          </cell>
          <cell r="I810" t="str">
            <v>2</v>
          </cell>
          <cell r="J810" t="str">
            <v>Agendamento</v>
          </cell>
          <cell r="K810" t="str">
            <v>04/01/2025</v>
          </cell>
          <cell r="L810" t="str">
            <v>6:00</v>
          </cell>
          <cell r="M810" t="str">
            <v>0656-GRAMADO DE FORA</v>
          </cell>
          <cell r="N810" t="str">
            <v>0438-BOA VISTA VIII - ITAQUERÊ</v>
          </cell>
          <cell r="Q810" t="str">
            <v>externa</v>
          </cell>
          <cell r="R810" t="str">
            <v>Brasil \ SP \ Brotas</v>
          </cell>
          <cell r="S810" t="str">
            <v>Brasil \ SP \ Anhembi</v>
          </cell>
        </row>
        <row r="811">
          <cell r="A811">
            <v>3580</v>
          </cell>
          <cell r="B811" t="str">
            <v>Colheita</v>
          </cell>
          <cell r="C811">
            <v>45660.363194444442</v>
          </cell>
          <cell r="D811" t="str">
            <v>Andre ryuji narimatu nosse</v>
          </cell>
          <cell r="E811" t="str">
            <v>Trailler</v>
          </cell>
          <cell r="F811">
            <v>1</v>
          </cell>
          <cell r="G811" t="str">
            <v>MOD 5</v>
          </cell>
          <cell r="H811" t="str">
            <v>1</v>
          </cell>
          <cell r="I811" t="str">
            <v>2</v>
          </cell>
          <cell r="J811" t="str">
            <v>Agendamento</v>
          </cell>
          <cell r="K811" t="str">
            <v>06/01/2025</v>
          </cell>
          <cell r="L811" t="str">
            <v>7:00</v>
          </cell>
          <cell r="M811" t="str">
            <v>0030-SOSSEGO II</v>
          </cell>
          <cell r="N811" t="str">
            <v>0458-SÃO FRANCISCO VI - PEDERNEIRAS</v>
          </cell>
          <cell r="Q811" t="str">
            <v>externa</v>
          </cell>
          <cell r="R811" t="str">
            <v>Brasil \ SP \ Avaí</v>
          </cell>
          <cell r="S811" t="str">
            <v>Brasil \ SP \ Bauru</v>
          </cell>
        </row>
        <row r="812">
          <cell r="A812">
            <v>3581</v>
          </cell>
          <cell r="B812" t="str">
            <v>Estradas Logística</v>
          </cell>
          <cell r="C812">
            <v>45660.4</v>
          </cell>
          <cell r="D812" t="str">
            <v>Daygo Bentley</v>
          </cell>
          <cell r="E812" t="str">
            <v>Escavadeira</v>
          </cell>
          <cell r="F812">
            <v>1</v>
          </cell>
          <cell r="G812" t="str">
            <v>MOD 3</v>
          </cell>
          <cell r="H812" t="str">
            <v>1</v>
          </cell>
          <cell r="I812" t="str">
            <v>3</v>
          </cell>
          <cell r="J812" t="str">
            <v>Agendamento</v>
          </cell>
          <cell r="K812" t="str">
            <v>05/01/2025</v>
          </cell>
          <cell r="L812" t="str">
            <v>8:00</v>
          </cell>
          <cell r="M812" t="str">
            <v>0398-BOA VISTA VII</v>
          </cell>
          <cell r="N812" t="str">
            <v>0458-SÃO FRANCISCO VI - PEDERNEIRAS</v>
          </cell>
          <cell r="O812" t="str">
            <v>Após o prancha levar a RE para sebastiao, levara a EH para a fazenda São franciaco IV.</v>
          </cell>
          <cell r="Q812" t="str">
            <v>externa</v>
          </cell>
          <cell r="R812" t="str">
            <v>Brasil \ SP \ Bauru</v>
          </cell>
          <cell r="S812" t="str">
            <v>Brasil \ SP \ Bauru</v>
          </cell>
        </row>
        <row r="813">
          <cell r="A813">
            <v>3582</v>
          </cell>
          <cell r="B813" t="str">
            <v>Desenvolvimento Operacional</v>
          </cell>
          <cell r="C813">
            <v>45660.463194444441</v>
          </cell>
          <cell r="D813" t="str">
            <v>LUIS FERNANDO FANTTI</v>
          </cell>
          <cell r="E813" t="str">
            <v>tratorpneu</v>
          </cell>
          <cell r="F813">
            <v>3</v>
          </cell>
          <cell r="G813" t="str">
            <v>MOD 01</v>
          </cell>
          <cell r="H813" t="str">
            <v>2</v>
          </cell>
          <cell r="I813" t="str">
            <v>2</v>
          </cell>
          <cell r="J813" t="str">
            <v>Agendamento</v>
          </cell>
          <cell r="K813" t="str">
            <v>06/01/2025</v>
          </cell>
          <cell r="L813" t="str">
            <v>8:00</v>
          </cell>
          <cell r="M813" t="str">
            <v>BRLP</v>
          </cell>
          <cell r="N813" t="str">
            <v>BRLP</v>
          </cell>
          <cell r="O813" t="str">
            <v>ORIGEM - OFINA HERBICAT - CATANDUVA SP.  17 997777981     DESTINO- OFICINA  VS - ITATINGA SP - 14 9998476697</v>
          </cell>
          <cell r="Q813" t="str">
            <v>externa</v>
          </cell>
          <cell r="R813" t="str">
            <v>Brasil \ SP \ Lençóis Paulista</v>
          </cell>
          <cell r="S813" t="str">
            <v>Brasil \ SP \ Lençóis Paulista</v>
          </cell>
        </row>
        <row r="814">
          <cell r="A814">
            <v>3583</v>
          </cell>
          <cell r="B814" t="str">
            <v>Estradas Silvicultura</v>
          </cell>
          <cell r="C814">
            <v>45660.499305555553</v>
          </cell>
          <cell r="D814" t="str">
            <v>Lucas shizuo Sasaki</v>
          </cell>
          <cell r="E814" t="str">
            <v>Escavadeira</v>
          </cell>
          <cell r="F814">
            <v>2</v>
          </cell>
          <cell r="G814" t="str">
            <v>BSR01</v>
          </cell>
          <cell r="H814" t="str">
            <v>1</v>
          </cell>
          <cell r="I814" t="str">
            <v>4</v>
          </cell>
          <cell r="J814" t="str">
            <v>emergencial</v>
          </cell>
          <cell r="K814" t="str">
            <v>03/01/2025</v>
          </cell>
          <cell r="L814" t="str">
            <v>10:00</v>
          </cell>
          <cell r="M814" t="str">
            <v>0262-JEQUITIBÁ BRANCO</v>
          </cell>
          <cell r="N814" t="str">
            <v>0295-BARREIRO RICO</v>
          </cell>
          <cell r="P814" t="str">
            <v>Apoio Transporte</v>
          </cell>
          <cell r="Q814" t="str">
            <v>externa</v>
          </cell>
          <cell r="R814" t="str">
            <v>Brasil \ SP \ Agudos</v>
          </cell>
          <cell r="S814" t="str">
            <v>Brasil \ SP \ Paulistânia</v>
          </cell>
        </row>
        <row r="815">
          <cell r="A815">
            <v>3584</v>
          </cell>
          <cell r="B815" t="str">
            <v>Estradas Silvicultura</v>
          </cell>
          <cell r="C815">
            <v>45660.500694444447</v>
          </cell>
          <cell r="D815" t="str">
            <v xml:space="preserve">Lucas Shizuo Sasaki </v>
          </cell>
          <cell r="E815" t="str">
            <v>Trator de esteira</v>
          </cell>
          <cell r="F815">
            <v>1</v>
          </cell>
          <cell r="G815" t="str">
            <v>BSR01</v>
          </cell>
          <cell r="H815" t="str">
            <v>1</v>
          </cell>
          <cell r="I815" t="str">
            <v>1</v>
          </cell>
          <cell r="J815" t="str">
            <v>emergencial</v>
          </cell>
          <cell r="K815" t="str">
            <v>03/01/2025</v>
          </cell>
          <cell r="L815" t="str">
            <v>10:02</v>
          </cell>
          <cell r="M815" t="str">
            <v>0262-JEQUITIBÁ BRANCO</v>
          </cell>
          <cell r="N815" t="str">
            <v>0295-BARREIRO RICO</v>
          </cell>
          <cell r="P815" t="str">
            <v>Apoio Transporte</v>
          </cell>
          <cell r="Q815" t="str">
            <v>externa</v>
          </cell>
          <cell r="R815" t="str">
            <v>Brasil \ SP \ Agudos</v>
          </cell>
          <cell r="S815" t="str">
            <v>Brasil \ SP \ Paulistânia</v>
          </cell>
        </row>
        <row r="816">
          <cell r="A816">
            <v>3585</v>
          </cell>
          <cell r="B816" t="str">
            <v>Carregamento</v>
          </cell>
          <cell r="C816">
            <v>45660.504861111112</v>
          </cell>
          <cell r="D816" t="str">
            <v>Marciano Batista Ferreira</v>
          </cell>
          <cell r="E816" t="str">
            <v>Carregador Florestal</v>
          </cell>
          <cell r="F816">
            <v>1</v>
          </cell>
          <cell r="G816" t="str">
            <v>MOD 7</v>
          </cell>
          <cell r="H816" t="str">
            <v>1</v>
          </cell>
          <cell r="I816" t="str">
            <v>3</v>
          </cell>
          <cell r="J816" t="str">
            <v>emergencial</v>
          </cell>
          <cell r="K816" t="str">
            <v>03/01/2025</v>
          </cell>
          <cell r="L816" t="str">
            <v>11:00</v>
          </cell>
          <cell r="M816" t="str">
            <v>0392-JOSÉ AUGUSTO</v>
          </cell>
          <cell r="N816" t="str">
            <v>0395-JOAQUIM ÁLVARO</v>
          </cell>
          <cell r="P816" t="str">
            <v>Finalizacao de fazenda</v>
          </cell>
          <cell r="Q816" t="str">
            <v>externa</v>
          </cell>
          <cell r="R816" t="str">
            <v>Brasil \ SP \ Júlio Mesquita</v>
          </cell>
          <cell r="S816" t="str">
            <v>Brasil \ SP \ Júlio Mesquita</v>
          </cell>
        </row>
        <row r="817">
          <cell r="A817">
            <v>3586</v>
          </cell>
          <cell r="B817" t="str">
            <v>Estradas Silvicultura</v>
          </cell>
          <cell r="C817">
            <v>45660.513194444444</v>
          </cell>
          <cell r="D817" t="str">
            <v xml:space="preserve">Lucas Shizuo Sasaki </v>
          </cell>
          <cell r="E817" t="str">
            <v>Escavadeira</v>
          </cell>
          <cell r="F817">
            <v>2</v>
          </cell>
          <cell r="G817" t="str">
            <v>BSR01</v>
          </cell>
          <cell r="H817" t="str">
            <v>1</v>
          </cell>
          <cell r="I817" t="str">
            <v>4</v>
          </cell>
          <cell r="J817" t="str">
            <v>Cancelamento</v>
          </cell>
          <cell r="K817" t="str">
            <v>03/01/2025</v>
          </cell>
          <cell r="L817" t="str">
            <v>10:00</v>
          </cell>
          <cell r="M817" t="str">
            <v>0262-JEQUITIBÁ BRANCO</v>
          </cell>
          <cell r="N817" t="str">
            <v>0295-BARREIRO RICO</v>
          </cell>
          <cell r="Q817" t="str">
            <v>externa</v>
          </cell>
          <cell r="R817" t="str">
            <v>Brasil \ SP \ Agudos</v>
          </cell>
          <cell r="S817" t="str">
            <v>Brasil \ SP \ Paulistânia</v>
          </cell>
        </row>
        <row r="818">
          <cell r="A818">
            <v>3587</v>
          </cell>
          <cell r="B818" t="str">
            <v>Estradas Silvicultura</v>
          </cell>
          <cell r="C818">
            <v>45660.513888888891</v>
          </cell>
          <cell r="D818" t="str">
            <v xml:space="preserve">Lucas Shizuo Sasaki </v>
          </cell>
          <cell r="E818" t="str">
            <v>Trator de esteira</v>
          </cell>
          <cell r="F818">
            <v>1</v>
          </cell>
          <cell r="G818" t="str">
            <v>BSR01</v>
          </cell>
          <cell r="H818" t="str">
            <v>1</v>
          </cell>
          <cell r="I818" t="str">
            <v>1</v>
          </cell>
          <cell r="J818" t="str">
            <v>Cancelamento</v>
          </cell>
          <cell r="K818" t="str">
            <v>03/01/2025</v>
          </cell>
          <cell r="L818" t="str">
            <v>10:02</v>
          </cell>
          <cell r="M818" t="str">
            <v>0262-JEQUITIBÁ BRANCO</v>
          </cell>
          <cell r="N818" t="str">
            <v>0295-BARREIRO RICO</v>
          </cell>
          <cell r="Q818" t="str">
            <v>externa</v>
          </cell>
          <cell r="R818" t="str">
            <v>Brasil \ SP \ Agudos</v>
          </cell>
          <cell r="S818" t="str">
            <v>Brasil \ SP \ Paulistânia</v>
          </cell>
        </row>
        <row r="819">
          <cell r="A819">
            <v>3588</v>
          </cell>
          <cell r="B819" t="str">
            <v>Estradas Silvicultura</v>
          </cell>
          <cell r="C819">
            <v>45660.515972222223</v>
          </cell>
          <cell r="D819" t="str">
            <v xml:space="preserve">Lucas Shizuo Sasaki </v>
          </cell>
          <cell r="E819" t="str">
            <v>Escavadeira</v>
          </cell>
          <cell r="F819">
            <v>2</v>
          </cell>
          <cell r="G819" t="str">
            <v>BSR01</v>
          </cell>
          <cell r="H819" t="str">
            <v>1</v>
          </cell>
          <cell r="I819" t="str">
            <v>4</v>
          </cell>
          <cell r="J819" t="str">
            <v>emergencial</v>
          </cell>
          <cell r="K819" t="str">
            <v>03/01/2025</v>
          </cell>
          <cell r="L819" t="str">
            <v>11:23</v>
          </cell>
          <cell r="M819" t="str">
            <v>0262-JEQUITIBÁ BRANCO</v>
          </cell>
          <cell r="N819" t="str">
            <v>0517-BARREIRO RICO II - GLEBA A</v>
          </cell>
          <cell r="P819" t="str">
            <v>Apoio Estradas</v>
          </cell>
          <cell r="Q819" t="str">
            <v>externa</v>
          </cell>
          <cell r="R819" t="str">
            <v>Brasil \ SP \ Agudos</v>
          </cell>
          <cell r="S819" t="str">
            <v>Brasil \ SP \ Anhembi</v>
          </cell>
        </row>
        <row r="820">
          <cell r="A820">
            <v>3589</v>
          </cell>
          <cell r="B820" t="str">
            <v>Estradas Silvicultura</v>
          </cell>
          <cell r="C820">
            <v>45660.51666666667</v>
          </cell>
          <cell r="D820" t="str">
            <v xml:space="preserve">Lucas Shizuo Sasaki </v>
          </cell>
          <cell r="E820" t="str">
            <v>Trator de esteira</v>
          </cell>
          <cell r="F820">
            <v>1</v>
          </cell>
          <cell r="G820" t="str">
            <v>BSR01</v>
          </cell>
          <cell r="H820" t="str">
            <v>1</v>
          </cell>
          <cell r="I820" t="str">
            <v>1</v>
          </cell>
          <cell r="J820" t="str">
            <v>emergencial</v>
          </cell>
          <cell r="K820" t="str">
            <v>03/01/2025</v>
          </cell>
          <cell r="L820" t="str">
            <v>11:25</v>
          </cell>
          <cell r="M820" t="str">
            <v>0262-JEQUITIBÁ BRANCO</v>
          </cell>
          <cell r="N820" t="str">
            <v>0517-BARREIRO RICO II - GLEBA A</v>
          </cell>
          <cell r="P820" t="str">
            <v>Apoio Estradas</v>
          </cell>
          <cell r="Q820" t="str">
            <v>externa</v>
          </cell>
          <cell r="R820" t="str">
            <v>Brasil \ SP \ Agudos</v>
          </cell>
          <cell r="S820" t="str">
            <v>Brasil \ SP \ Anhembi</v>
          </cell>
        </row>
        <row r="821">
          <cell r="A821">
            <v>3591</v>
          </cell>
          <cell r="B821" t="str">
            <v>Colheita</v>
          </cell>
          <cell r="C821">
            <v>45660.533333333333</v>
          </cell>
          <cell r="D821" t="str">
            <v>Andre ryuji narimatu nosse</v>
          </cell>
          <cell r="E821" t="str">
            <v>Forwarder</v>
          </cell>
          <cell r="F821">
            <v>2</v>
          </cell>
          <cell r="G821" t="str">
            <v>MOD 5</v>
          </cell>
          <cell r="H821" t="str">
            <v>1</v>
          </cell>
          <cell r="I821" t="str">
            <v>2</v>
          </cell>
          <cell r="J821" t="str">
            <v>Agendamento</v>
          </cell>
          <cell r="K821" t="str">
            <v>06/01/2025</v>
          </cell>
          <cell r="L821" t="str">
            <v>6:00</v>
          </cell>
          <cell r="M821" t="str">
            <v>0030-SOSSEGO II</v>
          </cell>
          <cell r="N821" t="str">
            <v>0458-SÃO FRANCISCO VI - PEDERNEIRAS</v>
          </cell>
          <cell r="Q821" t="str">
            <v>externa</v>
          </cell>
          <cell r="R821" t="str">
            <v>Brasil \ SP \ Avaí</v>
          </cell>
          <cell r="S821" t="str">
            <v>Brasil \ SP \ Bauru</v>
          </cell>
        </row>
        <row r="822">
          <cell r="A822">
            <v>3592</v>
          </cell>
          <cell r="B822" t="str">
            <v>Colheita</v>
          </cell>
          <cell r="C822">
            <v>45660.55</v>
          </cell>
          <cell r="D822" t="str">
            <v xml:space="preserve">Jaime Aparecido Teixeira </v>
          </cell>
          <cell r="E822" t="str">
            <v>Harvester</v>
          </cell>
          <cell r="F822">
            <v>9</v>
          </cell>
          <cell r="G822" t="str">
            <v>MOD 2</v>
          </cell>
          <cell r="H822" t="str">
            <v>6</v>
          </cell>
          <cell r="I822" t="str">
            <v>3</v>
          </cell>
          <cell r="J822" t="str">
            <v>Agendamento</v>
          </cell>
          <cell r="K822" t="str">
            <v>04/01/2025</v>
          </cell>
          <cell r="L822" t="str">
            <v>12:00</v>
          </cell>
          <cell r="M822" t="str">
            <v>1106-ALVORADA VIII</v>
          </cell>
          <cell r="N822" t="str">
            <v>1123-CAPOAVA</v>
          </cell>
          <cell r="Q822" t="str">
            <v>externa</v>
          </cell>
          <cell r="R822" t="str">
            <v>Brasil \ SP \ Itapetininga</v>
          </cell>
          <cell r="S822" t="str">
            <v>Brasil \ SP \ Capão Bonito</v>
          </cell>
        </row>
        <row r="823">
          <cell r="A823">
            <v>3593</v>
          </cell>
          <cell r="B823" t="str">
            <v>Colheita</v>
          </cell>
          <cell r="C823">
            <v>45660.551388888889</v>
          </cell>
          <cell r="D823" t="str">
            <v xml:space="preserve">Jaime Aparecido Teixeira </v>
          </cell>
          <cell r="E823" t="str">
            <v>Trailler</v>
          </cell>
          <cell r="F823">
            <v>1</v>
          </cell>
          <cell r="G823" t="str">
            <v>MOD 2</v>
          </cell>
          <cell r="H823" t="str">
            <v>1</v>
          </cell>
          <cell r="I823" t="str">
            <v>3</v>
          </cell>
          <cell r="J823" t="str">
            <v>Agendamento</v>
          </cell>
          <cell r="K823" t="str">
            <v>04/01/2025</v>
          </cell>
          <cell r="L823" t="str">
            <v>12:00</v>
          </cell>
          <cell r="M823" t="str">
            <v>1106-ALVORADA VIII</v>
          </cell>
          <cell r="N823" t="str">
            <v>1123-CAPOAVA</v>
          </cell>
          <cell r="Q823" t="str">
            <v>externa</v>
          </cell>
          <cell r="R823" t="str">
            <v>Brasil \ SP \ Itapetininga</v>
          </cell>
          <cell r="S823" t="str">
            <v>Brasil \ SP \ Capão Bonito</v>
          </cell>
        </row>
        <row r="824">
          <cell r="A824">
            <v>3594</v>
          </cell>
          <cell r="B824" t="str">
            <v>Estradas Silvicultura</v>
          </cell>
          <cell r="C824">
            <v>45660.588194444441</v>
          </cell>
          <cell r="D824" t="str">
            <v xml:space="preserve">Willian ferreira </v>
          </cell>
          <cell r="E824" t="str">
            <v>Pá Carregadeira</v>
          </cell>
          <cell r="F824">
            <v>1</v>
          </cell>
          <cell r="G824" t="str">
            <v>BSR02</v>
          </cell>
          <cell r="H824" t="str">
            <v>1</v>
          </cell>
          <cell r="I824" t="str">
            <v>2</v>
          </cell>
          <cell r="J824" t="str">
            <v>Agendamento</v>
          </cell>
          <cell r="K824" t="str">
            <v>04/01/2025</v>
          </cell>
          <cell r="L824" t="str">
            <v>6:00</v>
          </cell>
          <cell r="M824" t="str">
            <v>0657-SANTO ANTÔNIO DOS PALMARES</v>
          </cell>
          <cell r="N824" t="str">
            <v>0517-BARREIRO RICO II - GLEBA A</v>
          </cell>
          <cell r="Q824" t="str">
            <v>externa</v>
          </cell>
          <cell r="R824" t="str">
            <v>Brasil \ SP \ Botucatu</v>
          </cell>
          <cell r="S824" t="str">
            <v>Brasil \ SP \ Anhembi</v>
          </cell>
        </row>
        <row r="825">
          <cell r="A825">
            <v>3595</v>
          </cell>
          <cell r="B825" t="str">
            <v>Estradas Silvicultura</v>
          </cell>
          <cell r="C825">
            <v>45660.592361111114</v>
          </cell>
          <cell r="D825" t="str">
            <v xml:space="preserve">Willian ferreira </v>
          </cell>
          <cell r="E825" t="str">
            <v>Motoniveladora</v>
          </cell>
          <cell r="F825">
            <v>1</v>
          </cell>
          <cell r="G825" t="str">
            <v>BSR02</v>
          </cell>
          <cell r="H825" t="str">
            <v>1</v>
          </cell>
          <cell r="I825" t="str">
            <v>2</v>
          </cell>
          <cell r="J825" t="str">
            <v>Agendamento</v>
          </cell>
          <cell r="K825" t="str">
            <v>04/01/2025</v>
          </cell>
          <cell r="L825" t="str">
            <v>6:00</v>
          </cell>
          <cell r="M825" t="str">
            <v>0657-SANTO ANTÔNIO DOS PALMARES</v>
          </cell>
          <cell r="N825" t="str">
            <v>0517-BARREIRO RICO II - GLEBA A</v>
          </cell>
          <cell r="Q825" t="str">
            <v>externa</v>
          </cell>
          <cell r="R825" t="str">
            <v>Brasil \ SP \ Botucatu</v>
          </cell>
          <cell r="S825" t="str">
            <v>Brasil \ SP \ Anhembi</v>
          </cell>
        </row>
        <row r="826">
          <cell r="A826">
            <v>3596</v>
          </cell>
          <cell r="B826" t="str">
            <v>Colheita</v>
          </cell>
          <cell r="C826">
            <v>45660.615277777775</v>
          </cell>
          <cell r="D826" t="str">
            <v>Cicero jonas de lima</v>
          </cell>
          <cell r="E826" t="str">
            <v>Harvester</v>
          </cell>
          <cell r="F826">
            <v>3</v>
          </cell>
          <cell r="G826" t="str">
            <v>MOD 2</v>
          </cell>
          <cell r="H826" t="str">
            <v>3</v>
          </cell>
          <cell r="I826" t="str">
            <v>2</v>
          </cell>
          <cell r="J826" t="str">
            <v>Agendamento</v>
          </cell>
          <cell r="K826" t="str">
            <v>04/01/2025</v>
          </cell>
          <cell r="L826" t="str">
            <v>12:00</v>
          </cell>
          <cell r="M826" t="str">
            <v>1106-ALVORADA VIII</v>
          </cell>
          <cell r="N826" t="str">
            <v>1123-CAPOAVA</v>
          </cell>
          <cell r="Q826" t="str">
            <v>externa</v>
          </cell>
          <cell r="R826" t="str">
            <v>Brasil \ SP \ Itapetininga</v>
          </cell>
          <cell r="S826" t="str">
            <v>Brasil \ SP \ Capão Bonito</v>
          </cell>
        </row>
        <row r="827">
          <cell r="A827">
            <v>3597</v>
          </cell>
          <cell r="B827" t="str">
            <v>Colheita</v>
          </cell>
          <cell r="C827">
            <v>45660.617361111108</v>
          </cell>
          <cell r="D827" t="str">
            <v xml:space="preserve">Cicero jonas de lima </v>
          </cell>
          <cell r="E827" t="str">
            <v>Trailler</v>
          </cell>
          <cell r="F827">
            <v>1</v>
          </cell>
          <cell r="G827" t="str">
            <v>MOD 2</v>
          </cell>
          <cell r="H827" t="str">
            <v>1</v>
          </cell>
          <cell r="I827" t="str">
            <v>2</v>
          </cell>
          <cell r="J827" t="str">
            <v>Agendamento</v>
          </cell>
          <cell r="K827" t="str">
            <v>04/01/2025</v>
          </cell>
          <cell r="L827" t="str">
            <v>12:00</v>
          </cell>
          <cell r="M827" t="str">
            <v>1106-ALVORADA VIII</v>
          </cell>
          <cell r="N827" t="str">
            <v>1123-CAPOAVA</v>
          </cell>
          <cell r="Q827" t="str">
            <v>externa</v>
          </cell>
          <cell r="R827" t="str">
            <v>Brasil \ SP \ Itapetininga</v>
          </cell>
          <cell r="S827" t="str">
            <v>Brasil \ SP \ Capão Bonito</v>
          </cell>
        </row>
        <row r="828">
          <cell r="A828">
            <v>3598</v>
          </cell>
          <cell r="B828" t="str">
            <v>Estradas Logística</v>
          </cell>
          <cell r="C828">
            <v>45660.667361111111</v>
          </cell>
          <cell r="D828" t="str">
            <v>Leonardo santos</v>
          </cell>
          <cell r="E828" t="str">
            <v>Escavadeira</v>
          </cell>
          <cell r="F828">
            <v>1</v>
          </cell>
          <cell r="G828" t="str">
            <v>MOD 2</v>
          </cell>
          <cell r="H828" t="str">
            <v>1</v>
          </cell>
          <cell r="I828" t="str">
            <v>3</v>
          </cell>
          <cell r="J828" t="str">
            <v>Agendamento</v>
          </cell>
          <cell r="K828" t="str">
            <v>05/01/2025</v>
          </cell>
          <cell r="L828" t="str">
            <v>6:00</v>
          </cell>
          <cell r="M828" t="str">
            <v>1123-CAPOAVA</v>
          </cell>
          <cell r="N828" t="str">
            <v>0347-VALE VERDE</v>
          </cell>
          <cell r="Q828" t="str">
            <v>externa</v>
          </cell>
          <cell r="R828" t="str">
            <v>Brasil \ SP \ Capão Bonito</v>
          </cell>
          <cell r="S828" t="str">
            <v>Brasil \ SP \ Santa Cruz do Rio Pardo</v>
          </cell>
        </row>
        <row r="829">
          <cell r="A829">
            <v>3599</v>
          </cell>
          <cell r="B829" t="str">
            <v>Carregamento</v>
          </cell>
          <cell r="C829">
            <v>45660.705555555556</v>
          </cell>
          <cell r="D829" t="str">
            <v xml:space="preserve">Marciano Batista Ferreira </v>
          </cell>
          <cell r="E829" t="str">
            <v>Motoniveladora</v>
          </cell>
          <cell r="F829">
            <v>1</v>
          </cell>
          <cell r="G829" t="str">
            <v>MOD 7</v>
          </cell>
          <cell r="H829" t="str">
            <v>1</v>
          </cell>
          <cell r="I829" t="str">
            <v>2</v>
          </cell>
          <cell r="J829" t="str">
            <v>emergencial</v>
          </cell>
          <cell r="K829" t="str">
            <v>03/01/2025</v>
          </cell>
          <cell r="L829" t="str">
            <v>15:00</v>
          </cell>
          <cell r="M829" t="str">
            <v>0392-JOSÉ AUGUSTO</v>
          </cell>
          <cell r="N829" t="str">
            <v>0393-FellerRNANDA</v>
          </cell>
          <cell r="P829" t="str">
            <v>Finalizacao de fazenda</v>
          </cell>
          <cell r="Q829" t="str">
            <v>externa</v>
          </cell>
          <cell r="R829" t="str">
            <v>Brasil \ SP \ Júlio Mesquita</v>
          </cell>
          <cell r="S829" t="str">
            <v>Brasil \ SP \ Júlio Mesquita</v>
          </cell>
        </row>
        <row r="830">
          <cell r="A830">
            <v>3600</v>
          </cell>
          <cell r="B830" t="str">
            <v>Estradas Silvicultura</v>
          </cell>
          <cell r="C830">
            <v>45660.719444444447</v>
          </cell>
          <cell r="D830" t="str">
            <v xml:space="preserve">Paulo Sergio barroso da Silva Junior </v>
          </cell>
          <cell r="E830" t="str">
            <v>Motoniveladora</v>
          </cell>
          <cell r="F830">
            <v>1</v>
          </cell>
          <cell r="G830" t="str">
            <v>BSR06</v>
          </cell>
          <cell r="H830" t="str">
            <v>1</v>
          </cell>
          <cell r="I830" t="str">
            <v>3</v>
          </cell>
          <cell r="J830" t="str">
            <v>Cancelamento</v>
          </cell>
          <cell r="K830" t="str">
            <v>04/01/2025</v>
          </cell>
          <cell r="L830" t="str">
            <v>12:00</v>
          </cell>
          <cell r="M830" t="str">
            <v>0332-SANTA BRANCA</v>
          </cell>
          <cell r="N830" t="str">
            <v>0367-SANTA CATARINA</v>
          </cell>
          <cell r="Q830" t="str">
            <v>interna</v>
          </cell>
          <cell r="R830" t="str">
            <v>Brasil \ SP \ Echaporã</v>
          </cell>
          <cell r="S830" t="str">
            <v>Brasil \ SP \ Getulina</v>
          </cell>
        </row>
        <row r="831">
          <cell r="A831">
            <v>3601</v>
          </cell>
          <cell r="B831" t="str">
            <v>Colheita</v>
          </cell>
          <cell r="C831">
            <v>45660.727777777778</v>
          </cell>
          <cell r="D831" t="str">
            <v xml:space="preserve">Alex dos Santos </v>
          </cell>
          <cell r="E831" t="str">
            <v>Harvester</v>
          </cell>
          <cell r="F831">
            <v>1</v>
          </cell>
          <cell r="G831" t="str">
            <v>MOD 1</v>
          </cell>
          <cell r="H831" t="str">
            <v>1</v>
          </cell>
          <cell r="I831" t="str">
            <v>2</v>
          </cell>
          <cell r="J831" t="str">
            <v>Agendamento</v>
          </cell>
          <cell r="K831" t="str">
            <v>06/01/2025</v>
          </cell>
          <cell r="L831" t="str">
            <v>6:00</v>
          </cell>
          <cell r="M831" t="str">
            <v>0014-TURVINHO II</v>
          </cell>
          <cell r="N831" t="str">
            <v>BRLP</v>
          </cell>
          <cell r="O831" t="str">
            <v>Oficina da bracell</v>
          </cell>
          <cell r="Q831" t="str">
            <v>externa</v>
          </cell>
          <cell r="R831" t="str">
            <v>Brasil \ SP \ Borebi</v>
          </cell>
          <cell r="S831" t="str">
            <v>Brasil \ SP \ Lençóis Paulista</v>
          </cell>
        </row>
        <row r="832">
          <cell r="A832">
            <v>3602</v>
          </cell>
          <cell r="B832" t="str">
            <v>Estradas Logística</v>
          </cell>
          <cell r="C832">
            <v>45660.774305555555</v>
          </cell>
          <cell r="D832" t="str">
            <v>Leonardo santos</v>
          </cell>
          <cell r="E832" t="str">
            <v>Motoniveladora</v>
          </cell>
          <cell r="F832">
            <v>1</v>
          </cell>
          <cell r="G832" t="str">
            <v>MOD 2</v>
          </cell>
          <cell r="H832" t="str">
            <v>2</v>
          </cell>
          <cell r="I832" t="str">
            <v>3</v>
          </cell>
          <cell r="J832" t="str">
            <v>Agendamento</v>
          </cell>
          <cell r="K832" t="str">
            <v>05/01/2025</v>
          </cell>
          <cell r="L832" t="str">
            <v>8:00</v>
          </cell>
          <cell r="M832" t="str">
            <v>1124-CARIDADE</v>
          </cell>
          <cell r="N832" t="str">
            <v>0347-VALE VERDE</v>
          </cell>
          <cell r="Q832" t="str">
            <v>externa</v>
          </cell>
          <cell r="R832" t="str">
            <v>Brasil \ SP \ Capão Bonito</v>
          </cell>
          <cell r="S832" t="str">
            <v>Brasil \ SP \ Santa Cruz do Rio Pardo</v>
          </cell>
        </row>
        <row r="833">
          <cell r="A833">
            <v>3603</v>
          </cell>
          <cell r="B833" t="str">
            <v>Colheita</v>
          </cell>
          <cell r="C833">
            <v>45660.792361111111</v>
          </cell>
          <cell r="D833" t="str">
            <v xml:space="preserve">Cicero jonas de lima </v>
          </cell>
          <cell r="E833" t="str">
            <v>Harvester</v>
          </cell>
          <cell r="F833">
            <v>1</v>
          </cell>
          <cell r="G833" t="str">
            <v>MOD 2</v>
          </cell>
          <cell r="H833" t="str">
            <v>1</v>
          </cell>
          <cell r="I833" t="str">
            <v>2</v>
          </cell>
          <cell r="J833" t="str">
            <v>Agendamento</v>
          </cell>
          <cell r="K833" t="str">
            <v>05/01/2025</v>
          </cell>
          <cell r="L833" t="str">
            <v>7:00</v>
          </cell>
          <cell r="M833" t="str">
            <v>1106-ALVORADA VIII</v>
          </cell>
          <cell r="N833" t="str">
            <v>BRLP</v>
          </cell>
          <cell r="O833" t="str">
            <v>Maquina vai para Itarare oficina da R.A</v>
          </cell>
          <cell r="Q833" t="str">
            <v>externa</v>
          </cell>
          <cell r="R833" t="str">
            <v>Brasil \ SP \ Itapetininga</v>
          </cell>
          <cell r="S833" t="str">
            <v>Brasil \ SP \ Lençóis Paulista</v>
          </cell>
        </row>
        <row r="834">
          <cell r="A834">
            <v>3606</v>
          </cell>
          <cell r="B834" t="str">
            <v>Estradas Logística</v>
          </cell>
          <cell r="C834">
            <v>45660.806944444441</v>
          </cell>
          <cell r="D834" t="str">
            <v>Eduardo Takano Masunari</v>
          </cell>
          <cell r="E834" t="str">
            <v>Escavadeira</v>
          </cell>
          <cell r="F834">
            <v>1</v>
          </cell>
          <cell r="G834" t="str">
            <v>MOD 4</v>
          </cell>
          <cell r="H834" t="str">
            <v>1</v>
          </cell>
          <cell r="I834" t="str">
            <v>2</v>
          </cell>
          <cell r="J834" t="str">
            <v>emergencial</v>
          </cell>
          <cell r="K834" t="str">
            <v>04/01/2025</v>
          </cell>
          <cell r="L834" t="str">
            <v>6:00</v>
          </cell>
          <cell r="M834" t="str">
            <v>0351-SANTA MARIANA II</v>
          </cell>
          <cell r="N834" t="str">
            <v>0444-SANTA EMÍLIA II - GLEBA B</v>
          </cell>
          <cell r="P834" t="str">
            <v>Apoio Colheita</v>
          </cell>
          <cell r="Q834" t="str">
            <v>externa</v>
          </cell>
          <cell r="R834" t="str">
            <v>Brasil \ SP \ Marília</v>
          </cell>
          <cell r="S834" t="str">
            <v>Brasil \ SP \ Marília</v>
          </cell>
        </row>
        <row r="835">
          <cell r="A835">
            <v>3604</v>
          </cell>
          <cell r="B835" t="str">
            <v>Carregamento</v>
          </cell>
          <cell r="C835">
            <v>45660.808333333334</v>
          </cell>
          <cell r="D835" t="str">
            <v>Thiago Almeida</v>
          </cell>
          <cell r="E835" t="str">
            <v>Carregador Florestal</v>
          </cell>
          <cell r="F835">
            <v>2</v>
          </cell>
          <cell r="G835" t="str">
            <v>MOD 10</v>
          </cell>
          <cell r="H835" t="str">
            <v>1</v>
          </cell>
          <cell r="I835" t="str">
            <v>2</v>
          </cell>
          <cell r="J835" t="str">
            <v>emergencial</v>
          </cell>
          <cell r="K835" t="str">
            <v>04/01/2025</v>
          </cell>
          <cell r="L835" t="str">
            <v>6:00</v>
          </cell>
          <cell r="M835" t="str">
            <v>0479-PINHEIRO</v>
          </cell>
          <cell r="N835" t="str">
            <v>0503-SÍTIO BANDEIRANTES</v>
          </cell>
          <cell r="P835" t="str">
            <v>Finalizacao de fazenda</v>
          </cell>
          <cell r="Q835" t="str">
            <v>externa</v>
          </cell>
          <cell r="R835" t="str">
            <v>Brasil \ SP \ Botucatu</v>
          </cell>
          <cell r="S835" t="str">
            <v>Brasil \ SP \ Paulistânia</v>
          </cell>
        </row>
        <row r="836">
          <cell r="A836">
            <v>3605</v>
          </cell>
          <cell r="B836" t="str">
            <v>Estradas Logística</v>
          </cell>
          <cell r="C836">
            <v>45660.818749999999</v>
          </cell>
          <cell r="D836" t="str">
            <v xml:space="preserve">Jonatas </v>
          </cell>
          <cell r="E836" t="str">
            <v>Retroescavadeira</v>
          </cell>
          <cell r="F836">
            <v>1</v>
          </cell>
          <cell r="G836" t="str">
            <v>MOD 1</v>
          </cell>
          <cell r="H836" t="str">
            <v>1</v>
          </cell>
          <cell r="I836" t="str">
            <v>2</v>
          </cell>
          <cell r="J836" t="str">
            <v>Agendamento</v>
          </cell>
          <cell r="K836" t="str">
            <v>06/01/2025</v>
          </cell>
          <cell r="L836" t="str">
            <v>6:00</v>
          </cell>
          <cell r="M836" t="str">
            <v>0347-VALE VERDE</v>
          </cell>
          <cell r="N836" t="str">
            <v>0517-BARREIRO RICO II - GLEBA A</v>
          </cell>
          <cell r="Q836" t="str">
            <v>externa</v>
          </cell>
          <cell r="R836" t="str">
            <v>Brasil \ SP \ Santa Cruz do Rio Pardo</v>
          </cell>
          <cell r="S836" t="str">
            <v>Brasil \ SP \ Anhembi</v>
          </cell>
        </row>
        <row r="837">
          <cell r="A837">
            <v>3607</v>
          </cell>
          <cell r="B837" t="str">
            <v>Colheita</v>
          </cell>
          <cell r="C837">
            <v>45660.870138888888</v>
          </cell>
          <cell r="D837" t="str">
            <v xml:space="preserve">Ido Camargo Junior </v>
          </cell>
          <cell r="E837" t="str">
            <v>Harvester</v>
          </cell>
          <cell r="F837">
            <v>6</v>
          </cell>
          <cell r="G837" t="str">
            <v>MOD 10</v>
          </cell>
          <cell r="H837" t="str">
            <v>6</v>
          </cell>
          <cell r="I837" t="str">
            <v>2</v>
          </cell>
          <cell r="J837" t="str">
            <v>Agendamento</v>
          </cell>
          <cell r="K837" t="str">
            <v>06/01/2025</v>
          </cell>
          <cell r="L837" t="str">
            <v>2:00</v>
          </cell>
          <cell r="M837" t="str">
            <v>0549-MARÍLIA II</v>
          </cell>
          <cell r="N837" t="str">
            <v>0444-SANTA EMÍLIA II - GLEBA B</v>
          </cell>
          <cell r="Q837" t="str">
            <v>interna</v>
          </cell>
          <cell r="R837" t="str">
            <v>Brasil \ SP \ Marília</v>
          </cell>
          <cell r="S837" t="str">
            <v>Brasil \ SP \ Marília</v>
          </cell>
        </row>
        <row r="838">
          <cell r="A838">
            <v>3608</v>
          </cell>
          <cell r="B838" t="str">
            <v>Carregamento</v>
          </cell>
          <cell r="C838">
            <v>45660.890972222223</v>
          </cell>
          <cell r="D838" t="str">
            <v xml:space="preserve">Vitor Hugo </v>
          </cell>
          <cell r="E838" t="str">
            <v>Carregador Florestal</v>
          </cell>
          <cell r="F838">
            <v>3</v>
          </cell>
          <cell r="G838" t="str">
            <v>MOD 1</v>
          </cell>
          <cell r="H838" t="str">
            <v>3</v>
          </cell>
          <cell r="I838" t="str">
            <v>2</v>
          </cell>
          <cell r="J838" t="str">
            <v>Agendamento</v>
          </cell>
          <cell r="K838" t="str">
            <v>05/01/2025</v>
          </cell>
          <cell r="L838" t="str">
            <v>18:00</v>
          </cell>
          <cell r="M838" t="str">
            <v>0481-PRIMAVERA II - ITATINGA</v>
          </cell>
          <cell r="N838" t="str">
            <v>0382-BOM JESUS II</v>
          </cell>
          <cell r="Q838" t="str">
            <v>externa</v>
          </cell>
          <cell r="R838" t="str">
            <v>Brasil \ SP \ Itatinga</v>
          </cell>
          <cell r="S838" t="str">
            <v>Brasil \ SP \ Gália</v>
          </cell>
        </row>
        <row r="839">
          <cell r="A839">
            <v>3609</v>
          </cell>
          <cell r="B839" t="str">
            <v>Carregamento</v>
          </cell>
          <cell r="C839">
            <v>45660.893055555556</v>
          </cell>
          <cell r="D839" t="str">
            <v xml:space="preserve">Vitor Hugo </v>
          </cell>
          <cell r="E839" t="str">
            <v>Motoniveladora</v>
          </cell>
          <cell r="F839">
            <v>1</v>
          </cell>
          <cell r="G839" t="str">
            <v>MOD 1</v>
          </cell>
          <cell r="H839" t="str">
            <v>1</v>
          </cell>
          <cell r="I839" t="str">
            <v>2</v>
          </cell>
          <cell r="J839" t="str">
            <v>Agendamento</v>
          </cell>
          <cell r="K839" t="str">
            <v>05/01/2025</v>
          </cell>
          <cell r="L839" t="str">
            <v>18:00</v>
          </cell>
          <cell r="M839" t="str">
            <v>0481-PRIMAVERA II - ITATINGA</v>
          </cell>
          <cell r="N839" t="str">
            <v>0382-BOM JESUS II</v>
          </cell>
          <cell r="Q839" t="str">
            <v>externa</v>
          </cell>
          <cell r="R839" t="str">
            <v>Brasil \ SP \ Itatinga</v>
          </cell>
          <cell r="S839" t="str">
            <v>Brasil \ SP \ Gália</v>
          </cell>
        </row>
        <row r="840">
          <cell r="A840">
            <v>3610</v>
          </cell>
          <cell r="B840" t="str">
            <v>Carregamento</v>
          </cell>
          <cell r="C840">
            <v>45660.905555555553</v>
          </cell>
          <cell r="D840" t="str">
            <v xml:space="preserve">Vitor Hugo </v>
          </cell>
          <cell r="E840" t="str">
            <v>Motoniveladora</v>
          </cell>
          <cell r="F840">
            <v>1</v>
          </cell>
          <cell r="G840" t="str">
            <v>MOD 1</v>
          </cell>
          <cell r="H840" t="str">
            <v>1</v>
          </cell>
          <cell r="I840" t="str">
            <v>2</v>
          </cell>
          <cell r="J840" t="str">
            <v>Agendamento</v>
          </cell>
          <cell r="K840" t="str">
            <v>05/01/2025</v>
          </cell>
          <cell r="L840" t="str">
            <v>9:00</v>
          </cell>
          <cell r="M840" t="str">
            <v>0508-SANTA HELENA IV - AGUDOS</v>
          </cell>
          <cell r="N840" t="str">
            <v>0382-BOM JESUS II</v>
          </cell>
          <cell r="Q840" t="str">
            <v>externa</v>
          </cell>
          <cell r="R840" t="str">
            <v>Brasil \ SP \ Agudos</v>
          </cell>
          <cell r="S840" t="str">
            <v>Brasil \ SP \ Gália</v>
          </cell>
        </row>
        <row r="841">
          <cell r="A841">
            <v>3611</v>
          </cell>
          <cell r="B841" t="str">
            <v>Carregamento</v>
          </cell>
          <cell r="C841">
            <v>45660.908333333333</v>
          </cell>
          <cell r="D841" t="str">
            <v xml:space="preserve">Vitor Hugo </v>
          </cell>
          <cell r="E841" t="str">
            <v>Carregador Florestal</v>
          </cell>
          <cell r="F841">
            <v>3</v>
          </cell>
          <cell r="G841" t="str">
            <v>MOD 4</v>
          </cell>
          <cell r="H841" t="str">
            <v>3</v>
          </cell>
          <cell r="I841" t="str">
            <v>2</v>
          </cell>
          <cell r="J841" t="str">
            <v>Agendamento</v>
          </cell>
          <cell r="K841" t="str">
            <v>06/01/2025</v>
          </cell>
          <cell r="L841" t="str">
            <v>8:00</v>
          </cell>
          <cell r="M841" t="str">
            <v>0508-SANTA HELENA IV - AGUDOS</v>
          </cell>
          <cell r="N841" t="str">
            <v>0245-SÃO PAULO</v>
          </cell>
          <cell r="Q841" t="str">
            <v>externa</v>
          </cell>
          <cell r="R841" t="str">
            <v>Brasil \ SP \ Agudos</v>
          </cell>
          <cell r="S841" t="str">
            <v>Brasil \ SP \ Fernão</v>
          </cell>
        </row>
        <row r="842">
          <cell r="A842">
            <v>3612</v>
          </cell>
          <cell r="B842" t="str">
            <v>Colheita</v>
          </cell>
          <cell r="C842">
            <v>45660.908333333333</v>
          </cell>
          <cell r="D842" t="str">
            <v>Robson De Oliveira Dos Santos</v>
          </cell>
          <cell r="E842" t="str">
            <v>Harvester</v>
          </cell>
          <cell r="F842">
            <v>6</v>
          </cell>
          <cell r="G842" t="str">
            <v>MOD 13</v>
          </cell>
          <cell r="H842" t="str">
            <v>3</v>
          </cell>
          <cell r="I842" t="str">
            <v>2</v>
          </cell>
          <cell r="J842" t="str">
            <v>Agendamento</v>
          </cell>
          <cell r="K842" t="str">
            <v>05/01/2025</v>
          </cell>
          <cell r="L842" t="str">
            <v>2:34</v>
          </cell>
          <cell r="M842" t="str">
            <v>5016-JACURUTU</v>
          </cell>
          <cell r="N842" t="str">
            <v>5016-JACURUTU</v>
          </cell>
          <cell r="Q842" t="str">
            <v>interna</v>
          </cell>
          <cell r="R842" t="str">
            <v>Brasil \ MG \ João Pinheiro</v>
          </cell>
          <cell r="S842" t="str">
            <v>Brasil \ MG \ João Pinheiro</v>
          </cell>
        </row>
        <row r="843">
          <cell r="A843">
            <v>3613</v>
          </cell>
          <cell r="B843" t="str">
            <v>Carregamento</v>
          </cell>
          <cell r="C843">
            <v>45660.909722222219</v>
          </cell>
          <cell r="D843" t="str">
            <v xml:space="preserve">Vitor Hugo </v>
          </cell>
          <cell r="E843" t="str">
            <v>Pá Carregadeira</v>
          </cell>
          <cell r="F843">
            <v>1</v>
          </cell>
          <cell r="G843" t="str">
            <v>MOD 4</v>
          </cell>
          <cell r="H843" t="str">
            <v>1</v>
          </cell>
          <cell r="I843" t="str">
            <v>2</v>
          </cell>
          <cell r="J843" t="str">
            <v>Agendamento</v>
          </cell>
          <cell r="K843" t="str">
            <v>06/01/2025</v>
          </cell>
          <cell r="L843" t="str">
            <v>8:00</v>
          </cell>
          <cell r="M843" t="str">
            <v>0508-SANTA HELENA IV - AGUDOS</v>
          </cell>
          <cell r="N843" t="str">
            <v>0245-SÃO PAULO</v>
          </cell>
          <cell r="Q843" t="str">
            <v>externa</v>
          </cell>
          <cell r="R843" t="str">
            <v>Brasil \ SP \ Agudos</v>
          </cell>
          <cell r="S843" t="str">
            <v>Brasil \ SP \ Fernão</v>
          </cell>
        </row>
        <row r="844">
          <cell r="A844">
            <v>3621</v>
          </cell>
          <cell r="B844" t="str">
            <v>Estradas Logística</v>
          </cell>
          <cell r="C844">
            <v>45660.926388888889</v>
          </cell>
          <cell r="D844" t="str">
            <v xml:space="preserve">Douglas Vicente Nascimento </v>
          </cell>
          <cell r="E844" t="str">
            <v>Rolo Compactador</v>
          </cell>
          <cell r="F844">
            <v>1</v>
          </cell>
          <cell r="G844" t="str">
            <v>MOD 5</v>
          </cell>
          <cell r="H844" t="str">
            <v>1</v>
          </cell>
          <cell r="I844" t="str">
            <v>2</v>
          </cell>
          <cell r="J844" t="str">
            <v>Agendamento</v>
          </cell>
          <cell r="K844" t="str">
            <v>05/01/2025</v>
          </cell>
          <cell r="L844" t="str">
            <v>7:00</v>
          </cell>
          <cell r="M844" t="str">
            <v>0464-SANTA MARIA VII - PONGAÍ</v>
          </cell>
          <cell r="N844" t="str">
            <v>0460-BOA VISTA IX - PIRAJUÍ</v>
          </cell>
          <cell r="Q844" t="str">
            <v>externa</v>
          </cell>
          <cell r="R844" t="str">
            <v>Brasil \ SP \ Pongaí</v>
          </cell>
          <cell r="S844" t="str">
            <v>Brasil \ SP \ Pirajuí</v>
          </cell>
        </row>
        <row r="845">
          <cell r="A845">
            <v>3622</v>
          </cell>
          <cell r="B845" t="str">
            <v>Estradas Logística</v>
          </cell>
          <cell r="C845">
            <v>45660.926388888889</v>
          </cell>
          <cell r="D845" t="str">
            <v xml:space="preserve">Douglas Vicente Nascimento </v>
          </cell>
          <cell r="E845" t="str">
            <v>Escavadeira</v>
          </cell>
          <cell r="F845">
            <v>1</v>
          </cell>
          <cell r="G845" t="str">
            <v>MOD 5</v>
          </cell>
          <cell r="H845" t="str">
            <v>1</v>
          </cell>
          <cell r="I845" t="str">
            <v>2</v>
          </cell>
          <cell r="J845" t="str">
            <v>Agendamento</v>
          </cell>
          <cell r="K845" t="str">
            <v>05/01/2025</v>
          </cell>
          <cell r="L845" t="str">
            <v>7:00</v>
          </cell>
          <cell r="M845" t="str">
            <v>0464-SANTA MARIA VII - PONGAÍ</v>
          </cell>
          <cell r="N845" t="str">
            <v>0460-BOA VISTA IX - PIRAJUÍ</v>
          </cell>
          <cell r="Q845" t="str">
            <v>externa</v>
          </cell>
          <cell r="R845" t="str">
            <v>Brasil \ SP \ Pongaí</v>
          </cell>
          <cell r="S845" t="str">
            <v>Brasil \ SP \ Pirajuí</v>
          </cell>
        </row>
        <row r="846">
          <cell r="A846">
            <v>3615</v>
          </cell>
          <cell r="B846" t="str">
            <v>Estradas Logística</v>
          </cell>
          <cell r="C846">
            <v>45660.926388888889</v>
          </cell>
          <cell r="D846" t="str">
            <v xml:space="preserve">Douglas Vicente Nascimento </v>
          </cell>
          <cell r="E846" t="str">
            <v>Rolo Compactador</v>
          </cell>
          <cell r="F846">
            <v>1</v>
          </cell>
          <cell r="G846" t="str">
            <v>MOD 5</v>
          </cell>
          <cell r="H846" t="str">
            <v>1</v>
          </cell>
          <cell r="I846" t="str">
            <v>2</v>
          </cell>
          <cell r="J846" t="str">
            <v>Agendamento</v>
          </cell>
          <cell r="K846" t="str">
            <v>06/01/2025</v>
          </cell>
          <cell r="L846" t="str">
            <v>7:00</v>
          </cell>
          <cell r="M846" t="str">
            <v>0464-SANTA MARIA VII - PONGAÍ</v>
          </cell>
          <cell r="N846" t="str">
            <v>0014-TURVINHO II</v>
          </cell>
          <cell r="Q846" t="str">
            <v>externa</v>
          </cell>
          <cell r="R846" t="str">
            <v>Brasil \ SP \ Pongaí</v>
          </cell>
          <cell r="S846" t="str">
            <v>Brasil \ SP \ Borebi</v>
          </cell>
        </row>
        <row r="847">
          <cell r="A847">
            <v>3620</v>
          </cell>
          <cell r="B847" t="str">
            <v>Estradas Logística</v>
          </cell>
          <cell r="C847">
            <v>45660.926388888889</v>
          </cell>
          <cell r="D847" t="str">
            <v xml:space="preserve">Douglas Vicente Nascimento </v>
          </cell>
          <cell r="E847" t="str">
            <v>Motoniveladora</v>
          </cell>
          <cell r="F847">
            <v>1</v>
          </cell>
          <cell r="G847" t="str">
            <v>MOD 5</v>
          </cell>
          <cell r="H847" t="str">
            <v>1</v>
          </cell>
          <cell r="I847" t="str">
            <v>2</v>
          </cell>
          <cell r="J847" t="str">
            <v>Agendamento</v>
          </cell>
          <cell r="K847" t="str">
            <v>05/01/2025</v>
          </cell>
          <cell r="L847" t="str">
            <v>7:00</v>
          </cell>
          <cell r="M847" t="str">
            <v>0464-SANTA MARIA VII - PONGAÍ</v>
          </cell>
          <cell r="N847" t="str">
            <v>0460-BOA VISTA IX - PIRAJUÍ</v>
          </cell>
          <cell r="Q847" t="str">
            <v>externa</v>
          </cell>
          <cell r="R847" t="str">
            <v>Brasil \ SP \ Pongaí</v>
          </cell>
          <cell r="S847" t="str">
            <v>Brasil \ SP \ Pirajuí</v>
          </cell>
        </row>
        <row r="848">
          <cell r="A848">
            <v>3617</v>
          </cell>
          <cell r="B848" t="str">
            <v>Estradas Logística</v>
          </cell>
          <cell r="C848">
            <v>45660.926388888889</v>
          </cell>
          <cell r="D848" t="str">
            <v xml:space="preserve">Douglas Vicente Nascimento </v>
          </cell>
          <cell r="E848" t="str">
            <v>Motoniveladora</v>
          </cell>
          <cell r="F848">
            <v>1</v>
          </cell>
          <cell r="G848" t="str">
            <v>MOD 5</v>
          </cell>
          <cell r="H848" t="str">
            <v>1</v>
          </cell>
          <cell r="I848" t="str">
            <v>2</v>
          </cell>
          <cell r="J848" t="str">
            <v>Agendamento</v>
          </cell>
          <cell r="K848" t="str">
            <v>06/01/2025</v>
          </cell>
          <cell r="L848" t="str">
            <v>7:00</v>
          </cell>
          <cell r="M848" t="str">
            <v>0464-SANTA MARIA VII - PONGAÍ</v>
          </cell>
          <cell r="N848" t="str">
            <v>0253-LUCIANA</v>
          </cell>
          <cell r="O848" t="str">
            <v>Motoniveladora ira para divisao em pirajui</v>
          </cell>
          <cell r="Q848" t="str">
            <v>externa</v>
          </cell>
          <cell r="R848" t="str">
            <v>Brasil \ SP \ Pongaí</v>
          </cell>
          <cell r="S848" t="str">
            <v>Brasil \ SP \ Pirajuí</v>
          </cell>
        </row>
        <row r="849">
          <cell r="A849">
            <v>3616</v>
          </cell>
          <cell r="B849" t="str">
            <v>Estradas Logística</v>
          </cell>
          <cell r="C849">
            <v>45660.926388888889</v>
          </cell>
          <cell r="D849" t="str">
            <v xml:space="preserve">Douglas Vicente Nascimento </v>
          </cell>
          <cell r="E849" t="str">
            <v>Escavadeira</v>
          </cell>
          <cell r="F849">
            <v>1</v>
          </cell>
          <cell r="G849" t="str">
            <v>MOD 5</v>
          </cell>
          <cell r="H849" t="str">
            <v>1</v>
          </cell>
          <cell r="I849" t="str">
            <v>2</v>
          </cell>
          <cell r="J849" t="str">
            <v>Agendamento</v>
          </cell>
          <cell r="K849" t="str">
            <v>06/01/2025</v>
          </cell>
          <cell r="L849" t="str">
            <v>7:00</v>
          </cell>
          <cell r="M849" t="str">
            <v>0464-SANTA MARIA VII - PONGAÍ</v>
          </cell>
          <cell r="N849" t="str">
            <v>0014-TURVINHO II</v>
          </cell>
          <cell r="Q849" t="str">
            <v>externa</v>
          </cell>
          <cell r="R849" t="str">
            <v>Brasil \ SP \ Pongaí</v>
          </cell>
          <cell r="S849" t="str">
            <v>Brasil \ SP \ Borebi</v>
          </cell>
        </row>
        <row r="850">
          <cell r="A850">
            <v>3619</v>
          </cell>
          <cell r="B850" t="str">
            <v>Estradas Logística</v>
          </cell>
          <cell r="C850">
            <v>45660.926388888889</v>
          </cell>
          <cell r="D850" t="str">
            <v xml:space="preserve">Douglas Vicente Nascimento </v>
          </cell>
          <cell r="E850" t="str">
            <v>Pá Carregadeira</v>
          </cell>
          <cell r="F850">
            <v>1</v>
          </cell>
          <cell r="G850" t="str">
            <v>MOD 5</v>
          </cell>
          <cell r="H850" t="str">
            <v>1</v>
          </cell>
          <cell r="I850" t="str">
            <v>2</v>
          </cell>
          <cell r="J850" t="str">
            <v>Agendamento</v>
          </cell>
          <cell r="K850" t="str">
            <v>06/01/2025</v>
          </cell>
          <cell r="L850" t="str">
            <v>7:00</v>
          </cell>
          <cell r="M850" t="str">
            <v>0464-SANTA MARIA VII - PONGAÍ</v>
          </cell>
          <cell r="N850" t="str">
            <v>0452-SAN CARLO</v>
          </cell>
          <cell r="O850" t="str">
            <v>Pa carregadeira ira para oficina neto vidros em lencois</v>
          </cell>
          <cell r="Q850" t="str">
            <v>externa</v>
          </cell>
          <cell r="R850" t="str">
            <v>Brasil \ SP \ Pongaí</v>
          </cell>
          <cell r="S850" t="str">
            <v>Brasil \ SP \ Cabrália Paulista</v>
          </cell>
        </row>
        <row r="851">
          <cell r="A851">
            <v>3614</v>
          </cell>
          <cell r="B851" t="str">
            <v>Estradas Logística</v>
          </cell>
          <cell r="C851">
            <v>45660.926388888889</v>
          </cell>
          <cell r="D851" t="str">
            <v xml:space="preserve">Douglas Vicente Nascimento </v>
          </cell>
          <cell r="E851" t="str">
            <v>Motoniveladora</v>
          </cell>
          <cell r="F851">
            <v>1</v>
          </cell>
          <cell r="G851" t="str">
            <v>MOD 5</v>
          </cell>
          <cell r="H851" t="str">
            <v>1</v>
          </cell>
          <cell r="I851" t="str">
            <v>2</v>
          </cell>
          <cell r="J851" t="str">
            <v>Agendamento</v>
          </cell>
          <cell r="K851" t="str">
            <v>06/01/2025</v>
          </cell>
          <cell r="L851" t="str">
            <v>7:00</v>
          </cell>
          <cell r="M851" t="str">
            <v>0464-SANTA MARIA VII - PONGAÍ</v>
          </cell>
          <cell r="N851" t="str">
            <v>0014-TURVINHO II</v>
          </cell>
          <cell r="Q851" t="str">
            <v>externa</v>
          </cell>
          <cell r="R851" t="str">
            <v>Brasil \ SP \ Pongaí</v>
          </cell>
          <cell r="S851" t="str">
            <v>Brasil \ SP \ Borebi</v>
          </cell>
        </row>
        <row r="852">
          <cell r="A852">
            <v>3618</v>
          </cell>
          <cell r="B852" t="str">
            <v>Carregamento</v>
          </cell>
          <cell r="C852">
            <v>45660.959027777775</v>
          </cell>
          <cell r="D852" t="str">
            <v>Jefferson Barbosa</v>
          </cell>
          <cell r="E852" t="str">
            <v>Motoniveladora</v>
          </cell>
          <cell r="F852">
            <v>1</v>
          </cell>
          <cell r="G852" t="str">
            <v>MOD 6</v>
          </cell>
          <cell r="H852" t="str">
            <v>1</v>
          </cell>
          <cell r="I852" t="str">
            <v>3</v>
          </cell>
          <cell r="J852" t="str">
            <v>Agendamento</v>
          </cell>
          <cell r="K852" t="str">
            <v>05/01/2025</v>
          </cell>
          <cell r="L852" t="str">
            <v>19:00</v>
          </cell>
          <cell r="M852" t="str">
            <v>0464-SANTA MARIA VII - PONGAÍ</v>
          </cell>
          <cell r="N852" t="str">
            <v>0394-SÃO JOÃO DO INHEMA</v>
          </cell>
          <cell r="Q852" t="str">
            <v>externa</v>
          </cell>
          <cell r="R852" t="str">
            <v>Brasil \ SP \ Pongaí</v>
          </cell>
          <cell r="S852" t="str">
            <v>Brasil \ SP \ Júlio Mesquita</v>
          </cell>
        </row>
        <row r="853">
          <cell r="A853">
            <v>3656</v>
          </cell>
          <cell r="B853" t="str">
            <v>Estradas Logística</v>
          </cell>
          <cell r="C853">
            <v>45661.29791666667</v>
          </cell>
          <cell r="D853" t="str">
            <v xml:space="preserve">Leonardo Santos </v>
          </cell>
          <cell r="E853" t="str">
            <v>Motoniveladora</v>
          </cell>
          <cell r="F853">
            <v>1</v>
          </cell>
          <cell r="G853" t="str">
            <v>MOD 2</v>
          </cell>
          <cell r="H853" t="str">
            <v>2</v>
          </cell>
          <cell r="I853" t="str">
            <v>3</v>
          </cell>
          <cell r="J853" t="str">
            <v>Agendamento</v>
          </cell>
          <cell r="K853" t="str">
            <v>06/01/2025</v>
          </cell>
          <cell r="L853" t="str">
            <v>7:00</v>
          </cell>
          <cell r="M853" t="str">
            <v>0347-VALE VERDE</v>
          </cell>
          <cell r="N853" t="str">
            <v>0347-VALE VERDE</v>
          </cell>
          <cell r="O853" t="str">
            <v>Embarcar na vale verde e levar para o viveiro</v>
          </cell>
          <cell r="Q853" t="str">
            <v>externa</v>
          </cell>
          <cell r="R853" t="str">
            <v>Brasil \ SP \ Santa Cruz do Rio Pardo</v>
          </cell>
          <cell r="S853" t="str">
            <v>Brasil \ SP \ Santa Cruz do Rio Pardo</v>
          </cell>
        </row>
        <row r="854">
          <cell r="A854">
            <v>3623</v>
          </cell>
          <cell r="B854" t="str">
            <v>Carregamento</v>
          </cell>
          <cell r="C854">
            <v>45661.387499999997</v>
          </cell>
          <cell r="D854" t="str">
            <v>Jefferson barbosa</v>
          </cell>
          <cell r="E854" t="str">
            <v>Carregador Florestal</v>
          </cell>
          <cell r="F854">
            <v>3</v>
          </cell>
          <cell r="G854" t="str">
            <v>MOD 6</v>
          </cell>
          <cell r="H854" t="str">
            <v>3</v>
          </cell>
          <cell r="I854" t="str">
            <v>3</v>
          </cell>
          <cell r="J854" t="str">
            <v>Agendamento</v>
          </cell>
          <cell r="K854" t="str">
            <v>05/01/2025</v>
          </cell>
          <cell r="L854" t="str">
            <v>7:00</v>
          </cell>
          <cell r="M854" t="str">
            <v>0374-SANTO ANTÔNIO VIII</v>
          </cell>
          <cell r="N854" t="str">
            <v>0342-MONTE AZUL</v>
          </cell>
          <cell r="Q854" t="str">
            <v>externa</v>
          </cell>
          <cell r="R854" t="str">
            <v>Brasil \ SP \ Getulina</v>
          </cell>
          <cell r="S854" t="str">
            <v>Brasil \ SP \ Echaporã</v>
          </cell>
        </row>
        <row r="855">
          <cell r="A855">
            <v>3624</v>
          </cell>
          <cell r="B855" t="str">
            <v>Carregamento</v>
          </cell>
          <cell r="C855">
            <v>45661.388888888891</v>
          </cell>
          <cell r="D855" t="str">
            <v>Jefferson Barbosa</v>
          </cell>
          <cell r="E855" t="str">
            <v>Motoniveladora</v>
          </cell>
          <cell r="F855">
            <v>1</v>
          </cell>
          <cell r="G855" t="str">
            <v>MOD 6</v>
          </cell>
          <cell r="H855" t="str">
            <v>1</v>
          </cell>
          <cell r="I855" t="str">
            <v>3</v>
          </cell>
          <cell r="J855" t="str">
            <v>Agendamento</v>
          </cell>
          <cell r="K855" t="str">
            <v>05/01/2025</v>
          </cell>
          <cell r="L855" t="str">
            <v>7:00</v>
          </cell>
          <cell r="M855" t="str">
            <v>0374-SANTO ANTÔNIO VIII</v>
          </cell>
          <cell r="N855" t="str">
            <v>0342-MONTE AZUL</v>
          </cell>
          <cell r="Q855" t="str">
            <v>externa</v>
          </cell>
          <cell r="R855" t="str">
            <v>Brasil \ SP \ Getulina</v>
          </cell>
          <cell r="S855" t="str">
            <v>Brasil \ SP \ Echaporã</v>
          </cell>
        </row>
        <row r="856">
          <cell r="A856">
            <v>3625</v>
          </cell>
          <cell r="B856" t="str">
            <v>Carregamento</v>
          </cell>
          <cell r="C856">
            <v>45661.394444444442</v>
          </cell>
          <cell r="D856" t="str">
            <v>Marciano Batista Ferreira</v>
          </cell>
          <cell r="E856" t="str">
            <v>Carregador Florestal</v>
          </cell>
          <cell r="F856">
            <v>1</v>
          </cell>
          <cell r="G856" t="str">
            <v>MOD 7</v>
          </cell>
          <cell r="H856" t="str">
            <v>1</v>
          </cell>
          <cell r="I856" t="str">
            <v>2</v>
          </cell>
          <cell r="J856" t="str">
            <v>emergencial</v>
          </cell>
          <cell r="K856" t="str">
            <v>05/01/2025</v>
          </cell>
          <cell r="L856" t="str">
            <v>14:00</v>
          </cell>
          <cell r="M856" t="str">
            <v>0395-JOAQUIM ÁLVARO</v>
          </cell>
          <cell r="N856" t="str">
            <v>0332-SANTA BRANCA</v>
          </cell>
          <cell r="P856" t="str">
            <v>Finalizacao de fazenda</v>
          </cell>
          <cell r="Q856" t="str">
            <v>externa</v>
          </cell>
          <cell r="R856" t="str">
            <v>Brasil \ SP \ Júlio Mesquita</v>
          </cell>
          <cell r="S856" t="str">
            <v>Brasil \ SP \ Echaporã</v>
          </cell>
        </row>
        <row r="857">
          <cell r="A857">
            <v>3722</v>
          </cell>
          <cell r="B857" t="str">
            <v>Carregamento</v>
          </cell>
          <cell r="C857">
            <v>45661.400694444441</v>
          </cell>
          <cell r="D857" t="str">
            <v>Marciano Batista Ferreira</v>
          </cell>
          <cell r="E857" t="str">
            <v>Carregador Florestal</v>
          </cell>
          <cell r="F857">
            <v>3</v>
          </cell>
          <cell r="G857" t="str">
            <v>MOD 7</v>
          </cell>
          <cell r="H857" t="str">
            <v>3</v>
          </cell>
          <cell r="I857" t="str">
            <v>2</v>
          </cell>
          <cell r="J857" t="str">
            <v>Agendamento</v>
          </cell>
          <cell r="K857" t="str">
            <v>06/01/2025</v>
          </cell>
          <cell r="L857" t="str">
            <v>7:00</v>
          </cell>
          <cell r="M857" t="str">
            <v>0395-JOAQUIM ÁLVARO</v>
          </cell>
          <cell r="N857" t="str">
            <v>0332-SANTA BRANCA</v>
          </cell>
          <cell r="Q857" t="str">
            <v>externa</v>
          </cell>
          <cell r="R857" t="str">
            <v>Brasil \ SP \ Júlio Mesquita</v>
          </cell>
          <cell r="S857" t="str">
            <v>Brasil \ SP \ Echaporã</v>
          </cell>
        </row>
        <row r="858">
          <cell r="A858">
            <v>3626</v>
          </cell>
          <cell r="B858" t="str">
            <v>SILV</v>
          </cell>
          <cell r="C858">
            <v>45661.434027777781</v>
          </cell>
          <cell r="D858" t="str">
            <v xml:space="preserve">Richard Anderson Vicente dos Santos </v>
          </cell>
          <cell r="E858" t="str">
            <v>limpatrilhos</v>
          </cell>
          <cell r="F858">
            <v>1</v>
          </cell>
          <cell r="G858" t="str">
            <v>LT1</v>
          </cell>
          <cell r="H858" t="str">
            <v>1</v>
          </cell>
          <cell r="I858" t="str">
            <v>2</v>
          </cell>
          <cell r="J858" t="str">
            <v>Agendamento</v>
          </cell>
          <cell r="K858" t="str">
            <v>06/01/2025</v>
          </cell>
          <cell r="L858" t="str">
            <v>7:07</v>
          </cell>
          <cell r="M858" t="str">
            <v>0508-SANTA HELENA IV - AGUDOS</v>
          </cell>
          <cell r="N858" t="str">
            <v>0308-ÁGUA BRANCA II</v>
          </cell>
          <cell r="R858" t="str">
            <v>Brasil \ SP \ Agudos</v>
          </cell>
          <cell r="S858" t="str">
            <v>Brasil \ SP \ Guarantã</v>
          </cell>
        </row>
        <row r="859">
          <cell r="A859">
            <v>3627</v>
          </cell>
          <cell r="B859" t="str">
            <v>Carregamento</v>
          </cell>
          <cell r="C859">
            <v>45661.490972222222</v>
          </cell>
          <cell r="D859" t="str">
            <v>Itamar Magela Severiano</v>
          </cell>
          <cell r="E859" t="str">
            <v>Carregador Florestal</v>
          </cell>
          <cell r="F859">
            <v>2</v>
          </cell>
          <cell r="G859" t="str">
            <v>MOD 11</v>
          </cell>
          <cell r="H859" t="str">
            <v>1</v>
          </cell>
          <cell r="I859" t="str">
            <v>2</v>
          </cell>
          <cell r="J859" t="str">
            <v>Agendamento</v>
          </cell>
          <cell r="K859" t="str">
            <v>06/01/2025</v>
          </cell>
          <cell r="L859" t="str">
            <v>7:00</v>
          </cell>
          <cell r="M859" t="str">
            <v>5002-TRÊS IRMÃOS</v>
          </cell>
          <cell r="N859" t="str">
            <v>5002-TRÊS IRMÃOS</v>
          </cell>
          <cell r="O859" t="str">
            <v>Movimentação interna pegar talhao 04 e levar talhao 09</v>
          </cell>
          <cell r="Q859" t="str">
            <v>interna</v>
          </cell>
          <cell r="R859" t="str">
            <v>Brasil \ MG \ Claro dos Poções</v>
          </cell>
          <cell r="S859" t="str">
            <v>Brasil \ MG \ Claro dos Poções</v>
          </cell>
        </row>
        <row r="860">
          <cell r="A860">
            <v>3628</v>
          </cell>
          <cell r="B860" t="str">
            <v>Estradas Logística</v>
          </cell>
          <cell r="C860">
            <v>45661.491666666669</v>
          </cell>
          <cell r="D860" t="str">
            <v>Vandeni Felix</v>
          </cell>
          <cell r="E860" t="str">
            <v>Motoniveladora</v>
          </cell>
          <cell r="F860">
            <v>1</v>
          </cell>
          <cell r="G860" t="str">
            <v>MOD 3</v>
          </cell>
          <cell r="H860" t="str">
            <v>1</v>
          </cell>
          <cell r="I860" t="str">
            <v>3</v>
          </cell>
          <cell r="J860" t="str">
            <v>Agendamento</v>
          </cell>
          <cell r="K860" t="str">
            <v>06/01/2025</v>
          </cell>
          <cell r="L860" t="str">
            <v>13:00</v>
          </cell>
          <cell r="M860" t="str">
            <v>0458-SÃO FRANCISCO VI - PEDERNEIRAS</v>
          </cell>
          <cell r="N860" t="str">
            <v>0398-BOA VISTA VII</v>
          </cell>
          <cell r="Q860" t="str">
            <v>externa</v>
          </cell>
          <cell r="R860" t="str">
            <v>Brasil \ SP \ Bauru</v>
          </cell>
          <cell r="S860" t="str">
            <v>Brasil \ SP \ Bauru</v>
          </cell>
        </row>
        <row r="861">
          <cell r="A861">
            <v>3629</v>
          </cell>
          <cell r="B861" t="str">
            <v>Estradas Logística</v>
          </cell>
          <cell r="C861">
            <v>45661.494444444441</v>
          </cell>
          <cell r="D861" t="str">
            <v>Vandeni Felix</v>
          </cell>
          <cell r="E861" t="str">
            <v>Trator</v>
          </cell>
          <cell r="F861">
            <v>1</v>
          </cell>
          <cell r="G861" t="str">
            <v>MOD 3</v>
          </cell>
          <cell r="H861" t="str">
            <v>1</v>
          </cell>
          <cell r="I861" t="str">
            <v>3</v>
          </cell>
          <cell r="J861" t="str">
            <v>Agendamento</v>
          </cell>
          <cell r="K861" t="str">
            <v>06/01/2025</v>
          </cell>
          <cell r="L861" t="str">
            <v>13:00</v>
          </cell>
          <cell r="M861" t="str">
            <v>0458-SÃO FRANCISCO VI - PEDERNEIRAS</v>
          </cell>
          <cell r="N861" t="str">
            <v>0398-BOA VISTA VII</v>
          </cell>
          <cell r="O861" t="str">
            <v>Trator com grande</v>
          </cell>
          <cell r="Q861" t="str">
            <v>externa</v>
          </cell>
          <cell r="R861" t="str">
            <v>Brasil \ SP \ Bauru</v>
          </cell>
          <cell r="S861" t="str">
            <v>Brasil \ SP \ Bauru</v>
          </cell>
        </row>
        <row r="862">
          <cell r="A862">
            <v>3630</v>
          </cell>
          <cell r="B862" t="str">
            <v>Estradas Logística</v>
          </cell>
          <cell r="C862">
            <v>45661.495833333334</v>
          </cell>
          <cell r="D862" t="str">
            <v>Vandeni Felix</v>
          </cell>
          <cell r="E862" t="str">
            <v>Pá Carregadeira</v>
          </cell>
          <cell r="F862">
            <v>1</v>
          </cell>
          <cell r="G862" t="str">
            <v>MOD 3</v>
          </cell>
          <cell r="H862" t="str">
            <v>1</v>
          </cell>
          <cell r="I862" t="str">
            <v>3</v>
          </cell>
          <cell r="J862" t="str">
            <v>Agendamento</v>
          </cell>
          <cell r="K862" t="str">
            <v>06/01/2025</v>
          </cell>
          <cell r="L862" t="str">
            <v>13:00</v>
          </cell>
          <cell r="M862" t="str">
            <v>0458-SÃO FRANCISCO VI - PEDERNEIRAS</v>
          </cell>
          <cell r="N862" t="str">
            <v>0398-BOA VISTA VII</v>
          </cell>
          <cell r="Q862" t="str">
            <v>externa</v>
          </cell>
          <cell r="R862" t="str">
            <v>Brasil \ SP \ Bauru</v>
          </cell>
          <cell r="S862" t="str">
            <v>Brasil \ SP \ Bauru</v>
          </cell>
        </row>
        <row r="863">
          <cell r="A863">
            <v>3632</v>
          </cell>
          <cell r="B863" t="str">
            <v>Carregamento</v>
          </cell>
          <cell r="C863">
            <v>45661.496527777781</v>
          </cell>
          <cell r="D863" t="str">
            <v>Itamar Magela Severiano</v>
          </cell>
          <cell r="E863" t="str">
            <v>Motoniveladora</v>
          </cell>
          <cell r="F863">
            <v>1</v>
          </cell>
          <cell r="G863" t="str">
            <v>MOD 11</v>
          </cell>
          <cell r="H863" t="str">
            <v>1</v>
          </cell>
          <cell r="I863" t="str">
            <v>2</v>
          </cell>
          <cell r="J863" t="str">
            <v>Agendamento</v>
          </cell>
          <cell r="K863" t="str">
            <v>06/01/2025</v>
          </cell>
          <cell r="L863" t="str">
            <v>9:00</v>
          </cell>
          <cell r="M863" t="str">
            <v>5002-TRÊS IRMÃOS</v>
          </cell>
          <cell r="N863" t="str">
            <v>5002-TRÊS IRMÃOS</v>
          </cell>
          <cell r="O863" t="str">
            <v xml:space="preserve">Pegar maquina na fazenda e trazer pro patio na barra Guaicui. </v>
          </cell>
          <cell r="Q863" t="str">
            <v>interna</v>
          </cell>
          <cell r="R863" t="str">
            <v>Brasil \ MG \ Claro dos Poções</v>
          </cell>
          <cell r="S863" t="str">
            <v>Brasil \ MG \ Claro dos Poções</v>
          </cell>
        </row>
        <row r="864">
          <cell r="A864">
            <v>3631</v>
          </cell>
          <cell r="B864" t="str">
            <v>Estradas Logística</v>
          </cell>
          <cell r="C864">
            <v>45661.49722222222</v>
          </cell>
          <cell r="D864" t="str">
            <v>Vandeni Felix</v>
          </cell>
          <cell r="E864" t="str">
            <v>Rolo Compactador</v>
          </cell>
          <cell r="F864">
            <v>1</v>
          </cell>
          <cell r="G864" t="str">
            <v>MOD 3</v>
          </cell>
          <cell r="H864" t="str">
            <v>1</v>
          </cell>
          <cell r="I864" t="str">
            <v>3</v>
          </cell>
          <cell r="J864" t="str">
            <v>Agendamento</v>
          </cell>
          <cell r="K864" t="str">
            <v>08/01/2025</v>
          </cell>
          <cell r="L864" t="str">
            <v>7:00</v>
          </cell>
          <cell r="M864" t="str">
            <v>0458-SÃO FRANCISCO VI - PEDERNEIRAS</v>
          </cell>
          <cell r="N864" t="str">
            <v>0398-BOA VISTA VII</v>
          </cell>
          <cell r="Q864" t="str">
            <v>externa</v>
          </cell>
          <cell r="R864" t="str">
            <v>Brasil \ SP \ Bauru</v>
          </cell>
          <cell r="S864" t="str">
            <v>Brasil \ SP \ Bauru</v>
          </cell>
        </row>
        <row r="865">
          <cell r="A865">
            <v>3633</v>
          </cell>
          <cell r="B865" t="str">
            <v>Estradas Silvicultura</v>
          </cell>
          <cell r="C865">
            <v>45661.502083333333</v>
          </cell>
          <cell r="D865" t="str">
            <v xml:space="preserve">Willian ferreira </v>
          </cell>
          <cell r="E865" t="str">
            <v>Pá Carregadeira</v>
          </cell>
          <cell r="F865">
            <v>1</v>
          </cell>
          <cell r="G865" t="str">
            <v>BSR02</v>
          </cell>
          <cell r="H865" t="str">
            <v>1</v>
          </cell>
          <cell r="I865" t="str">
            <v>2</v>
          </cell>
          <cell r="J865" t="str">
            <v>Agendamento</v>
          </cell>
          <cell r="K865" t="str">
            <v>06/01/2025</v>
          </cell>
          <cell r="L865" t="str">
            <v>7:00</v>
          </cell>
          <cell r="M865" t="str">
            <v>0517-BARREIRO RICO II - GLEBA A</v>
          </cell>
          <cell r="N865" t="str">
            <v>5009-SANTA IZA</v>
          </cell>
          <cell r="Q865" t="str">
            <v>externa</v>
          </cell>
          <cell r="R865" t="str">
            <v>Brasil \ SP \ Anhembi</v>
          </cell>
          <cell r="S865" t="str">
            <v>Brasil \ MG \ Prata</v>
          </cell>
        </row>
        <row r="866">
          <cell r="A866">
            <v>3634</v>
          </cell>
          <cell r="B866" t="str">
            <v>Estradas Silvicultura</v>
          </cell>
          <cell r="C866">
            <v>45661.504166666666</v>
          </cell>
          <cell r="D866" t="str">
            <v xml:space="preserve">Willian ferreira </v>
          </cell>
          <cell r="E866" t="str">
            <v>Motoniveladora</v>
          </cell>
          <cell r="F866">
            <v>1</v>
          </cell>
          <cell r="G866" t="str">
            <v>BSR02</v>
          </cell>
          <cell r="H866" t="str">
            <v>1</v>
          </cell>
          <cell r="I866" t="str">
            <v>2</v>
          </cell>
          <cell r="J866" t="str">
            <v>Agendamento</v>
          </cell>
          <cell r="K866" t="str">
            <v>06/01/2025</v>
          </cell>
          <cell r="L866" t="str">
            <v>7:00</v>
          </cell>
          <cell r="M866" t="str">
            <v>0517-BARREIRO RICO II - GLEBA A</v>
          </cell>
          <cell r="N866" t="str">
            <v>5009-SANTA IZA</v>
          </cell>
          <cell r="Q866" t="str">
            <v>externa</v>
          </cell>
          <cell r="R866" t="str">
            <v>Brasil \ SP \ Anhembi</v>
          </cell>
          <cell r="S866" t="str">
            <v>Brasil \ MG \ Prata</v>
          </cell>
        </row>
        <row r="867">
          <cell r="A867">
            <v>3636</v>
          </cell>
          <cell r="B867" t="str">
            <v>Colheita</v>
          </cell>
          <cell r="C867">
            <v>45661.547222222223</v>
          </cell>
          <cell r="D867" t="str">
            <v>Felipe m valesi</v>
          </cell>
          <cell r="E867" t="str">
            <v>Forwarder</v>
          </cell>
          <cell r="F867">
            <v>1</v>
          </cell>
          <cell r="G867" t="str">
            <v>MOD 14</v>
          </cell>
          <cell r="H867" t="str">
            <v>1</v>
          </cell>
          <cell r="I867" t="str">
            <v>2</v>
          </cell>
          <cell r="J867" t="str">
            <v>emergencial</v>
          </cell>
          <cell r="K867" t="str">
            <v>05/01/2025</v>
          </cell>
          <cell r="L867" t="str">
            <v>10:00</v>
          </cell>
          <cell r="M867" t="str">
            <v>0460-BOA VISTA IX - PIRAJUÍ</v>
          </cell>
          <cell r="N867" t="str">
            <v>0390-TORRÃO DE OURO</v>
          </cell>
          <cell r="P867" t="str">
            <v>Finalizacao de fazenda</v>
          </cell>
          <cell r="Q867" t="str">
            <v>externa</v>
          </cell>
          <cell r="R867" t="str">
            <v>Brasil \ SP \ Pirajuí</v>
          </cell>
          <cell r="S867" t="str">
            <v>Brasil \ SP \ Cafelândia</v>
          </cell>
        </row>
        <row r="868">
          <cell r="A868">
            <v>3637</v>
          </cell>
          <cell r="B868" t="str">
            <v>Carregamento</v>
          </cell>
          <cell r="C868">
            <v>45661.567361111112</v>
          </cell>
          <cell r="D868" t="str">
            <v xml:space="preserve">Ricardo </v>
          </cell>
          <cell r="E868" t="str">
            <v>Carregador Florestal</v>
          </cell>
          <cell r="F868">
            <v>3</v>
          </cell>
          <cell r="G868" t="str">
            <v>MOD 5</v>
          </cell>
          <cell r="H868" t="str">
            <v>3</v>
          </cell>
          <cell r="I868" t="str">
            <v>3</v>
          </cell>
          <cell r="J868" t="str">
            <v>Agendamento</v>
          </cell>
          <cell r="K868" t="str">
            <v>05/01/2025</v>
          </cell>
          <cell r="L868" t="str">
            <v>6:00</v>
          </cell>
          <cell r="M868" t="str">
            <v>0262-JEQUITIBÁ BRANCO</v>
          </cell>
          <cell r="N868" t="str">
            <v>0452-SAN CARLO</v>
          </cell>
          <cell r="Q868" t="str">
            <v>externa</v>
          </cell>
          <cell r="R868" t="str">
            <v>Brasil \ SP \ Agudos</v>
          </cell>
          <cell r="S868" t="str">
            <v>Brasil \ SP \ Cabrália Paulista</v>
          </cell>
        </row>
        <row r="869">
          <cell r="A869">
            <v>3638</v>
          </cell>
          <cell r="B869" t="str">
            <v>Carregamento</v>
          </cell>
          <cell r="C869">
            <v>45661.568055555559</v>
          </cell>
          <cell r="D869" t="str">
            <v xml:space="preserve">Ricardo </v>
          </cell>
          <cell r="E869" t="str">
            <v>Carregador Florestal</v>
          </cell>
          <cell r="F869">
            <v>1</v>
          </cell>
          <cell r="G869" t="str">
            <v>MOD 5</v>
          </cell>
          <cell r="H869" t="str">
            <v>1</v>
          </cell>
          <cell r="I869" t="str">
            <v>3</v>
          </cell>
          <cell r="J869" t="str">
            <v>Agendamento</v>
          </cell>
          <cell r="K869" t="str">
            <v>05/01/2025</v>
          </cell>
          <cell r="L869" t="str">
            <v>6:00</v>
          </cell>
          <cell r="M869" t="str">
            <v>0262-JEQUITIBÁ BRANCO</v>
          </cell>
          <cell r="N869" t="str">
            <v>0325-SÃO DOMINGOS</v>
          </cell>
          <cell r="Q869" t="str">
            <v>externa</v>
          </cell>
          <cell r="R869" t="str">
            <v>Brasil \ SP \ Agudos</v>
          </cell>
          <cell r="S869" t="str">
            <v>Brasil \ SP \ Avaí</v>
          </cell>
        </row>
        <row r="870">
          <cell r="A870">
            <v>3639</v>
          </cell>
          <cell r="B870" t="str">
            <v>Colheita</v>
          </cell>
          <cell r="C870">
            <v>45661.584027777775</v>
          </cell>
          <cell r="D870" t="str">
            <v xml:space="preserve">Cicero jonas de lima </v>
          </cell>
          <cell r="E870" t="str">
            <v>Harvester</v>
          </cell>
          <cell r="F870">
            <v>3</v>
          </cell>
          <cell r="G870" t="str">
            <v>MOD 2</v>
          </cell>
          <cell r="H870" t="str">
            <v>3</v>
          </cell>
          <cell r="I870" t="str">
            <v>2</v>
          </cell>
          <cell r="J870" t="str">
            <v>Agendamento</v>
          </cell>
          <cell r="K870" t="str">
            <v>05/01/2025</v>
          </cell>
          <cell r="L870" t="str">
            <v>11:10</v>
          </cell>
          <cell r="M870" t="str">
            <v>1106-ALVORADA VIII</v>
          </cell>
          <cell r="N870" t="str">
            <v>1123-CAPOAVA</v>
          </cell>
          <cell r="Q870" t="str">
            <v>externa</v>
          </cell>
          <cell r="R870" t="str">
            <v>Brasil \ SP \ Itapetininga</v>
          </cell>
          <cell r="S870" t="str">
            <v>Brasil \ SP \ Capão Bonito</v>
          </cell>
        </row>
        <row r="871">
          <cell r="A871">
            <v>3640</v>
          </cell>
          <cell r="B871" t="str">
            <v>SILV</v>
          </cell>
          <cell r="C871">
            <v>45661.597916666666</v>
          </cell>
          <cell r="D871" t="str">
            <v xml:space="preserve">Richard Anderson Vicente dos Santos </v>
          </cell>
          <cell r="E871" t="str">
            <v>subsolador</v>
          </cell>
          <cell r="F871">
            <v>4</v>
          </cell>
          <cell r="G871" t="str">
            <v>GA2</v>
          </cell>
          <cell r="H871" t="str">
            <v>4</v>
          </cell>
          <cell r="I871" t="str">
            <v>4</v>
          </cell>
          <cell r="J871" t="str">
            <v>Agendamento</v>
          </cell>
          <cell r="K871" t="str">
            <v>06/01/2025</v>
          </cell>
          <cell r="L871" t="str">
            <v>11:06</v>
          </cell>
          <cell r="M871" t="str">
            <v>0310-SÃO CRISTÓVÃO</v>
          </cell>
          <cell r="N871" t="str">
            <v>0332-SANTA BRANCA</v>
          </cell>
          <cell r="R871" t="str">
            <v>Brasil \ SP \ Vera Cruz</v>
          </cell>
          <cell r="S871" t="str">
            <v>Brasil \ SP \ Echaporã</v>
          </cell>
        </row>
        <row r="872">
          <cell r="A872">
            <v>3641</v>
          </cell>
          <cell r="B872" t="str">
            <v>Colheita</v>
          </cell>
          <cell r="C872">
            <v>45661.643750000003</v>
          </cell>
          <cell r="D872" t="str">
            <v xml:space="preserve">Edilson Rodrigues Teodoro dos Santos </v>
          </cell>
          <cell r="E872" t="str">
            <v>Harvester</v>
          </cell>
          <cell r="F872">
            <v>2</v>
          </cell>
          <cell r="G872" t="str">
            <v>MOD 6</v>
          </cell>
          <cell r="H872" t="str">
            <v>1</v>
          </cell>
          <cell r="I872" t="str">
            <v>3</v>
          </cell>
          <cell r="J872" t="str">
            <v>emergencial</v>
          </cell>
          <cell r="K872" t="str">
            <v>05/01/2025</v>
          </cell>
          <cell r="L872" t="str">
            <v>6:30</v>
          </cell>
          <cell r="M872" t="str">
            <v>0366-NEROLÂNDIA</v>
          </cell>
          <cell r="N872" t="str">
            <v>0391-ESTÂNCIA ELIENE</v>
          </cell>
          <cell r="P872" t="str">
            <v>Finalizacao de fazenda</v>
          </cell>
          <cell r="Q872" t="str">
            <v>externa</v>
          </cell>
          <cell r="R872" t="str">
            <v>Brasil \ SP \ Getulina</v>
          </cell>
          <cell r="S872" t="str">
            <v>Brasil \ SP \ Getulina</v>
          </cell>
        </row>
        <row r="873">
          <cell r="A873">
            <v>3642</v>
          </cell>
          <cell r="B873" t="str">
            <v>Colheita</v>
          </cell>
          <cell r="C873">
            <v>45661.679166666669</v>
          </cell>
          <cell r="D873" t="str">
            <v xml:space="preserve">Robson correia lima </v>
          </cell>
          <cell r="E873" t="str">
            <v>Harvester</v>
          </cell>
          <cell r="F873">
            <v>9</v>
          </cell>
          <cell r="G873" t="str">
            <v>MOD 7</v>
          </cell>
          <cell r="H873" t="str">
            <v>5</v>
          </cell>
          <cell r="I873" t="str">
            <v>2</v>
          </cell>
          <cell r="J873" t="str">
            <v>Agendamento</v>
          </cell>
          <cell r="K873" t="str">
            <v>06/01/2025</v>
          </cell>
          <cell r="L873" t="str">
            <v>2:00</v>
          </cell>
          <cell r="M873" t="str">
            <v>0347-VALE VERDE</v>
          </cell>
          <cell r="N873" t="str">
            <v>0398-BOA VISTA VII</v>
          </cell>
          <cell r="O873" t="str">
            <v>Finalizando fazenda</v>
          </cell>
          <cell r="Q873" t="str">
            <v>externa</v>
          </cell>
          <cell r="R873" t="str">
            <v>Brasil \ SP \ Santa Cruz do Rio Pardo</v>
          </cell>
          <cell r="S873" t="str">
            <v>Brasil \ SP \ Bauru</v>
          </cell>
        </row>
        <row r="874">
          <cell r="A874">
            <v>3643</v>
          </cell>
          <cell r="B874" t="str">
            <v>Colheita</v>
          </cell>
          <cell r="C874">
            <v>45661.686805555553</v>
          </cell>
          <cell r="D874" t="str">
            <v>Felipe m valesi</v>
          </cell>
          <cell r="E874" t="str">
            <v>Forwarder</v>
          </cell>
          <cell r="F874">
            <v>1</v>
          </cell>
          <cell r="G874" t="str">
            <v>MOD 14</v>
          </cell>
          <cell r="H874" t="str">
            <v>1</v>
          </cell>
          <cell r="I874" t="str">
            <v>2</v>
          </cell>
          <cell r="J874" t="str">
            <v>Cancelamento</v>
          </cell>
          <cell r="K874" t="str">
            <v>05/01/2025</v>
          </cell>
          <cell r="L874" t="str">
            <v>10:00</v>
          </cell>
          <cell r="M874" t="str">
            <v>0460-BOA VISTA IX - PIRAJUÍ</v>
          </cell>
          <cell r="N874" t="str">
            <v>0390-TORRÃO DE OURO</v>
          </cell>
          <cell r="Q874" t="str">
            <v>externa</v>
          </cell>
          <cell r="R874" t="str">
            <v>Brasil \ SP \ Pirajuí</v>
          </cell>
          <cell r="S874" t="str">
            <v>Brasil \ SP \ Cafelândia</v>
          </cell>
        </row>
        <row r="875">
          <cell r="A875">
            <v>3646</v>
          </cell>
          <cell r="B875" t="str">
            <v>Estradas Silvicultura</v>
          </cell>
          <cell r="C875">
            <v>45661.747916666667</v>
          </cell>
          <cell r="D875" t="str">
            <v xml:space="preserve">Paulo Sergio barroso da Silva Junior </v>
          </cell>
          <cell r="E875" t="str">
            <v>Motoniveladora</v>
          </cell>
          <cell r="F875">
            <v>1</v>
          </cell>
          <cell r="G875" t="str">
            <v>BSR06</v>
          </cell>
          <cell r="H875" t="str">
            <v>1</v>
          </cell>
          <cell r="I875" t="str">
            <v>3</v>
          </cell>
          <cell r="J875" t="str">
            <v>Agendamento</v>
          </cell>
          <cell r="K875" t="str">
            <v>08/01/2025</v>
          </cell>
          <cell r="L875" t="str">
            <v>6:00</v>
          </cell>
          <cell r="M875" t="str">
            <v>0367-SANTA CATARINA</v>
          </cell>
          <cell r="N875" t="str">
            <v>0284-SÃO MANOEL II</v>
          </cell>
          <cell r="Q875" t="str">
            <v>interna</v>
          </cell>
          <cell r="R875" t="str">
            <v>Brasil \ SP \ Getulina</v>
          </cell>
          <cell r="S875" t="str">
            <v>Brasil \ SP \ Pirajuí</v>
          </cell>
        </row>
        <row r="876">
          <cell r="A876">
            <v>3644</v>
          </cell>
          <cell r="B876" t="str">
            <v>Colheita</v>
          </cell>
          <cell r="C876">
            <v>45661.75</v>
          </cell>
          <cell r="D876" t="str">
            <v>Fernando Silva Amaral</v>
          </cell>
          <cell r="E876" t="str">
            <v>Forwarder</v>
          </cell>
          <cell r="F876">
            <v>4</v>
          </cell>
          <cell r="G876" t="str">
            <v>MOD 3</v>
          </cell>
          <cell r="H876" t="str">
            <v>4</v>
          </cell>
          <cell r="I876" t="str">
            <v>2</v>
          </cell>
          <cell r="J876" t="str">
            <v>emergencial</v>
          </cell>
          <cell r="K876" t="str">
            <v>05/01/2025</v>
          </cell>
          <cell r="L876" t="str">
            <v>7:00</v>
          </cell>
          <cell r="M876" t="str">
            <v>0347-VALE VERDE</v>
          </cell>
          <cell r="N876" t="str">
            <v>0438-BOA VISTA VIII - ITAQUERÊ</v>
          </cell>
          <cell r="P876" t="str">
            <v>Finalizacao de fazenda</v>
          </cell>
          <cell r="Q876" t="str">
            <v>externa</v>
          </cell>
          <cell r="R876" t="str">
            <v>Brasil \ SP \ Santa Cruz do Rio Pardo</v>
          </cell>
          <cell r="S876" t="str">
            <v>Brasil \ SP \ Anhembi</v>
          </cell>
        </row>
        <row r="877">
          <cell r="A877">
            <v>3645</v>
          </cell>
          <cell r="B877" t="str">
            <v>Colheita</v>
          </cell>
          <cell r="C877">
            <v>45661.754861111112</v>
          </cell>
          <cell r="D877" t="str">
            <v xml:space="preserve">Fernando Silva Amaral </v>
          </cell>
          <cell r="E877" t="str">
            <v>Trailler</v>
          </cell>
          <cell r="F877">
            <v>1</v>
          </cell>
          <cell r="G877" t="str">
            <v>MOD 15</v>
          </cell>
          <cell r="H877" t="str">
            <v>1</v>
          </cell>
          <cell r="I877" t="str">
            <v>2</v>
          </cell>
          <cell r="J877" t="str">
            <v>Agendamento</v>
          </cell>
          <cell r="K877" t="str">
            <v>06/01/2025</v>
          </cell>
          <cell r="L877" t="str">
            <v>7:00</v>
          </cell>
          <cell r="M877" t="str">
            <v>0520-BARREIRO RICO II - GLEBA D</v>
          </cell>
          <cell r="N877" t="str">
            <v>0519-BARREIRO RICO II - GLEBA C</v>
          </cell>
          <cell r="Q877" t="str">
            <v>interna</v>
          </cell>
          <cell r="R877" t="str">
            <v>Brasil \ SP \ Anhembi</v>
          </cell>
          <cell r="S877" t="str">
            <v>Brasil \ SP \ Anhembi</v>
          </cell>
        </row>
        <row r="878">
          <cell r="A878">
            <v>3647</v>
          </cell>
          <cell r="B878" t="str">
            <v>Estradas Logística</v>
          </cell>
          <cell r="C878">
            <v>45661.796527777777</v>
          </cell>
          <cell r="D878" t="str">
            <v>Marcelo Calandria Bencici</v>
          </cell>
          <cell r="E878" t="str">
            <v>Escavadeira</v>
          </cell>
          <cell r="F878">
            <v>1</v>
          </cell>
          <cell r="G878" t="str">
            <v>MOD 4</v>
          </cell>
          <cell r="H878" t="str">
            <v>1</v>
          </cell>
          <cell r="I878" t="str">
            <v>2</v>
          </cell>
          <cell r="J878" t="str">
            <v>emergencial</v>
          </cell>
          <cell r="K878" t="str">
            <v>05/01/2025</v>
          </cell>
          <cell r="L878" t="str">
            <v>7:00</v>
          </cell>
          <cell r="M878" t="str">
            <v>0351-SANTA MARIANA II</v>
          </cell>
          <cell r="N878" t="str">
            <v>0443-SANTA EMÍLIA II - GLEBA A</v>
          </cell>
          <cell r="P878" t="str">
            <v>Apoio Colheita</v>
          </cell>
          <cell r="Q878" t="str">
            <v>externa</v>
          </cell>
          <cell r="R878" t="str">
            <v>Brasil \ SP \ Marília</v>
          </cell>
          <cell r="S878" t="str">
            <v>Brasil \ SP \ Marília</v>
          </cell>
        </row>
        <row r="879">
          <cell r="A879">
            <v>3648</v>
          </cell>
          <cell r="B879" t="str">
            <v>Colheita</v>
          </cell>
          <cell r="C879">
            <v>45661.854861111111</v>
          </cell>
          <cell r="D879" t="str">
            <v xml:space="preserve">Ido Camargo Junior </v>
          </cell>
          <cell r="E879" t="str">
            <v>Harvester</v>
          </cell>
          <cell r="F879">
            <v>6</v>
          </cell>
          <cell r="G879" t="str">
            <v>MOD 10</v>
          </cell>
          <cell r="H879" t="str">
            <v>2</v>
          </cell>
          <cell r="I879" t="str">
            <v>3</v>
          </cell>
          <cell r="J879" t="str">
            <v>emergencial</v>
          </cell>
          <cell r="K879" t="str">
            <v>05/01/2025</v>
          </cell>
          <cell r="L879" t="str">
            <v>7:00</v>
          </cell>
          <cell r="M879" t="str">
            <v>0549-MARÍLIA II</v>
          </cell>
          <cell r="N879" t="str">
            <v>0444-SANTA EMÍLIA II - GLEBA B</v>
          </cell>
          <cell r="P879" t="str">
            <v>Apoio Colheita</v>
          </cell>
          <cell r="Q879" t="str">
            <v>externa</v>
          </cell>
          <cell r="R879" t="str">
            <v>Brasil \ SP \ Marília</v>
          </cell>
          <cell r="S879" t="str">
            <v>Brasil \ SP \ Marília</v>
          </cell>
        </row>
        <row r="880">
          <cell r="A880">
            <v>3649</v>
          </cell>
          <cell r="B880" t="str">
            <v>Colheita</v>
          </cell>
          <cell r="C880">
            <v>45661.936111111114</v>
          </cell>
          <cell r="D880" t="str">
            <v>Fernando Silva Amaral</v>
          </cell>
          <cell r="E880" t="str">
            <v>Forwarder</v>
          </cell>
          <cell r="F880">
            <v>4</v>
          </cell>
          <cell r="G880" t="str">
            <v>MOD 3</v>
          </cell>
          <cell r="H880" t="str">
            <v>4</v>
          </cell>
          <cell r="I880" t="str">
            <v>2</v>
          </cell>
          <cell r="J880" t="str">
            <v>emergencial</v>
          </cell>
          <cell r="K880" t="str">
            <v>05/01/2025</v>
          </cell>
          <cell r="L880" t="str">
            <v>7:00</v>
          </cell>
          <cell r="M880" t="str">
            <v>0347-VALE VERDE</v>
          </cell>
          <cell r="N880" t="str">
            <v>0438-BOA VISTA VIII - ITAQUERÊ</v>
          </cell>
          <cell r="P880" t="str">
            <v>Finalizacao de fazenda</v>
          </cell>
          <cell r="Q880" t="str">
            <v>externa</v>
          </cell>
          <cell r="R880" t="str">
            <v>Brasil \ SP \ Santa Cruz do Rio Pardo</v>
          </cell>
          <cell r="S880" t="str">
            <v>Brasil \ SP \ Anhembi</v>
          </cell>
        </row>
        <row r="881">
          <cell r="A881">
            <v>3650</v>
          </cell>
          <cell r="B881" t="str">
            <v>Silvicultura</v>
          </cell>
          <cell r="C881">
            <v>45661.986111111109</v>
          </cell>
          <cell r="D881" t="str">
            <v>Fernando de Jesus dos Santos</v>
          </cell>
          <cell r="E881" t="str">
            <v>tratorpneu</v>
          </cell>
          <cell r="F881">
            <v>1</v>
          </cell>
          <cell r="G881" t="str">
            <v>PLT1</v>
          </cell>
          <cell r="H881" t="str">
            <v>1</v>
          </cell>
          <cell r="I881" t="str">
            <v>3</v>
          </cell>
          <cell r="J881" t="str">
            <v>Agendamento</v>
          </cell>
          <cell r="K881" t="str">
            <v>06/01/2025</v>
          </cell>
          <cell r="L881" t="str">
            <v>9:00</v>
          </cell>
          <cell r="M881" t="str">
            <v>0325-SÃO DOMINGOS</v>
          </cell>
          <cell r="N881" t="str">
            <v>0425-PLANALTO</v>
          </cell>
          <cell r="Q881" t="str">
            <v>interna</v>
          </cell>
          <cell r="R881" t="str">
            <v>Brasil \ SP \ Avaí</v>
          </cell>
          <cell r="S881" t="str">
            <v>Brasil \ SP \ Reginópolis</v>
          </cell>
        </row>
        <row r="882">
          <cell r="A882">
            <v>3651</v>
          </cell>
          <cell r="B882" t="str">
            <v>Silvicultura</v>
          </cell>
          <cell r="C882">
            <v>45661.990277777775</v>
          </cell>
          <cell r="D882" t="str">
            <v>Fernando de Jesus dos Santos</v>
          </cell>
          <cell r="E882" t="str">
            <v>tratorpneu</v>
          </cell>
          <cell r="F882">
            <v>1</v>
          </cell>
          <cell r="G882" t="str">
            <v>PLT1</v>
          </cell>
          <cell r="H882" t="str">
            <v>1</v>
          </cell>
          <cell r="I882" t="str">
            <v>3</v>
          </cell>
          <cell r="J882" t="str">
            <v>Agendamento</v>
          </cell>
          <cell r="K882" t="str">
            <v>06/01/2025</v>
          </cell>
          <cell r="L882" t="str">
            <v>14:00</v>
          </cell>
          <cell r="M882" t="str">
            <v>0325-SÃO DOMINGOS</v>
          </cell>
          <cell r="N882" t="str">
            <v>0425-PLANALTO</v>
          </cell>
          <cell r="Q882" t="str">
            <v>interna</v>
          </cell>
          <cell r="R882" t="str">
            <v>Brasil \ SP \ Avaí</v>
          </cell>
          <cell r="S882" t="str">
            <v>Brasil \ SP \ Reginópolis</v>
          </cell>
        </row>
        <row r="883">
          <cell r="A883">
            <v>3652</v>
          </cell>
          <cell r="B883" t="str">
            <v>Estradas Silvicultura</v>
          </cell>
          <cell r="C883">
            <v>45662.042361111111</v>
          </cell>
          <cell r="D883" t="str">
            <v xml:space="preserve">Lucas Shizuo Sasaki </v>
          </cell>
          <cell r="E883" t="str">
            <v>Escavadeira</v>
          </cell>
          <cell r="F883">
            <v>3</v>
          </cell>
          <cell r="G883" t="str">
            <v>BSR01</v>
          </cell>
          <cell r="H883" t="str">
            <v>2</v>
          </cell>
          <cell r="I883" t="str">
            <v>4</v>
          </cell>
          <cell r="J883" t="str">
            <v>Cancelamento</v>
          </cell>
          <cell r="K883" t="str">
            <v>06/01/2025</v>
          </cell>
          <cell r="L883" t="str">
            <v>16:06</v>
          </cell>
          <cell r="M883" t="str">
            <v>0262-JEQUITIBÁ BRANCO</v>
          </cell>
          <cell r="N883" t="str">
            <v>5009-SANTA IZA</v>
          </cell>
          <cell r="O883" t="str">
            <v>Cancelamento por mudança na origem do embarque</v>
          </cell>
          <cell r="Q883" t="str">
            <v>externa</v>
          </cell>
          <cell r="R883" t="str">
            <v>Brasil \ SP \ Agudos</v>
          </cell>
          <cell r="S883" t="str">
            <v>Brasil \ MG \ Prata</v>
          </cell>
        </row>
        <row r="884">
          <cell r="A884">
            <v>3653</v>
          </cell>
          <cell r="B884" t="str">
            <v>Estradas Silvicultura</v>
          </cell>
          <cell r="C884">
            <v>45662.046527777777</v>
          </cell>
          <cell r="D884" t="str">
            <v xml:space="preserve">Lucas Shizuo Sasaki </v>
          </cell>
          <cell r="E884" t="str">
            <v>Escavadeira</v>
          </cell>
          <cell r="F884">
            <v>2</v>
          </cell>
          <cell r="G884" t="str">
            <v>BSR01</v>
          </cell>
          <cell r="H884" t="str">
            <v>1</v>
          </cell>
          <cell r="I884" t="str">
            <v>4</v>
          </cell>
          <cell r="J884" t="str">
            <v>Agendamento</v>
          </cell>
          <cell r="K884" t="str">
            <v>06/01/2025</v>
          </cell>
          <cell r="L884" t="str">
            <v>7:00</v>
          </cell>
          <cell r="M884" t="str">
            <v>0517-BARREIRO RICO II - GLEBA A</v>
          </cell>
          <cell r="N884" t="str">
            <v>5009-SANTA IZA</v>
          </cell>
          <cell r="Q884" t="str">
            <v>externa</v>
          </cell>
          <cell r="R884" t="str">
            <v>Brasil \ SP \ Anhembi</v>
          </cell>
          <cell r="S884" t="str">
            <v>Brasil \ MG \ Prata</v>
          </cell>
        </row>
        <row r="885">
          <cell r="A885">
            <v>3654</v>
          </cell>
          <cell r="B885" t="str">
            <v>Estradas Silvicultura</v>
          </cell>
          <cell r="C885">
            <v>45662.04791666667</v>
          </cell>
          <cell r="D885" t="str">
            <v xml:space="preserve">Lucas Shizuo Sasaki </v>
          </cell>
          <cell r="E885" t="str">
            <v>Trator de esteira</v>
          </cell>
          <cell r="F885">
            <v>1</v>
          </cell>
          <cell r="G885" t="str">
            <v>BSR01</v>
          </cell>
          <cell r="H885" t="str">
            <v>1</v>
          </cell>
          <cell r="I885" t="str">
            <v>1</v>
          </cell>
          <cell r="J885" t="str">
            <v>Agendamento</v>
          </cell>
          <cell r="K885" t="str">
            <v>06/01/2025</v>
          </cell>
          <cell r="L885" t="str">
            <v>7:00</v>
          </cell>
          <cell r="M885" t="str">
            <v>0517-BARREIRO RICO II - GLEBA A</v>
          </cell>
          <cell r="N885" t="str">
            <v>5009-SANTA IZA</v>
          </cell>
          <cell r="Q885" t="str">
            <v>externa</v>
          </cell>
          <cell r="R885" t="str">
            <v>Brasil \ SP \ Anhembi</v>
          </cell>
          <cell r="S885" t="str">
            <v>Brasil \ MG \ Prata</v>
          </cell>
        </row>
        <row r="886">
          <cell r="A886">
            <v>3655</v>
          </cell>
          <cell r="B886" t="str">
            <v>Estradas Logística</v>
          </cell>
          <cell r="C886">
            <v>45662.061805555553</v>
          </cell>
          <cell r="D886" t="str">
            <v xml:space="preserve">Paulo César Firmino </v>
          </cell>
          <cell r="E886" t="str">
            <v>Escavadeira</v>
          </cell>
          <cell r="F886">
            <v>1</v>
          </cell>
          <cell r="G886" t="str">
            <v>MOD 1</v>
          </cell>
          <cell r="H886" t="str">
            <v>1</v>
          </cell>
          <cell r="I886" t="str">
            <v>3</v>
          </cell>
          <cell r="J886" t="str">
            <v>Agendamento</v>
          </cell>
          <cell r="K886" t="str">
            <v>06/01/2025</v>
          </cell>
          <cell r="L886" t="str">
            <v>7:00</v>
          </cell>
          <cell r="M886" t="str">
            <v>0517-BARREIRO RICO II - GLEBA A</v>
          </cell>
          <cell r="N886" t="str">
            <v>0326-ÁGUA BRANCA III</v>
          </cell>
          <cell r="Q886" t="str">
            <v>externa</v>
          </cell>
          <cell r="R886" t="str">
            <v>Brasil \ SP \ Anhembi</v>
          </cell>
          <cell r="S886" t="str">
            <v>Brasil \ SP \ Pederneiras</v>
          </cell>
        </row>
        <row r="887">
          <cell r="A887">
            <v>3657</v>
          </cell>
          <cell r="B887" t="str">
            <v>Estradas Logística</v>
          </cell>
          <cell r="C887">
            <v>45662.546527777777</v>
          </cell>
          <cell r="D887" t="str">
            <v xml:space="preserve">Antônio Araújo </v>
          </cell>
          <cell r="E887" t="str">
            <v>Retroescavadeira</v>
          </cell>
          <cell r="F887">
            <v>1</v>
          </cell>
          <cell r="G887" t="str">
            <v>MOD 3</v>
          </cell>
          <cell r="H887" t="str">
            <v>1</v>
          </cell>
          <cell r="I887" t="str">
            <v>3</v>
          </cell>
          <cell r="J887" t="str">
            <v>emergencial</v>
          </cell>
          <cell r="K887" t="str">
            <v>05/01/2025</v>
          </cell>
          <cell r="L887" t="str">
            <v>10:00</v>
          </cell>
          <cell r="M887" t="str">
            <v>0195-BOA VISTA III</v>
          </cell>
          <cell r="N887" t="str">
            <v>0122-NOIVA DA COLINA</v>
          </cell>
          <cell r="P887" t="str">
            <v>Apoio Colheita</v>
          </cell>
          <cell r="Q887" t="str">
            <v>externa</v>
          </cell>
          <cell r="R887" t="str">
            <v>Brasil \ SP \ Cafelândia</v>
          </cell>
          <cell r="S887" t="str">
            <v>Brasil \ SP \ Agudos</v>
          </cell>
        </row>
        <row r="888">
          <cell r="A888">
            <v>3658</v>
          </cell>
          <cell r="B888" t="str">
            <v>Carregamento</v>
          </cell>
          <cell r="C888">
            <v>45662.553472222222</v>
          </cell>
          <cell r="D888" t="str">
            <v xml:space="preserve">Ricardo </v>
          </cell>
          <cell r="E888" t="str">
            <v>Carregador Florestal</v>
          </cell>
          <cell r="F888">
            <v>3</v>
          </cell>
          <cell r="G888" t="str">
            <v>MOD 5</v>
          </cell>
          <cell r="H888" t="str">
            <v>3</v>
          </cell>
          <cell r="I888" t="str">
            <v>3</v>
          </cell>
          <cell r="J888" t="str">
            <v>Agendamento</v>
          </cell>
          <cell r="K888" t="str">
            <v>06/01/2025</v>
          </cell>
          <cell r="L888" t="str">
            <v>5:00</v>
          </cell>
          <cell r="M888" t="str">
            <v>0452-SAN CARLO</v>
          </cell>
          <cell r="N888" t="str">
            <v>0325-SÃO DOMINGOS</v>
          </cell>
          <cell r="Q888" t="str">
            <v>externa</v>
          </cell>
          <cell r="R888" t="str">
            <v>Brasil \ SP \ Cabrália Paulista</v>
          </cell>
          <cell r="S888" t="str">
            <v>Brasil \ SP \ Avaí</v>
          </cell>
        </row>
        <row r="889">
          <cell r="A889">
            <v>3659</v>
          </cell>
          <cell r="B889" t="str">
            <v>Carregamento</v>
          </cell>
          <cell r="C889">
            <v>45662.67083333333</v>
          </cell>
          <cell r="D889" t="str">
            <v xml:space="preserve">Ricardo </v>
          </cell>
          <cell r="E889" t="str">
            <v>Carregador Florestal</v>
          </cell>
          <cell r="F889">
            <v>3</v>
          </cell>
          <cell r="G889" t="str">
            <v>MOD 5</v>
          </cell>
          <cell r="H889" t="str">
            <v>3</v>
          </cell>
          <cell r="I889" t="str">
            <v>3</v>
          </cell>
          <cell r="J889" t="str">
            <v>Agendamento</v>
          </cell>
          <cell r="K889" t="str">
            <v>06/01/2025</v>
          </cell>
          <cell r="L889" t="str">
            <v>6:00</v>
          </cell>
          <cell r="M889" t="str">
            <v>0479-PINHEIRO</v>
          </cell>
          <cell r="N889" t="str">
            <v>0137-BARRA GRANDE</v>
          </cell>
          <cell r="Q889" t="str">
            <v>externa</v>
          </cell>
          <cell r="R889" t="str">
            <v>Brasil \ SP \ Botucatu</v>
          </cell>
          <cell r="S889" t="str">
            <v>Brasil \ SP \ Bauru</v>
          </cell>
        </row>
        <row r="890">
          <cell r="A890">
            <v>3660</v>
          </cell>
          <cell r="B890" t="str">
            <v>Colheita</v>
          </cell>
          <cell r="C890">
            <v>45662.674305555556</v>
          </cell>
          <cell r="D890" t="str">
            <v xml:space="preserve">Robson correia lima </v>
          </cell>
          <cell r="E890" t="str">
            <v>Harvester</v>
          </cell>
          <cell r="F890">
            <v>4</v>
          </cell>
          <cell r="G890" t="str">
            <v>MOD 7</v>
          </cell>
          <cell r="H890" t="str">
            <v>2</v>
          </cell>
          <cell r="I890" t="str">
            <v>2</v>
          </cell>
          <cell r="J890" t="str">
            <v>Agendamento</v>
          </cell>
          <cell r="K890" t="str">
            <v>07/01/2025</v>
          </cell>
          <cell r="L890" t="str">
            <v>2:00</v>
          </cell>
          <cell r="M890" t="str">
            <v>0347-VALE VERDE</v>
          </cell>
          <cell r="N890" t="str">
            <v>0398-BOA VISTA VII</v>
          </cell>
          <cell r="O890" t="str">
            <v>Finalizando fazenda</v>
          </cell>
          <cell r="Q890" t="str">
            <v>externa</v>
          </cell>
          <cell r="R890" t="str">
            <v>Brasil \ SP \ Santa Cruz do Rio Pardo</v>
          </cell>
          <cell r="S890" t="str">
            <v>Brasil \ SP \ Bauru</v>
          </cell>
        </row>
        <row r="891">
          <cell r="A891">
            <v>3661</v>
          </cell>
          <cell r="B891" t="str">
            <v>Colheita</v>
          </cell>
          <cell r="C891">
            <v>45662.676388888889</v>
          </cell>
          <cell r="D891" t="str">
            <v xml:space="preserve">Robson correia lima </v>
          </cell>
          <cell r="E891" t="str">
            <v>Trailler</v>
          </cell>
          <cell r="F891">
            <v>1</v>
          </cell>
          <cell r="G891" t="str">
            <v>MOD 7</v>
          </cell>
          <cell r="H891" t="str">
            <v>1</v>
          </cell>
          <cell r="I891" t="str">
            <v>1</v>
          </cell>
          <cell r="J891" t="str">
            <v>Agendamento</v>
          </cell>
          <cell r="K891" t="str">
            <v>07/01/2025</v>
          </cell>
          <cell r="L891" t="str">
            <v>7:00</v>
          </cell>
          <cell r="M891" t="str">
            <v>0347-VALE VERDE</v>
          </cell>
          <cell r="N891" t="str">
            <v>0398-BOA VISTA VII</v>
          </cell>
          <cell r="O891" t="str">
            <v>Mudanca de modulo</v>
          </cell>
          <cell r="Q891" t="str">
            <v>externa</v>
          </cell>
          <cell r="R891" t="str">
            <v>Brasil \ SP \ Santa Cruz do Rio Pardo</v>
          </cell>
          <cell r="S891" t="str">
            <v>Brasil \ SP \ Bauru</v>
          </cell>
        </row>
        <row r="892">
          <cell r="A892">
            <v>3662</v>
          </cell>
          <cell r="B892" t="str">
            <v>Colheita</v>
          </cell>
          <cell r="C892">
            <v>45662.698611111111</v>
          </cell>
          <cell r="D892" t="str">
            <v xml:space="preserve">Fernando Silva Amaral </v>
          </cell>
          <cell r="E892" t="str">
            <v>Trailler</v>
          </cell>
          <cell r="F892">
            <v>1</v>
          </cell>
          <cell r="G892" t="str">
            <v>MOD 15</v>
          </cell>
          <cell r="H892" t="str">
            <v>1</v>
          </cell>
          <cell r="I892" t="str">
            <v>2</v>
          </cell>
          <cell r="J892" t="str">
            <v>Agendamento</v>
          </cell>
          <cell r="K892" t="str">
            <v>07/01/2025</v>
          </cell>
          <cell r="L892" t="str">
            <v>7:00</v>
          </cell>
          <cell r="M892" t="str">
            <v>0520-BARREIRO RICO II - GLEBA D</v>
          </cell>
          <cell r="N892" t="str">
            <v>0519-BARREIRO RICO II - GLEBA C</v>
          </cell>
          <cell r="Q892" t="str">
            <v>interna</v>
          </cell>
          <cell r="R892" t="str">
            <v>Brasil \ SP \ Anhembi</v>
          </cell>
          <cell r="S892" t="str">
            <v>Brasil \ SP \ Anhembi</v>
          </cell>
        </row>
        <row r="893">
          <cell r="A893">
            <v>3663</v>
          </cell>
          <cell r="B893" t="str">
            <v>Colheita</v>
          </cell>
          <cell r="C893">
            <v>45662.793055555558</v>
          </cell>
          <cell r="D893" t="str">
            <v>Felipe m valesi</v>
          </cell>
          <cell r="E893" t="str">
            <v>Forwarder</v>
          </cell>
          <cell r="F893">
            <v>5</v>
          </cell>
          <cell r="G893" t="str">
            <v>MOD 14</v>
          </cell>
          <cell r="H893" t="str">
            <v>5</v>
          </cell>
          <cell r="I893" t="str">
            <v>2</v>
          </cell>
          <cell r="J893" t="str">
            <v>Agendamento</v>
          </cell>
          <cell r="K893" t="str">
            <v>07/01/2025</v>
          </cell>
          <cell r="L893" t="str">
            <v>7:00</v>
          </cell>
          <cell r="M893" t="str">
            <v>0521-ARARIBÁ</v>
          </cell>
          <cell r="N893" t="str">
            <v>0384-PACAS DO TABOCAL</v>
          </cell>
          <cell r="Q893" t="str">
            <v>externa</v>
          </cell>
          <cell r="R893" t="str">
            <v>Brasil \ SP \ Cafelândia</v>
          </cell>
          <cell r="S893" t="str">
            <v>Brasil \ SP \ Lins</v>
          </cell>
        </row>
        <row r="894">
          <cell r="A894">
            <v>3664</v>
          </cell>
          <cell r="B894" t="str">
            <v>Carregamento</v>
          </cell>
          <cell r="C894">
            <v>45662.820833333331</v>
          </cell>
          <cell r="D894" t="str">
            <v xml:space="preserve">Ricardo </v>
          </cell>
          <cell r="E894" t="str">
            <v>Carregador Florestal</v>
          </cell>
          <cell r="F894">
            <v>3</v>
          </cell>
          <cell r="G894" t="str">
            <v>MOD 10</v>
          </cell>
          <cell r="H894" t="str">
            <v>3</v>
          </cell>
          <cell r="I894" t="str">
            <v>3</v>
          </cell>
          <cell r="J894" t="str">
            <v>Agendamento</v>
          </cell>
          <cell r="K894" t="str">
            <v>06/01/2025</v>
          </cell>
          <cell r="L894" t="str">
            <v>6:00</v>
          </cell>
          <cell r="M894" t="str">
            <v>0479-PINHEIRO</v>
          </cell>
          <cell r="N894" t="str">
            <v>0137-BARRA GRANDE</v>
          </cell>
          <cell r="Q894" t="str">
            <v>externa</v>
          </cell>
          <cell r="R894" t="str">
            <v>Brasil \ SP \ Botucatu</v>
          </cell>
          <cell r="S894" t="str">
            <v>Brasil \ SP \ Bauru</v>
          </cell>
        </row>
        <row r="895">
          <cell r="A895">
            <v>3665</v>
          </cell>
          <cell r="B895" t="str">
            <v>Colheita</v>
          </cell>
          <cell r="C895">
            <v>45662.893750000003</v>
          </cell>
          <cell r="D895" t="str">
            <v xml:space="preserve">Jaime </v>
          </cell>
          <cell r="E895" t="str">
            <v>Harvester</v>
          </cell>
          <cell r="F895">
            <v>1</v>
          </cell>
          <cell r="G895" t="str">
            <v>MOD 2</v>
          </cell>
          <cell r="H895" t="str">
            <v>1</v>
          </cell>
          <cell r="I895" t="str">
            <v>2</v>
          </cell>
          <cell r="J895" t="str">
            <v>emergencial</v>
          </cell>
          <cell r="K895" t="str">
            <v>06/01/2025</v>
          </cell>
          <cell r="L895" t="str">
            <v>7:00</v>
          </cell>
          <cell r="M895" t="str">
            <v>1106-ALVORADA VIII</v>
          </cell>
          <cell r="N895" t="str">
            <v>1123-CAPOAVA</v>
          </cell>
          <cell r="P895" t="str">
            <v>Finalizacao de fazenda</v>
          </cell>
          <cell r="Q895" t="str">
            <v>externa</v>
          </cell>
          <cell r="R895" t="str">
            <v>Brasil \ SP \ Itapetininga</v>
          </cell>
          <cell r="S895" t="str">
            <v>Brasil \ SP \ Capão Bonito</v>
          </cell>
        </row>
        <row r="896">
          <cell r="A896">
            <v>3666</v>
          </cell>
          <cell r="B896" t="str">
            <v>Colheita</v>
          </cell>
          <cell r="C896">
            <v>45662.895833333336</v>
          </cell>
          <cell r="D896" t="str">
            <v xml:space="preserve">Jaime </v>
          </cell>
          <cell r="E896" t="str">
            <v>Harvester</v>
          </cell>
          <cell r="F896">
            <v>1</v>
          </cell>
          <cell r="G896" t="str">
            <v>MOD 2</v>
          </cell>
          <cell r="H896" t="str">
            <v>1</v>
          </cell>
          <cell r="I896" t="str">
            <v>2</v>
          </cell>
          <cell r="J896" t="str">
            <v>Agendamento</v>
          </cell>
          <cell r="K896" t="str">
            <v>06/01/2025</v>
          </cell>
          <cell r="L896" t="str">
            <v>18:45</v>
          </cell>
          <cell r="M896" t="str">
            <v>1106-ALVORADA VIII</v>
          </cell>
          <cell r="N896" t="str">
            <v>BRLP</v>
          </cell>
          <cell r="O896" t="str">
            <v>Itarare oficina R.A</v>
          </cell>
          <cell r="Q896" t="str">
            <v>externa</v>
          </cell>
          <cell r="R896" t="str">
            <v>Brasil \ SP \ Itapetininga</v>
          </cell>
          <cell r="S896" t="str">
            <v>Brasil \ SP \ Lençóis Paulista</v>
          </cell>
        </row>
        <row r="897">
          <cell r="A897">
            <v>3667</v>
          </cell>
          <cell r="B897" t="str">
            <v>Carregamento</v>
          </cell>
          <cell r="C897">
            <v>45662.966666666667</v>
          </cell>
          <cell r="D897" t="str">
            <v xml:space="preserve">Jhon felipe senoski </v>
          </cell>
          <cell r="E897" t="str">
            <v>Carregador Florestal</v>
          </cell>
          <cell r="F897">
            <v>4</v>
          </cell>
          <cell r="G897" t="str">
            <v>MOD 3</v>
          </cell>
          <cell r="H897" t="str">
            <v>2</v>
          </cell>
          <cell r="I897" t="str">
            <v>3</v>
          </cell>
          <cell r="J897" t="str">
            <v>emergencial</v>
          </cell>
          <cell r="K897" t="str">
            <v>06/01/2025</v>
          </cell>
          <cell r="L897" t="str">
            <v>8:13</v>
          </cell>
          <cell r="M897" t="str">
            <v>0484-SÃO BERNARDINO</v>
          </cell>
          <cell r="N897" t="str">
            <v>0819-FOMENTO - TRÊS SINOS II - GLEBA C</v>
          </cell>
          <cell r="P897" t="str">
            <v>Apoio Transporte</v>
          </cell>
          <cell r="Q897" t="str">
            <v>externa</v>
          </cell>
          <cell r="R897" t="str">
            <v>Brasil \ SP \ Botucatu</v>
          </cell>
          <cell r="S897" t="str">
            <v>Brasil \ SP \ Botucatu</v>
          </cell>
        </row>
        <row r="898">
          <cell r="A898">
            <v>3668</v>
          </cell>
          <cell r="B898" t="str">
            <v>Carregamento</v>
          </cell>
          <cell r="C898">
            <v>45663.003472222219</v>
          </cell>
          <cell r="D898" t="str">
            <v xml:space="preserve">Samuel Sousa Duarte </v>
          </cell>
          <cell r="E898" t="str">
            <v>Carregador Florestal</v>
          </cell>
          <cell r="F898">
            <v>3</v>
          </cell>
          <cell r="G898" t="str">
            <v>MOD 7</v>
          </cell>
          <cell r="H898" t="str">
            <v>7</v>
          </cell>
          <cell r="I898" t="str">
            <v>3</v>
          </cell>
          <cell r="J898" t="str">
            <v>emergencial</v>
          </cell>
          <cell r="K898" t="str">
            <v>06/01/2025</v>
          </cell>
          <cell r="L898" t="str">
            <v>6:00</v>
          </cell>
          <cell r="M898" t="str">
            <v>0395-JOAQUIM ÁLVARO</v>
          </cell>
          <cell r="N898" t="str">
            <v>0332-SANTA BRANCA</v>
          </cell>
          <cell r="P898" t="str">
            <v>Apoio Transporte</v>
          </cell>
          <cell r="Q898" t="str">
            <v>externa</v>
          </cell>
          <cell r="R898" t="str">
            <v>Brasil \ SP \ Júlio Mesquita</v>
          </cell>
          <cell r="S898" t="str">
            <v>Brasil \ SP \ Echaporã</v>
          </cell>
        </row>
        <row r="899">
          <cell r="A899">
            <v>3669</v>
          </cell>
          <cell r="B899" t="str">
            <v>Colheita</v>
          </cell>
          <cell r="C899">
            <v>45663.474305555559</v>
          </cell>
          <cell r="D899" t="str">
            <v xml:space="preserve">Daniel de Oliveira Avelino </v>
          </cell>
          <cell r="E899" t="str">
            <v>Forwarder</v>
          </cell>
          <cell r="F899">
            <v>8</v>
          </cell>
          <cell r="G899" t="str">
            <v>MOD 14</v>
          </cell>
          <cell r="H899" t="str">
            <v>4</v>
          </cell>
          <cell r="I899" t="str">
            <v>2</v>
          </cell>
          <cell r="J899" t="str">
            <v>Agendamento</v>
          </cell>
          <cell r="K899" t="str">
            <v>08/01/2025</v>
          </cell>
          <cell r="L899" t="str">
            <v>5:00</v>
          </cell>
          <cell r="M899" t="str">
            <v>0390-TORRÃO DE OURO</v>
          </cell>
          <cell r="N899" t="str">
            <v>0384-PACAS DO TABOCAL</v>
          </cell>
          <cell r="Q899" t="str">
            <v>externa</v>
          </cell>
          <cell r="R899" t="str">
            <v>Brasil \ SP \ Cafelândia</v>
          </cell>
          <cell r="S899" t="str">
            <v>Brasil \ SP \ Lins</v>
          </cell>
        </row>
        <row r="900">
          <cell r="A900">
            <v>3670</v>
          </cell>
          <cell r="B900" t="str">
            <v>Colheita</v>
          </cell>
          <cell r="C900">
            <v>45663.476388888892</v>
          </cell>
          <cell r="D900" t="str">
            <v xml:space="preserve">Daniel de Oliveira Avelino </v>
          </cell>
          <cell r="E900" t="str">
            <v>Trailler</v>
          </cell>
          <cell r="F900">
            <v>1</v>
          </cell>
          <cell r="G900" t="str">
            <v>MOD 14</v>
          </cell>
          <cell r="H900" t="str">
            <v>1</v>
          </cell>
          <cell r="I900" t="str">
            <v>2</v>
          </cell>
          <cell r="J900" t="str">
            <v>Agendamento</v>
          </cell>
          <cell r="K900" t="str">
            <v>08/01/2025</v>
          </cell>
          <cell r="L900" t="str">
            <v>7:00</v>
          </cell>
          <cell r="M900" t="str">
            <v>0390-TORRÃO DE OURO</v>
          </cell>
          <cell r="N900" t="str">
            <v>0384-PACAS DO TABOCAL</v>
          </cell>
          <cell r="Q900" t="str">
            <v>externa</v>
          </cell>
          <cell r="R900" t="str">
            <v>Brasil \ SP \ Cafelândia</v>
          </cell>
          <cell r="S900" t="str">
            <v>Brasil \ SP \ Lins</v>
          </cell>
        </row>
        <row r="901">
          <cell r="A901">
            <v>3671</v>
          </cell>
          <cell r="B901" t="str">
            <v>Carregamento</v>
          </cell>
          <cell r="C901">
            <v>45663.477083333331</v>
          </cell>
          <cell r="D901" t="str">
            <v>Samuel Duarde</v>
          </cell>
          <cell r="E901" t="str">
            <v>Motoniveladora</v>
          </cell>
          <cell r="F901">
            <v>1</v>
          </cell>
          <cell r="G901" t="str">
            <v>MOD 7</v>
          </cell>
          <cell r="H901" t="str">
            <v>1</v>
          </cell>
          <cell r="I901" t="str">
            <v>3</v>
          </cell>
          <cell r="J901" t="str">
            <v>emergencial</v>
          </cell>
          <cell r="K901" t="str">
            <v>06/01/2025</v>
          </cell>
          <cell r="L901" t="str">
            <v>12:00</v>
          </cell>
          <cell r="M901" t="str">
            <v>0395-JOAQUIM ÁLVARO</v>
          </cell>
          <cell r="N901" t="str">
            <v>0332-SANTA BRANCA</v>
          </cell>
          <cell r="P901" t="str">
            <v>Apoio Transporte</v>
          </cell>
          <cell r="Q901" t="str">
            <v>externa</v>
          </cell>
          <cell r="R901" t="str">
            <v>Brasil \ SP \ Júlio Mesquita</v>
          </cell>
          <cell r="S901" t="str">
            <v>Brasil \ SP \ Echaporã</v>
          </cell>
        </row>
        <row r="902">
          <cell r="A902">
            <v>3672</v>
          </cell>
          <cell r="B902" t="str">
            <v>Colheita</v>
          </cell>
          <cell r="C902">
            <v>45663.477083333331</v>
          </cell>
          <cell r="D902" t="str">
            <v xml:space="preserve">Daniel de Oliveira Avelino </v>
          </cell>
          <cell r="E902" t="str">
            <v>Forwarder</v>
          </cell>
          <cell r="F902">
            <v>2</v>
          </cell>
          <cell r="G902" t="str">
            <v>MOD 14</v>
          </cell>
          <cell r="H902" t="str">
            <v>2</v>
          </cell>
          <cell r="I902" t="str">
            <v>2</v>
          </cell>
          <cell r="J902" t="str">
            <v>Agendamento</v>
          </cell>
          <cell r="K902" t="str">
            <v>09/01/2025</v>
          </cell>
          <cell r="L902" t="str">
            <v>8:28</v>
          </cell>
          <cell r="M902" t="str">
            <v>0390-TORRÃO DE OURO</v>
          </cell>
          <cell r="N902" t="str">
            <v>0351-SANTA MARIANA II</v>
          </cell>
          <cell r="Q902" t="str">
            <v>externa</v>
          </cell>
          <cell r="R902" t="str">
            <v>Brasil \ SP \ Cafelândia</v>
          </cell>
          <cell r="S902" t="str">
            <v>Brasil \ SP \ Marília</v>
          </cell>
        </row>
        <row r="903">
          <cell r="A903">
            <v>3673</v>
          </cell>
          <cell r="B903" t="str">
            <v>Desenvolvimento Operacional</v>
          </cell>
          <cell r="C903">
            <v>45663.486111111109</v>
          </cell>
          <cell r="D903" t="str">
            <v>BRENON</v>
          </cell>
          <cell r="E903" t="str">
            <v>tratorpneu</v>
          </cell>
          <cell r="F903">
            <v>1</v>
          </cell>
          <cell r="G903" t="str">
            <v>MOD 01</v>
          </cell>
          <cell r="H903" t="str">
            <v>1</v>
          </cell>
          <cell r="I903" t="str">
            <v>2</v>
          </cell>
          <cell r="J903" t="str">
            <v>emergencial</v>
          </cell>
          <cell r="K903" t="str">
            <v>06/01/2025</v>
          </cell>
          <cell r="L903" t="str">
            <v>10:00</v>
          </cell>
          <cell r="M903" t="str">
            <v>0480-PITANGUEIRAS</v>
          </cell>
          <cell r="N903" t="str">
            <v>BRLP</v>
          </cell>
          <cell r="O903" t="str">
            <v>Pintagueiras talhao 15 para fabrica</v>
          </cell>
          <cell r="P903" t="str">
            <v>Falta de Planejamento Previo</v>
          </cell>
          <cell r="Q903" t="str">
            <v>externa</v>
          </cell>
          <cell r="R903" t="str">
            <v>Brasil \ SP \ Itatinga</v>
          </cell>
          <cell r="S903" t="str">
            <v>Brasil \ SP \ Lençóis Paulista</v>
          </cell>
        </row>
        <row r="904">
          <cell r="A904">
            <v>3674</v>
          </cell>
          <cell r="B904" t="str">
            <v>Colheita</v>
          </cell>
          <cell r="C904">
            <v>45663.513194444444</v>
          </cell>
          <cell r="D904" t="str">
            <v>37005900</v>
          </cell>
          <cell r="E904" t="str">
            <v>Trailler</v>
          </cell>
          <cell r="F904">
            <v>1</v>
          </cell>
          <cell r="G904" t="str">
            <v>MOD 3</v>
          </cell>
          <cell r="H904" t="str">
            <v>1</v>
          </cell>
          <cell r="I904" t="str">
            <v>1</v>
          </cell>
          <cell r="J904" t="str">
            <v>emergencial</v>
          </cell>
          <cell r="K904" t="str">
            <v>07/01/2025</v>
          </cell>
          <cell r="L904" t="str">
            <v>7:00</v>
          </cell>
          <cell r="M904" t="str">
            <v>0347-VALE VERDE</v>
          </cell>
          <cell r="N904" t="str">
            <v>0520-BARREIRO RICO II - GLEBA D</v>
          </cell>
          <cell r="P904" t="str">
            <v>Finalizacao de fazenda</v>
          </cell>
          <cell r="Q904" t="str">
            <v>externa</v>
          </cell>
          <cell r="R904" t="str">
            <v>Brasil \ SP \ Santa Cruz do Rio Pardo</v>
          </cell>
          <cell r="S904" t="str">
            <v>Brasil \ SP \ Anhembi</v>
          </cell>
        </row>
        <row r="905">
          <cell r="A905">
            <v>3675</v>
          </cell>
          <cell r="B905" t="str">
            <v>Estradas Silvicultura</v>
          </cell>
          <cell r="C905">
            <v>45663.53125</v>
          </cell>
          <cell r="D905" t="str">
            <v>Thaynara Lopes</v>
          </cell>
          <cell r="E905" t="str">
            <v>Motoniveladora</v>
          </cell>
          <cell r="F905">
            <v>1</v>
          </cell>
          <cell r="G905" t="str">
            <v>BSR06</v>
          </cell>
          <cell r="H905" t="str">
            <v>1</v>
          </cell>
          <cell r="I905" t="str">
            <v>3</v>
          </cell>
          <cell r="J905" t="str">
            <v>emergencial</v>
          </cell>
          <cell r="K905" t="str">
            <v>07/01/2025</v>
          </cell>
          <cell r="L905" t="str">
            <v>6:00</v>
          </cell>
          <cell r="M905" t="str">
            <v>0367-SANTA CATARINA</v>
          </cell>
          <cell r="N905" t="str">
            <v>0332-SANTA BRANCA</v>
          </cell>
          <cell r="O905" t="str">
            <v>Fazenda para retirada de madeira com estradas danificadas pela chuva</v>
          </cell>
          <cell r="P905" t="str">
            <v>Apoio Transporte</v>
          </cell>
          <cell r="Q905" t="str">
            <v>interna</v>
          </cell>
          <cell r="R905" t="str">
            <v>Brasil \ SP \ Getulina</v>
          </cell>
          <cell r="S905" t="str">
            <v>Brasil \ SP \ Echaporã</v>
          </cell>
        </row>
        <row r="906">
          <cell r="A906">
            <v>3677</v>
          </cell>
          <cell r="B906" t="str">
            <v>Silvicultura</v>
          </cell>
          <cell r="C906">
            <v>45663.532638888886</v>
          </cell>
          <cell r="D906" t="str">
            <v xml:space="preserve">Ricardo Luiz Moreti </v>
          </cell>
          <cell r="E906" t="str">
            <v>tratoresteira</v>
          </cell>
          <cell r="F906">
            <v>2</v>
          </cell>
          <cell r="G906" t="str">
            <v>SAV1</v>
          </cell>
          <cell r="H906" t="str">
            <v>2</v>
          </cell>
          <cell r="I906" t="str">
            <v>3</v>
          </cell>
          <cell r="J906" t="str">
            <v>Agendamento</v>
          </cell>
          <cell r="K906" t="str">
            <v>07/01/2025</v>
          </cell>
          <cell r="L906" t="str">
            <v>10:00</v>
          </cell>
          <cell r="M906" t="str">
            <v>1080-SANTA FLORA - GLEBA B</v>
          </cell>
          <cell r="N906" t="str">
            <v>0263-SANTA LUZIA DO TANGARÁ</v>
          </cell>
          <cell r="Q906" t="str">
            <v>externa</v>
          </cell>
          <cell r="R906" t="str">
            <v>Brasil \ SP \ Agudos</v>
          </cell>
          <cell r="S906" t="str">
            <v>Brasil \ SP \ Duartina</v>
          </cell>
        </row>
        <row r="907">
          <cell r="A907">
            <v>3676</v>
          </cell>
          <cell r="B907" t="str">
            <v>Estradas Silvicultura</v>
          </cell>
          <cell r="C907">
            <v>45663.537499999999</v>
          </cell>
          <cell r="D907" t="str">
            <v xml:space="preserve">Paulo Sergio barroso da Silva Junior </v>
          </cell>
          <cell r="E907" t="str">
            <v>Motoniveladora</v>
          </cell>
          <cell r="F907">
            <v>1</v>
          </cell>
          <cell r="G907" t="str">
            <v>BSR06</v>
          </cell>
          <cell r="H907" t="str">
            <v>1</v>
          </cell>
          <cell r="I907" t="str">
            <v>3</v>
          </cell>
          <cell r="J907" t="str">
            <v>Cancelamento</v>
          </cell>
          <cell r="K907" t="str">
            <v>08/01/2025</v>
          </cell>
          <cell r="L907" t="str">
            <v>6:00</v>
          </cell>
          <cell r="M907" t="str">
            <v>0367-SANTA CATARINA</v>
          </cell>
          <cell r="N907" t="str">
            <v>0284-SÃO MANOEL II</v>
          </cell>
          <cell r="Q907" t="str">
            <v>interna</v>
          </cell>
          <cell r="R907" t="str">
            <v>Brasil \ SP \ Getulina</v>
          </cell>
          <cell r="S907" t="str">
            <v>Brasil \ SP \ Pirajuí</v>
          </cell>
        </row>
        <row r="908">
          <cell r="A908">
            <v>3678</v>
          </cell>
          <cell r="B908" t="str">
            <v>SILV</v>
          </cell>
          <cell r="C908">
            <v>45663.552777777775</v>
          </cell>
          <cell r="D908" t="str">
            <v xml:space="preserve">Richard Anderson Vicente dos Santos </v>
          </cell>
          <cell r="E908" t="str">
            <v>subsolador</v>
          </cell>
          <cell r="F908">
            <v>1</v>
          </cell>
          <cell r="G908" t="str">
            <v>GA2</v>
          </cell>
          <cell r="H908" t="str">
            <v>1</v>
          </cell>
          <cell r="I908" t="str">
            <v>4</v>
          </cell>
          <cell r="J908" t="str">
            <v>emergencial</v>
          </cell>
          <cell r="K908" t="str">
            <v>07/01/2025</v>
          </cell>
          <cell r="L908" t="str">
            <v>7:00</v>
          </cell>
          <cell r="M908" t="str">
            <v>0001-MAMEDINA</v>
          </cell>
          <cell r="N908" t="str">
            <v>0332-SANTA BRANCA</v>
          </cell>
          <cell r="R908" t="str">
            <v>Brasil \ SP \ Agudos</v>
          </cell>
          <cell r="S908" t="str">
            <v>Brasil \ SP \ Echaporã</v>
          </cell>
        </row>
        <row r="909">
          <cell r="A909">
            <v>3679</v>
          </cell>
          <cell r="B909" t="str">
            <v>Carregamento</v>
          </cell>
          <cell r="C909">
            <v>45663.577777777777</v>
          </cell>
          <cell r="D909" t="str">
            <v xml:space="preserve">Samuel Duarte </v>
          </cell>
          <cell r="E909" t="str">
            <v>Motoniveladora</v>
          </cell>
          <cell r="F909">
            <v>1</v>
          </cell>
          <cell r="G909" t="str">
            <v>MOD 7</v>
          </cell>
          <cell r="H909" t="str">
            <v>1</v>
          </cell>
          <cell r="I909" t="str">
            <v>3</v>
          </cell>
          <cell r="J909" t="str">
            <v>emergencial</v>
          </cell>
          <cell r="K909" t="str">
            <v>06/01/2025</v>
          </cell>
          <cell r="L909" t="str">
            <v>14:00</v>
          </cell>
          <cell r="M909" t="str">
            <v>0395-JOAQUIM ÁLVARO</v>
          </cell>
          <cell r="N909" t="str">
            <v>0342-MONTE AZUL</v>
          </cell>
          <cell r="P909" t="str">
            <v>Apoio Transporte</v>
          </cell>
          <cell r="Q909" t="str">
            <v>externa</v>
          </cell>
          <cell r="R909" t="str">
            <v>Brasil \ SP \ Júlio Mesquita</v>
          </cell>
          <cell r="S909" t="str">
            <v>Brasil \ SP \ Echaporã</v>
          </cell>
        </row>
        <row r="910">
          <cell r="A910">
            <v>3680</v>
          </cell>
          <cell r="B910" t="str">
            <v>Estradas Logística</v>
          </cell>
          <cell r="C910">
            <v>45663.581944444442</v>
          </cell>
          <cell r="D910" t="str">
            <v xml:space="preserve">Jonatas </v>
          </cell>
          <cell r="E910" t="str">
            <v>Trator</v>
          </cell>
          <cell r="F910">
            <v>1</v>
          </cell>
          <cell r="G910" t="str">
            <v>MOD 1</v>
          </cell>
          <cell r="H910" t="str">
            <v>1</v>
          </cell>
          <cell r="I910" t="str">
            <v>2</v>
          </cell>
          <cell r="J910" t="str">
            <v>Agendamento</v>
          </cell>
          <cell r="K910" t="str">
            <v>16/01/2025</v>
          </cell>
          <cell r="L910" t="str">
            <v>8:00</v>
          </cell>
          <cell r="M910" t="str">
            <v>0009-CORVO BRANCO</v>
          </cell>
          <cell r="N910" t="str">
            <v>0517-BARREIRO RICO II - GLEBA A</v>
          </cell>
          <cell r="O910" t="str">
            <v>Equipamento esta no viveiro</v>
          </cell>
          <cell r="Q910" t="str">
            <v>externa</v>
          </cell>
          <cell r="R910" t="str">
            <v>Brasil \ SP \ Lençóis Paulista</v>
          </cell>
          <cell r="S910" t="str">
            <v>Brasil \ SP \ Anhembi</v>
          </cell>
        </row>
        <row r="911">
          <cell r="A911">
            <v>3681</v>
          </cell>
          <cell r="B911" t="str">
            <v>Silvicultura</v>
          </cell>
          <cell r="C911">
            <v>45663.585416666669</v>
          </cell>
          <cell r="D911" t="str">
            <v xml:space="preserve">André Santos da Silva </v>
          </cell>
          <cell r="E911" t="str">
            <v>tratorpneu</v>
          </cell>
          <cell r="F911">
            <v>2</v>
          </cell>
          <cell r="G911" t="str">
            <v>APS1</v>
          </cell>
          <cell r="H911" t="str">
            <v>2</v>
          </cell>
          <cell r="I911" t="str">
            <v>3</v>
          </cell>
          <cell r="J911" t="str">
            <v>Agendamento</v>
          </cell>
          <cell r="K911" t="str">
            <v>08/01/2025</v>
          </cell>
          <cell r="L911" t="str">
            <v>7:00</v>
          </cell>
          <cell r="M911" t="str">
            <v>0479-PINHEIRO</v>
          </cell>
          <cell r="N911" t="str">
            <v>0484-SÃO BERNARDINO</v>
          </cell>
          <cell r="Q911" t="str">
            <v>interna</v>
          </cell>
          <cell r="R911" t="str">
            <v>Brasil \ SP \ Botucatu</v>
          </cell>
          <cell r="S911" t="str">
            <v>Brasil \ SP \ Botucatu</v>
          </cell>
        </row>
        <row r="912">
          <cell r="A912">
            <v>3682</v>
          </cell>
          <cell r="B912" t="str">
            <v>Silvicultura</v>
          </cell>
          <cell r="C912">
            <v>45663.611805555556</v>
          </cell>
          <cell r="D912" t="str">
            <v xml:space="preserve">Ricardo Luiz Moreti </v>
          </cell>
          <cell r="E912" t="str">
            <v>tratoresteira</v>
          </cell>
          <cell r="F912">
            <v>2</v>
          </cell>
          <cell r="G912" t="str">
            <v>SAV1</v>
          </cell>
          <cell r="H912" t="str">
            <v>2</v>
          </cell>
          <cell r="I912" t="str">
            <v>3</v>
          </cell>
          <cell r="J912" t="str">
            <v>Cancelamento</v>
          </cell>
          <cell r="K912" t="str">
            <v>07/01/2025</v>
          </cell>
          <cell r="L912" t="str">
            <v>10:00</v>
          </cell>
          <cell r="M912" t="str">
            <v>1080-SANTA FLORA - GLEBA B</v>
          </cell>
          <cell r="N912" t="str">
            <v>0263-SANTA LUZIA DO TANGARÁ</v>
          </cell>
          <cell r="Q912" t="str">
            <v>externa</v>
          </cell>
          <cell r="R912" t="str">
            <v>Brasil \ SP \ Agudos</v>
          </cell>
          <cell r="S912" t="str">
            <v>Brasil \ SP \ Duartina</v>
          </cell>
        </row>
        <row r="913">
          <cell r="A913">
            <v>3683</v>
          </cell>
          <cell r="B913" t="str">
            <v>Colheita</v>
          </cell>
          <cell r="C913">
            <v>45663.649305555555</v>
          </cell>
          <cell r="D913" t="str">
            <v>37005900</v>
          </cell>
          <cell r="E913" t="str">
            <v>Forwarder</v>
          </cell>
          <cell r="F913">
            <v>2</v>
          </cell>
          <cell r="G913" t="str">
            <v>MOD 3</v>
          </cell>
          <cell r="H913" t="str">
            <v>2</v>
          </cell>
          <cell r="I913" t="str">
            <v>2</v>
          </cell>
          <cell r="J913" t="str">
            <v>Agendamento</v>
          </cell>
          <cell r="K913" t="str">
            <v>08/01/2025</v>
          </cell>
          <cell r="L913" t="str">
            <v>7:00</v>
          </cell>
          <cell r="M913" t="str">
            <v>0347-VALE VERDE</v>
          </cell>
          <cell r="N913" t="str">
            <v>0520-BARREIRO RICO II - GLEBA D</v>
          </cell>
          <cell r="Q913" t="str">
            <v>externa</v>
          </cell>
          <cell r="R913" t="str">
            <v>Brasil \ SP \ Santa Cruz do Rio Pardo</v>
          </cell>
          <cell r="S913" t="str">
            <v>Brasil \ SP \ Anhembi</v>
          </cell>
        </row>
        <row r="914">
          <cell r="A914">
            <v>3684</v>
          </cell>
          <cell r="B914" t="str">
            <v>Colheita</v>
          </cell>
          <cell r="C914">
            <v>45663.659722222219</v>
          </cell>
          <cell r="D914" t="str">
            <v xml:space="preserve">Daniel de Oliveira Avelino </v>
          </cell>
          <cell r="E914" t="str">
            <v>Forwarder</v>
          </cell>
          <cell r="F914">
            <v>1</v>
          </cell>
          <cell r="G914" t="str">
            <v>MOD 14</v>
          </cell>
          <cell r="H914" t="str">
            <v>1</v>
          </cell>
          <cell r="I914" t="str">
            <v>2</v>
          </cell>
          <cell r="J914" t="str">
            <v>emergencial</v>
          </cell>
          <cell r="K914" t="str">
            <v>07/01/2025</v>
          </cell>
          <cell r="L914" t="str">
            <v>7:00</v>
          </cell>
          <cell r="M914" t="str">
            <v>0458-SÃO FRANCISCO VI - PEDERNEIRAS</v>
          </cell>
          <cell r="N914" t="str">
            <v>0068-LUNARDELLI II</v>
          </cell>
          <cell r="P914" t="str">
            <v>Apoio Colheita</v>
          </cell>
          <cell r="Q914" t="str">
            <v>externa</v>
          </cell>
          <cell r="R914" t="str">
            <v>Brasil \ SP \ Bauru</v>
          </cell>
          <cell r="S914" t="str">
            <v>Brasil \ SP \ Duartina</v>
          </cell>
        </row>
        <row r="915">
          <cell r="A915">
            <v>3685</v>
          </cell>
          <cell r="B915" t="str">
            <v>Colheita</v>
          </cell>
          <cell r="C915">
            <v>45663.666666666664</v>
          </cell>
          <cell r="D915" t="str">
            <v>Robson correia lima</v>
          </cell>
          <cell r="E915" t="str">
            <v>Harvester</v>
          </cell>
          <cell r="F915">
            <v>4</v>
          </cell>
          <cell r="G915" t="str">
            <v>MOD 7</v>
          </cell>
          <cell r="H915" t="str">
            <v>2</v>
          </cell>
          <cell r="I915" t="str">
            <v>2</v>
          </cell>
          <cell r="J915" t="str">
            <v>Cancelamento</v>
          </cell>
          <cell r="K915" t="str">
            <v>06/01/2025</v>
          </cell>
          <cell r="L915" t="str">
            <v>2:00</v>
          </cell>
          <cell r="M915" t="str">
            <v>0347-VALE VERDE</v>
          </cell>
          <cell r="N915" t="str">
            <v>0398-BOA VISTA VII</v>
          </cell>
          <cell r="O915" t="str">
            <v>Cancelameto de quatros viagem ! Motivo maquina nao finalizou a fazenda</v>
          </cell>
          <cell r="Q915" t="str">
            <v>externa</v>
          </cell>
          <cell r="R915" t="str">
            <v>Brasil \ SP \ Santa Cruz do Rio Pardo</v>
          </cell>
          <cell r="S915" t="str">
            <v>Brasil \ SP \ Bauru</v>
          </cell>
        </row>
        <row r="916">
          <cell r="A916">
            <v>3686</v>
          </cell>
          <cell r="B916" t="str">
            <v>Colheita</v>
          </cell>
          <cell r="C916">
            <v>45663.668749999997</v>
          </cell>
          <cell r="D916" t="str">
            <v>37005900</v>
          </cell>
          <cell r="E916" t="str">
            <v>Forwarder</v>
          </cell>
          <cell r="F916">
            <v>1</v>
          </cell>
          <cell r="G916" t="str">
            <v>MOD 3</v>
          </cell>
          <cell r="H916" t="str">
            <v>1</v>
          </cell>
          <cell r="I916" t="str">
            <v>2</v>
          </cell>
          <cell r="J916" t="str">
            <v>emergencial</v>
          </cell>
          <cell r="K916" t="str">
            <v>07/01/2025</v>
          </cell>
          <cell r="L916" t="str">
            <v>7:00</v>
          </cell>
          <cell r="M916" t="str">
            <v>0347-VALE VERDE</v>
          </cell>
          <cell r="N916" t="str">
            <v>0438-BOA VISTA VIII - ITAQUERÊ</v>
          </cell>
          <cell r="P916" t="str">
            <v>Finalizacao de fazenda</v>
          </cell>
          <cell r="Q916" t="str">
            <v>externa</v>
          </cell>
          <cell r="R916" t="str">
            <v>Brasil \ SP \ Santa Cruz do Rio Pardo</v>
          </cell>
          <cell r="S916" t="str">
            <v>Brasil \ SP \ Anhembi</v>
          </cell>
        </row>
        <row r="917">
          <cell r="A917">
            <v>3687</v>
          </cell>
          <cell r="B917" t="str">
            <v>Colheita</v>
          </cell>
          <cell r="C917">
            <v>45663.672222222223</v>
          </cell>
          <cell r="D917" t="str">
            <v xml:space="preserve">Robson correia lima </v>
          </cell>
          <cell r="E917" t="str">
            <v>Harvester</v>
          </cell>
          <cell r="F917">
            <v>9</v>
          </cell>
          <cell r="G917" t="str">
            <v>MOD 7</v>
          </cell>
          <cell r="H917" t="str">
            <v>4</v>
          </cell>
          <cell r="I917" t="str">
            <v>2</v>
          </cell>
          <cell r="J917" t="str">
            <v>Agendamento</v>
          </cell>
          <cell r="K917" t="str">
            <v>08/01/2025</v>
          </cell>
          <cell r="L917" t="str">
            <v>2:00</v>
          </cell>
          <cell r="M917" t="str">
            <v>0347-VALE VERDE</v>
          </cell>
          <cell r="N917" t="str">
            <v>0398-BOA VISTA VII</v>
          </cell>
          <cell r="Q917" t="str">
            <v>externa</v>
          </cell>
          <cell r="R917" t="str">
            <v>Brasil \ SP \ Santa Cruz do Rio Pardo</v>
          </cell>
          <cell r="S917" t="str">
            <v>Brasil \ SP \ Bauru</v>
          </cell>
        </row>
        <row r="918">
          <cell r="A918">
            <v>3688</v>
          </cell>
          <cell r="B918" t="str">
            <v>Colheita</v>
          </cell>
          <cell r="C918">
            <v>45663.679861111108</v>
          </cell>
          <cell r="D918" t="str">
            <v>Felipe m valesi</v>
          </cell>
          <cell r="E918" t="str">
            <v>Forwarder</v>
          </cell>
          <cell r="F918">
            <v>5</v>
          </cell>
          <cell r="G918" t="str">
            <v>MOD 14</v>
          </cell>
          <cell r="H918" t="str">
            <v>5</v>
          </cell>
          <cell r="I918" t="str">
            <v>2</v>
          </cell>
          <cell r="J918" t="str">
            <v>Cancelamento</v>
          </cell>
          <cell r="K918" t="str">
            <v>07/01/2025</v>
          </cell>
          <cell r="L918" t="str">
            <v>7:00</v>
          </cell>
          <cell r="M918" t="str">
            <v>0521-ARARIBÁ</v>
          </cell>
          <cell r="N918" t="str">
            <v>0384-PACAS DO TABOCAL</v>
          </cell>
          <cell r="Q918" t="str">
            <v>externa</v>
          </cell>
          <cell r="R918" t="str">
            <v>Brasil \ SP \ Cafelândia</v>
          </cell>
          <cell r="S918" t="str">
            <v>Brasil \ SP \ Lins</v>
          </cell>
        </row>
        <row r="919">
          <cell r="A919">
            <v>3689</v>
          </cell>
          <cell r="B919" t="str">
            <v>Silvicultura</v>
          </cell>
          <cell r="C919">
            <v>45663.696527777778</v>
          </cell>
          <cell r="D919" t="str">
            <v>Luan marques</v>
          </cell>
          <cell r="E919" t="str">
            <v>tratorpneu</v>
          </cell>
          <cell r="F919">
            <v>2</v>
          </cell>
          <cell r="G919" t="str">
            <v>AUT2</v>
          </cell>
          <cell r="H919" t="str">
            <v>2</v>
          </cell>
          <cell r="I919" t="str">
            <v>2</v>
          </cell>
          <cell r="J919" t="str">
            <v>Agendamento</v>
          </cell>
          <cell r="K919" t="str">
            <v>08/01/2025</v>
          </cell>
          <cell r="L919" t="str">
            <v>12:00</v>
          </cell>
          <cell r="M919" t="str">
            <v>2075-QUERÊNCIA IV</v>
          </cell>
          <cell r="N919" t="str">
            <v>0010-IPIRANGA</v>
          </cell>
          <cell r="Q919" t="str">
            <v>externa</v>
          </cell>
          <cell r="R919" t="str">
            <v>Brasil \ SP \ Agudos</v>
          </cell>
          <cell r="S919" t="str">
            <v>Brasil \ SP \ Borebi</v>
          </cell>
        </row>
        <row r="920">
          <cell r="A920">
            <v>3690</v>
          </cell>
          <cell r="B920" t="str">
            <v>Estradas Silvicultura</v>
          </cell>
          <cell r="C920">
            <v>45663.762499999997</v>
          </cell>
          <cell r="D920" t="str">
            <v>Thaynara Lopes</v>
          </cell>
          <cell r="E920" t="str">
            <v>Motoniveladora</v>
          </cell>
          <cell r="F920">
            <v>1</v>
          </cell>
          <cell r="G920" t="str">
            <v>BSR06</v>
          </cell>
          <cell r="H920" t="str">
            <v>1</v>
          </cell>
          <cell r="I920" t="str">
            <v>3</v>
          </cell>
          <cell r="J920" t="str">
            <v>Agendamento</v>
          </cell>
          <cell r="K920" t="str">
            <v>08/01/2025</v>
          </cell>
          <cell r="L920" t="str">
            <v>13:00</v>
          </cell>
          <cell r="M920" t="str">
            <v>0332-SANTA BRANCA</v>
          </cell>
          <cell r="N920" t="str">
            <v>0284-SÃO MANOEL II</v>
          </cell>
          <cell r="Q920" t="str">
            <v>interna</v>
          </cell>
          <cell r="R920" t="str">
            <v>Brasil \ SP \ Echaporã</v>
          </cell>
          <cell r="S920" t="str">
            <v>Brasil \ SP \ Pirajuí</v>
          </cell>
        </row>
        <row r="921">
          <cell r="A921">
            <v>3691</v>
          </cell>
          <cell r="B921" t="str">
            <v>Estradas Silvicultura</v>
          </cell>
          <cell r="C921">
            <v>45663.765972222223</v>
          </cell>
          <cell r="D921" t="str">
            <v>Thaynara Lopes</v>
          </cell>
          <cell r="E921" t="str">
            <v>Pá Carregadeira</v>
          </cell>
          <cell r="F921">
            <v>1</v>
          </cell>
          <cell r="G921" t="str">
            <v>BSR06</v>
          </cell>
          <cell r="H921" t="str">
            <v>1</v>
          </cell>
          <cell r="I921" t="str">
            <v>3</v>
          </cell>
          <cell r="J921" t="str">
            <v>Agendamento</v>
          </cell>
          <cell r="K921" t="str">
            <v>09/01/2025</v>
          </cell>
          <cell r="L921" t="str">
            <v>6:00</v>
          </cell>
          <cell r="M921" t="str">
            <v>0367-SANTA CATARINA</v>
          </cell>
          <cell r="N921" t="str">
            <v>0553-SÃO LUIZ V - VERA CRUZ</v>
          </cell>
          <cell r="Q921" t="str">
            <v>interna</v>
          </cell>
          <cell r="R921" t="str">
            <v>Brasil \ SP \ Getulina</v>
          </cell>
          <cell r="S921" t="str">
            <v>Brasil \ SP \ Marília</v>
          </cell>
        </row>
        <row r="922">
          <cell r="A922">
            <v>3693</v>
          </cell>
          <cell r="B922" t="str">
            <v>Desenvolvimento Operacional</v>
          </cell>
          <cell r="C922">
            <v>45663.792361111111</v>
          </cell>
          <cell r="D922" t="str">
            <v>JESSICA</v>
          </cell>
          <cell r="E922" t="str">
            <v>Escavadeira</v>
          </cell>
          <cell r="F922">
            <v>1</v>
          </cell>
          <cell r="G922" t="str">
            <v>MOD 01</v>
          </cell>
          <cell r="H922" t="str">
            <v>1</v>
          </cell>
          <cell r="I922" t="str">
            <v>2</v>
          </cell>
          <cell r="J922" t="str">
            <v>emergencial</v>
          </cell>
          <cell r="K922" t="str">
            <v>07/01/2025</v>
          </cell>
          <cell r="L922" t="str">
            <v>8:00</v>
          </cell>
          <cell r="M922" t="str">
            <v>BRLP</v>
          </cell>
          <cell r="N922" t="str">
            <v>BRLP</v>
          </cell>
          <cell r="O922" t="str">
            <v>Origem Linha 1 para destino Agudos - SSB residuos</v>
          </cell>
          <cell r="P922" t="str">
            <v>Falta de Planejamento Previo</v>
          </cell>
          <cell r="Q922" t="str">
            <v>externa</v>
          </cell>
          <cell r="R922" t="str">
            <v>Brasil \ SP \ Lençóis Paulista</v>
          </cell>
          <cell r="S922" t="str">
            <v>Brasil \ SP \ Lençóis Paulista</v>
          </cell>
        </row>
        <row r="923">
          <cell r="A923">
            <v>3694</v>
          </cell>
          <cell r="B923" t="str">
            <v>Estradas Silvicultura</v>
          </cell>
          <cell r="C923">
            <v>45663.834722222222</v>
          </cell>
          <cell r="D923" t="str">
            <v xml:space="preserve">Paulo Sergio barroso da Silva Junior </v>
          </cell>
          <cell r="E923" t="str">
            <v>Escavadeira</v>
          </cell>
          <cell r="F923">
            <v>1</v>
          </cell>
          <cell r="G923" t="str">
            <v>BSR06</v>
          </cell>
          <cell r="H923" t="str">
            <v>1</v>
          </cell>
          <cell r="I923" t="str">
            <v>3</v>
          </cell>
          <cell r="J923" t="str">
            <v>emergencial</v>
          </cell>
          <cell r="K923" t="str">
            <v>07/01/2025</v>
          </cell>
          <cell r="L923" t="str">
            <v>6:00</v>
          </cell>
          <cell r="M923" t="str">
            <v>0367-SANTA CATARINA</v>
          </cell>
          <cell r="N923" t="str">
            <v>0332-SANTA BRANCA</v>
          </cell>
          <cell r="P923" t="str">
            <v>Apoio Transporte</v>
          </cell>
          <cell r="Q923" t="str">
            <v>interna</v>
          </cell>
          <cell r="R923" t="str">
            <v>Brasil \ SP \ Getulina</v>
          </cell>
          <cell r="S923" t="str">
            <v>Brasil \ SP \ Echaporã</v>
          </cell>
        </row>
        <row r="924">
          <cell r="A924">
            <v>3695</v>
          </cell>
          <cell r="B924" t="str">
            <v>Colheita</v>
          </cell>
          <cell r="C924">
            <v>45663.986111111109</v>
          </cell>
          <cell r="D924" t="str">
            <v xml:space="preserve">Robson correia lima </v>
          </cell>
          <cell r="E924" t="str">
            <v>Harvester</v>
          </cell>
          <cell r="F924">
            <v>5</v>
          </cell>
          <cell r="G924" t="str">
            <v>MOD 7</v>
          </cell>
          <cell r="H924" t="str">
            <v>1</v>
          </cell>
          <cell r="I924" t="str">
            <v>2</v>
          </cell>
          <cell r="J924" t="str">
            <v>emergencial</v>
          </cell>
          <cell r="K924" t="str">
            <v>07/01/2025</v>
          </cell>
          <cell r="L924" t="str">
            <v>7:00</v>
          </cell>
          <cell r="M924" t="str">
            <v>0453-ESPLANADA</v>
          </cell>
          <cell r="N924" t="str">
            <v>0347-VALE VERDE</v>
          </cell>
          <cell r="O924" t="str">
            <v>Finalizando fazenda</v>
          </cell>
          <cell r="P924" t="str">
            <v>Finalizacao de fazenda</v>
          </cell>
          <cell r="Q924" t="str">
            <v>interna</v>
          </cell>
          <cell r="R924" t="str">
            <v>Brasil \ SP \ Santa Cruz do Rio Pardo</v>
          </cell>
          <cell r="S924" t="str">
            <v>Brasil \ SP \ Santa Cruz do Rio Pardo</v>
          </cell>
        </row>
        <row r="925">
          <cell r="A925">
            <v>3696</v>
          </cell>
          <cell r="B925" t="str">
            <v>Colheita</v>
          </cell>
          <cell r="C925">
            <v>45663.988888888889</v>
          </cell>
          <cell r="D925" t="str">
            <v xml:space="preserve">Robson correia lima </v>
          </cell>
          <cell r="E925" t="str">
            <v>Trailler</v>
          </cell>
          <cell r="F925">
            <v>1</v>
          </cell>
          <cell r="G925" t="str">
            <v>MOD 7</v>
          </cell>
          <cell r="H925" t="str">
            <v>1</v>
          </cell>
          <cell r="I925" t="str">
            <v>2</v>
          </cell>
          <cell r="J925" t="str">
            <v>Agendamento</v>
          </cell>
          <cell r="K925" t="str">
            <v>08/01/2025</v>
          </cell>
          <cell r="L925" t="str">
            <v>7:00</v>
          </cell>
          <cell r="M925" t="str">
            <v>0347-VALE VERDE</v>
          </cell>
          <cell r="N925" t="str">
            <v>0398-BOA VISTA VII</v>
          </cell>
          <cell r="Q925" t="str">
            <v>externa</v>
          </cell>
          <cell r="R925" t="str">
            <v>Brasil \ SP \ Santa Cruz do Rio Pardo</v>
          </cell>
          <cell r="S925" t="str">
            <v>Brasil \ SP \ Bauru</v>
          </cell>
        </row>
        <row r="926">
          <cell r="A926">
            <v>3697</v>
          </cell>
          <cell r="B926" t="str">
            <v>Estradas Silvicultura</v>
          </cell>
          <cell r="C926">
            <v>45663.993055555555</v>
          </cell>
          <cell r="D926" t="str">
            <v xml:space="preserve">Thaynara Lopes </v>
          </cell>
          <cell r="E926" t="str">
            <v>Escavadeira</v>
          </cell>
          <cell r="F926">
            <v>1</v>
          </cell>
          <cell r="G926" t="str">
            <v>BSR06</v>
          </cell>
          <cell r="H926" t="str">
            <v>1</v>
          </cell>
          <cell r="I926" t="str">
            <v>3</v>
          </cell>
          <cell r="J926" t="str">
            <v>Agendamento</v>
          </cell>
          <cell r="K926" t="str">
            <v>08/01/2025</v>
          </cell>
          <cell r="L926" t="str">
            <v>12:00</v>
          </cell>
          <cell r="M926" t="str">
            <v>0332-SANTA BRANCA</v>
          </cell>
          <cell r="N926" t="str">
            <v>0367-SANTA CATARINA</v>
          </cell>
          <cell r="Q926" t="str">
            <v>interna</v>
          </cell>
          <cell r="R926" t="str">
            <v>Brasil \ SP \ Echaporã</v>
          </cell>
          <cell r="S926" t="str">
            <v>Brasil \ SP \ Getulina</v>
          </cell>
        </row>
        <row r="927">
          <cell r="A927">
            <v>3698</v>
          </cell>
          <cell r="B927" t="str">
            <v>Colheita</v>
          </cell>
          <cell r="C927">
            <v>45664.050694444442</v>
          </cell>
          <cell r="D927" t="str">
            <v xml:space="preserve">Cicero jonas de lima </v>
          </cell>
          <cell r="E927" t="str">
            <v>Harvester</v>
          </cell>
          <cell r="F927">
            <v>1</v>
          </cell>
          <cell r="G927" t="str">
            <v>MOD 2</v>
          </cell>
          <cell r="H927" t="str">
            <v>1</v>
          </cell>
          <cell r="I927" t="str">
            <v>2</v>
          </cell>
          <cell r="J927" t="str">
            <v>Cancelamento</v>
          </cell>
          <cell r="K927" t="str">
            <v>06/01/2025</v>
          </cell>
          <cell r="L927" t="str">
            <v>11:00</v>
          </cell>
          <cell r="M927" t="str">
            <v>1106-ALVORADA VIII</v>
          </cell>
          <cell r="N927" t="str">
            <v>1123-CAPOAVA</v>
          </cell>
          <cell r="O927" t="str">
            <v>Cancelamento do motorista Marcio, devido Manutencões dos HVs, não foi possivel transportar a maquina</v>
          </cell>
          <cell r="Q927" t="str">
            <v>externa</v>
          </cell>
          <cell r="R927" t="str">
            <v>Brasil \ SP \ Itapetininga</v>
          </cell>
          <cell r="S927" t="str">
            <v>Brasil \ SP \ Capão Bonito</v>
          </cell>
        </row>
        <row r="928">
          <cell r="A928">
            <v>3699</v>
          </cell>
          <cell r="B928" t="str">
            <v>Silvicultura</v>
          </cell>
          <cell r="C928">
            <v>45664.076388888891</v>
          </cell>
          <cell r="D928" t="str">
            <v>Fernando de Jesus dos Santos</v>
          </cell>
          <cell r="E928" t="str">
            <v>tratorpneu</v>
          </cell>
          <cell r="F928">
            <v>2</v>
          </cell>
          <cell r="G928" t="str">
            <v>PLT1</v>
          </cell>
          <cell r="H928" t="str">
            <v>2</v>
          </cell>
          <cell r="I928" t="str">
            <v>3</v>
          </cell>
          <cell r="J928" t="str">
            <v>Agendamento</v>
          </cell>
          <cell r="K928" t="str">
            <v>08/01/2025</v>
          </cell>
          <cell r="L928" t="str">
            <v>7:00</v>
          </cell>
          <cell r="M928" t="str">
            <v>0325-SÃO DOMINGOS</v>
          </cell>
          <cell r="N928" t="str">
            <v>0425-PLANALTO</v>
          </cell>
          <cell r="Q928" t="str">
            <v>interna</v>
          </cell>
          <cell r="R928" t="str">
            <v>Brasil \ SP \ Avaí</v>
          </cell>
          <cell r="S928" t="str">
            <v>Brasil \ SP \ Reginópolis</v>
          </cell>
        </row>
        <row r="929">
          <cell r="A929">
            <v>3700</v>
          </cell>
          <cell r="B929" t="str">
            <v>Colheita</v>
          </cell>
          <cell r="C929">
            <v>45664.349305555559</v>
          </cell>
          <cell r="D929" t="str">
            <v>37005900</v>
          </cell>
          <cell r="E929" t="str">
            <v>Forwarder</v>
          </cell>
          <cell r="F929">
            <v>1</v>
          </cell>
          <cell r="G929" t="str">
            <v>MOD 3</v>
          </cell>
          <cell r="H929" t="str">
            <v>1</v>
          </cell>
          <cell r="I929" t="str">
            <v>2</v>
          </cell>
          <cell r="J929" t="str">
            <v>Agendamento</v>
          </cell>
          <cell r="K929" t="str">
            <v>08/01/2025</v>
          </cell>
          <cell r="L929" t="str">
            <v>8:00</v>
          </cell>
          <cell r="M929" t="str">
            <v>0347-VALE VERDE</v>
          </cell>
          <cell r="N929" t="str">
            <v>0520-BARREIRO RICO II - GLEBA D</v>
          </cell>
          <cell r="Q929" t="str">
            <v>externa</v>
          </cell>
          <cell r="R929" t="str">
            <v>Brasil \ SP \ Santa Cruz do Rio Pardo</v>
          </cell>
          <cell r="S929" t="str">
            <v>Brasil \ SP \ Anhembi</v>
          </cell>
        </row>
        <row r="930">
          <cell r="A930">
            <v>3701</v>
          </cell>
          <cell r="B930" t="str">
            <v>Colheita</v>
          </cell>
          <cell r="C930">
            <v>45664.380555555559</v>
          </cell>
          <cell r="D930" t="str">
            <v xml:space="preserve">Daniel de Oliveira Avelino </v>
          </cell>
          <cell r="E930" t="str">
            <v>Forwarder</v>
          </cell>
          <cell r="F930">
            <v>2</v>
          </cell>
          <cell r="G930" t="str">
            <v>MOD 14</v>
          </cell>
          <cell r="H930" t="str">
            <v>1</v>
          </cell>
          <cell r="I930" t="str">
            <v>2</v>
          </cell>
          <cell r="J930" t="str">
            <v>Agendamento</v>
          </cell>
          <cell r="K930" t="str">
            <v>10/01/2025</v>
          </cell>
          <cell r="L930" t="str">
            <v>7:00</v>
          </cell>
          <cell r="M930" t="str">
            <v>0390-TORRÃO DE OURO</v>
          </cell>
          <cell r="N930" t="str">
            <v>0422-EBENÉZIA</v>
          </cell>
          <cell r="Q930" t="str">
            <v>externa</v>
          </cell>
          <cell r="R930" t="str">
            <v>Brasil \ SP \ Cafelândia</v>
          </cell>
          <cell r="S930" t="str">
            <v>Brasil \ SP \ Lins</v>
          </cell>
        </row>
        <row r="931">
          <cell r="A931">
            <v>3711</v>
          </cell>
          <cell r="B931" t="str">
            <v>Colheita</v>
          </cell>
          <cell r="C931">
            <v>45664.440972222219</v>
          </cell>
          <cell r="D931" t="str">
            <v>Andre ryuji narimatu nosse</v>
          </cell>
          <cell r="E931" t="str">
            <v>Forwarder</v>
          </cell>
          <cell r="F931">
            <v>5</v>
          </cell>
          <cell r="G931" t="str">
            <v>MOD 5</v>
          </cell>
          <cell r="H931" t="str">
            <v>5</v>
          </cell>
          <cell r="I931" t="str">
            <v>2</v>
          </cell>
          <cell r="J931" t="str">
            <v>Cancelamento</v>
          </cell>
          <cell r="K931" t="str">
            <v>09/01/2025</v>
          </cell>
          <cell r="L931" t="str">
            <v>7:00</v>
          </cell>
          <cell r="M931" t="str">
            <v>0458-SÃO FRANCISCO VI - PEDERNEIRAS</v>
          </cell>
          <cell r="N931" t="str">
            <v>0011-RECREIO</v>
          </cell>
          <cell r="O931" t="str">
            <v>Cancelar essa programaçao</v>
          </cell>
          <cell r="Q931" t="str">
            <v>externa</v>
          </cell>
          <cell r="R931" t="str">
            <v>Brasil \ SP \ Bauru</v>
          </cell>
          <cell r="S931" t="str">
            <v>Brasil \ SP \ Avaí</v>
          </cell>
        </row>
        <row r="932">
          <cell r="A932">
            <v>3702</v>
          </cell>
          <cell r="B932" t="str">
            <v>Colheita</v>
          </cell>
          <cell r="C932">
            <v>45664.440972222219</v>
          </cell>
          <cell r="D932" t="str">
            <v>Andre ryuji narimatu nosse</v>
          </cell>
          <cell r="E932" t="str">
            <v>Forwarder</v>
          </cell>
          <cell r="F932">
            <v>5</v>
          </cell>
          <cell r="G932" t="str">
            <v>MOD 5</v>
          </cell>
          <cell r="H932" t="str">
            <v>5</v>
          </cell>
          <cell r="I932" t="str">
            <v>2</v>
          </cell>
          <cell r="J932" t="str">
            <v>Agendamento</v>
          </cell>
          <cell r="K932" t="str">
            <v>09/01/2025</v>
          </cell>
          <cell r="L932" t="str">
            <v>7:00</v>
          </cell>
          <cell r="M932" t="str">
            <v>0458-SÃO FRANCISCO VI - PEDERNEIRAS</v>
          </cell>
          <cell r="N932" t="str">
            <v>0011-RECREIO</v>
          </cell>
          <cell r="Q932" t="str">
            <v>externa</v>
          </cell>
          <cell r="R932" t="str">
            <v>Brasil \ SP \ Bauru</v>
          </cell>
          <cell r="S932" t="str">
            <v>Brasil \ SP \ Avaí</v>
          </cell>
        </row>
        <row r="933">
          <cell r="A933">
            <v>3703</v>
          </cell>
          <cell r="B933" t="str">
            <v>Colheita</v>
          </cell>
          <cell r="C933">
            <v>45664.447222222225</v>
          </cell>
          <cell r="D933" t="str">
            <v>Andre ryuji narimatu nosse</v>
          </cell>
          <cell r="E933" t="str">
            <v>Forwarder</v>
          </cell>
          <cell r="F933">
            <v>5</v>
          </cell>
          <cell r="G933" t="str">
            <v>MOD 5</v>
          </cell>
          <cell r="H933" t="str">
            <v>5</v>
          </cell>
          <cell r="I933" t="str">
            <v>2</v>
          </cell>
          <cell r="J933" t="str">
            <v>Agendamento</v>
          </cell>
          <cell r="K933" t="str">
            <v>10/01/2025</v>
          </cell>
          <cell r="L933" t="str">
            <v>8:00</v>
          </cell>
          <cell r="M933" t="str">
            <v>0458-SÃO FRANCISCO VI - PEDERNEIRAS</v>
          </cell>
          <cell r="N933" t="str">
            <v>0459-SANTA VITÓRIA</v>
          </cell>
          <cell r="Q933" t="str">
            <v>externa</v>
          </cell>
          <cell r="R933" t="str">
            <v>Brasil \ SP \ Bauru</v>
          </cell>
          <cell r="S933" t="str">
            <v>Brasil \ SP \ Guarantã</v>
          </cell>
        </row>
        <row r="934">
          <cell r="A934">
            <v>3792</v>
          </cell>
          <cell r="B934" t="str">
            <v>Colheita</v>
          </cell>
          <cell r="C934">
            <v>45664.450694444444</v>
          </cell>
          <cell r="D934" t="str">
            <v>Andre ryuji narimatu nosse</v>
          </cell>
          <cell r="E934" t="str">
            <v>Forwarder</v>
          </cell>
          <cell r="F934">
            <v>1</v>
          </cell>
          <cell r="G934" t="str">
            <v>MOD 5</v>
          </cell>
          <cell r="H934" t="str">
            <v>1</v>
          </cell>
          <cell r="I934" t="str">
            <v>2</v>
          </cell>
          <cell r="J934" t="str">
            <v>Cancelamento</v>
          </cell>
          <cell r="K934" t="str">
            <v>10/01/2025</v>
          </cell>
          <cell r="L934" t="str">
            <v>7:00</v>
          </cell>
          <cell r="M934" t="str">
            <v>0458-SÃO FRANCISCO VI - PEDERNEIRAS</v>
          </cell>
          <cell r="N934" t="str">
            <v>0011-RECREIO</v>
          </cell>
          <cell r="O934" t="str">
            <v>Cancelar essa programaçao</v>
          </cell>
          <cell r="Q934" t="str">
            <v>externa</v>
          </cell>
          <cell r="R934" t="str">
            <v>Brasil \ SP \ Bauru</v>
          </cell>
          <cell r="S934" t="str">
            <v>Brasil \ SP \ Avaí</v>
          </cell>
        </row>
        <row r="935">
          <cell r="A935">
            <v>3704</v>
          </cell>
          <cell r="B935" t="str">
            <v>Colheita</v>
          </cell>
          <cell r="C935">
            <v>45664.450694444444</v>
          </cell>
          <cell r="D935" t="str">
            <v>Andre ryuji narimatu nosse</v>
          </cell>
          <cell r="E935" t="str">
            <v>Forwarder</v>
          </cell>
          <cell r="F935">
            <v>1</v>
          </cell>
          <cell r="G935" t="str">
            <v>MOD 5</v>
          </cell>
          <cell r="H935" t="str">
            <v>1</v>
          </cell>
          <cell r="I935" t="str">
            <v>2</v>
          </cell>
          <cell r="J935" t="str">
            <v>Agendamento</v>
          </cell>
          <cell r="K935" t="str">
            <v>10/01/2025</v>
          </cell>
          <cell r="L935" t="str">
            <v>7:00</v>
          </cell>
          <cell r="M935" t="str">
            <v>0458-SÃO FRANCISCO VI - PEDERNEIRAS</v>
          </cell>
          <cell r="N935" t="str">
            <v>0011-RECREIO</v>
          </cell>
          <cell r="Q935" t="str">
            <v>externa</v>
          </cell>
          <cell r="R935" t="str">
            <v>Brasil \ SP \ Bauru</v>
          </cell>
          <cell r="S935" t="str">
            <v>Brasil \ SP \ Avaí</v>
          </cell>
        </row>
        <row r="936">
          <cell r="A936">
            <v>3705</v>
          </cell>
          <cell r="B936" t="str">
            <v>Colheita</v>
          </cell>
          <cell r="C936">
            <v>45664.451388888891</v>
          </cell>
          <cell r="D936" t="str">
            <v>Andre ryuji narimatu nosse</v>
          </cell>
          <cell r="E936" t="str">
            <v>Trailler</v>
          </cell>
          <cell r="F936">
            <v>1</v>
          </cell>
          <cell r="G936" t="str">
            <v>MOD 5</v>
          </cell>
          <cell r="H936" t="str">
            <v>1</v>
          </cell>
          <cell r="I936" t="str">
            <v>2</v>
          </cell>
          <cell r="J936" t="str">
            <v>Agendamento</v>
          </cell>
          <cell r="K936" t="str">
            <v>10/01/2025</v>
          </cell>
          <cell r="L936" t="str">
            <v>7:00</v>
          </cell>
          <cell r="M936" t="str">
            <v>0458-SÃO FRANCISCO VI - PEDERNEIRAS</v>
          </cell>
          <cell r="N936" t="str">
            <v>0459-SANTA VITÓRIA</v>
          </cell>
          <cell r="Q936" t="str">
            <v>externa</v>
          </cell>
          <cell r="R936" t="str">
            <v>Brasil \ SP \ Bauru</v>
          </cell>
          <cell r="S936" t="str">
            <v>Brasil \ SP \ Guarantã</v>
          </cell>
        </row>
        <row r="937">
          <cell r="A937">
            <v>3706</v>
          </cell>
          <cell r="B937" t="str">
            <v>Silvicultura</v>
          </cell>
          <cell r="C937">
            <v>45664.484722222223</v>
          </cell>
          <cell r="D937" t="str">
            <v xml:space="preserve">João Paulo de Assis </v>
          </cell>
          <cell r="E937" t="str">
            <v>subsolador</v>
          </cell>
          <cell r="F937">
            <v>4</v>
          </cell>
          <cell r="G937" t="str">
            <v>LP2</v>
          </cell>
          <cell r="H937" t="str">
            <v>4</v>
          </cell>
          <cell r="I937" t="str">
            <v>4</v>
          </cell>
          <cell r="J937" t="str">
            <v>Agendamento</v>
          </cell>
          <cell r="K937" t="str">
            <v>09/01/2025</v>
          </cell>
          <cell r="L937" t="str">
            <v>6:00</v>
          </cell>
          <cell r="M937" t="str">
            <v>0508-SANTA HELENA IV - AGUDOS</v>
          </cell>
          <cell r="N937" t="str">
            <v>0425-PLANALTO</v>
          </cell>
          <cell r="O937" t="str">
            <v>Técnico responsável, Matheus</v>
          </cell>
          <cell r="Q937" t="str">
            <v>externa</v>
          </cell>
          <cell r="R937" t="str">
            <v>Brasil \ SP \ Agudos</v>
          </cell>
          <cell r="S937" t="str">
            <v>Brasil \ SP \ Reginópolis</v>
          </cell>
        </row>
        <row r="938">
          <cell r="A938">
            <v>3707</v>
          </cell>
          <cell r="B938" t="str">
            <v>Estradas Logística</v>
          </cell>
          <cell r="C938">
            <v>45664.490972222222</v>
          </cell>
          <cell r="D938" t="str">
            <v>Marcelo Calandria Bencici</v>
          </cell>
          <cell r="E938" t="str">
            <v>Escavadeira</v>
          </cell>
          <cell r="F938">
            <v>1</v>
          </cell>
          <cell r="G938" t="str">
            <v>MOD 4</v>
          </cell>
          <cell r="H938" t="str">
            <v>1</v>
          </cell>
          <cell r="I938" t="str">
            <v>2</v>
          </cell>
          <cell r="J938" t="str">
            <v>emergencial</v>
          </cell>
          <cell r="K938" t="str">
            <v>08/01/2025</v>
          </cell>
          <cell r="L938" t="str">
            <v>8:00</v>
          </cell>
          <cell r="M938" t="str">
            <v>0443-SANTA EMÍLIA II - GLEBA A</v>
          </cell>
          <cell r="N938" t="str">
            <v>0351-SANTA MARIANA II</v>
          </cell>
          <cell r="P938" t="str">
            <v>Apoio Colheita</v>
          </cell>
          <cell r="Q938" t="str">
            <v>externa</v>
          </cell>
          <cell r="R938" t="str">
            <v>Brasil \ SP \ Marília</v>
          </cell>
          <cell r="S938" t="str">
            <v>Brasil \ SP \ Marília</v>
          </cell>
        </row>
        <row r="939">
          <cell r="A939">
            <v>3708</v>
          </cell>
          <cell r="B939" t="str">
            <v>Silvicultura</v>
          </cell>
          <cell r="C939">
            <v>45664.494444444441</v>
          </cell>
          <cell r="D939" t="str">
            <v>Anderson Rodrigo Pacheco</v>
          </cell>
          <cell r="E939" t="str">
            <v>adubadeiraconjug</v>
          </cell>
          <cell r="F939">
            <v>3</v>
          </cell>
          <cell r="G939" t="str">
            <v>ADC2</v>
          </cell>
          <cell r="H939" t="str">
            <v>2</v>
          </cell>
          <cell r="I939" t="str">
            <v>4</v>
          </cell>
          <cell r="J939" t="str">
            <v>Agendamento</v>
          </cell>
          <cell r="K939" t="str">
            <v>09/01/2025</v>
          </cell>
          <cell r="L939" t="str">
            <v>7:00</v>
          </cell>
          <cell r="M939" t="str">
            <v>0067-SANTA MARIA II</v>
          </cell>
          <cell r="N939" t="str">
            <v>0546-REPRESA - GLEBA A</v>
          </cell>
          <cell r="O939" t="str">
            <v>Bom dia!  Preciso de 1 prancha 4 eixo pra levar 2 trator e 1 com 3 eixo pra1a levar 1 trator. Obrigado!</v>
          </cell>
          <cell r="Q939" t="str">
            <v>interna</v>
          </cell>
          <cell r="R939" t="str">
            <v>Brasil \ SP \ Agudos</v>
          </cell>
          <cell r="S939" t="str">
            <v>Brasil \ SP \ Angatuba</v>
          </cell>
        </row>
        <row r="940">
          <cell r="A940">
            <v>3709</v>
          </cell>
          <cell r="B940" t="str">
            <v>Colheita</v>
          </cell>
          <cell r="C940">
            <v>45664.508333333331</v>
          </cell>
          <cell r="D940" t="str">
            <v>Gabriel Marques</v>
          </cell>
          <cell r="E940" t="str">
            <v>Harvester</v>
          </cell>
          <cell r="F940">
            <v>4</v>
          </cell>
          <cell r="G940" t="str">
            <v>MOD 1</v>
          </cell>
          <cell r="H940" t="str">
            <v>1</v>
          </cell>
          <cell r="I940" t="str">
            <v>3</v>
          </cell>
          <cell r="J940" t="str">
            <v>Agendamento</v>
          </cell>
          <cell r="K940" t="str">
            <v>07/01/2025</v>
          </cell>
          <cell r="L940" t="str">
            <v>10:00</v>
          </cell>
          <cell r="M940" t="str">
            <v>BRLP</v>
          </cell>
          <cell r="N940" t="str">
            <v>BRLP</v>
          </cell>
          <cell r="O940" t="str">
            <v>Movimentacao fabrica viveiro</v>
          </cell>
          <cell r="Q940" t="str">
            <v>interna</v>
          </cell>
          <cell r="R940" t="str">
            <v>Brasil \ SP \ Lençóis Paulista</v>
          </cell>
          <cell r="S940" t="str">
            <v>Brasil \ SP \ Lençóis Paulista</v>
          </cell>
        </row>
        <row r="941">
          <cell r="A941">
            <v>3710</v>
          </cell>
          <cell r="B941" t="str">
            <v>Silvicultura</v>
          </cell>
          <cell r="C941">
            <v>45664.550694444442</v>
          </cell>
          <cell r="D941" t="str">
            <v>Ricardo moretti</v>
          </cell>
          <cell r="E941" t="str">
            <v>tratoresteira</v>
          </cell>
          <cell r="F941">
            <v>3</v>
          </cell>
          <cell r="G941" t="str">
            <v>SAV1</v>
          </cell>
          <cell r="H941" t="str">
            <v>3</v>
          </cell>
          <cell r="I941" t="str">
            <v>4</v>
          </cell>
          <cell r="J941" t="str">
            <v>Agendamento</v>
          </cell>
          <cell r="K941" t="str">
            <v>08/01/2025</v>
          </cell>
          <cell r="L941" t="str">
            <v>6:00</v>
          </cell>
          <cell r="M941" t="str">
            <v>0263-SANTA LUZIA DO TANGARÁ</v>
          </cell>
          <cell r="N941" t="str">
            <v>0308-ÁGUA BRANCA II</v>
          </cell>
          <cell r="Q941" t="str">
            <v>interna</v>
          </cell>
          <cell r="R941" t="str">
            <v>Brasil \ SP \ Duartina</v>
          </cell>
          <cell r="S941" t="str">
            <v>Brasil \ SP \ Guarantã</v>
          </cell>
        </row>
        <row r="942">
          <cell r="A942">
            <v>3712</v>
          </cell>
          <cell r="B942" t="str">
            <v>Colheita</v>
          </cell>
          <cell r="C942">
            <v>45664.557638888888</v>
          </cell>
          <cell r="D942" t="str">
            <v>Andre ryuji narimatu nosse</v>
          </cell>
          <cell r="E942" t="str">
            <v>Forwarder</v>
          </cell>
          <cell r="F942">
            <v>5</v>
          </cell>
          <cell r="G942" t="str">
            <v>MOD 5</v>
          </cell>
          <cell r="H942" t="str">
            <v>5</v>
          </cell>
          <cell r="I942" t="str">
            <v>2</v>
          </cell>
          <cell r="J942" t="str">
            <v>Agendamento</v>
          </cell>
          <cell r="K942" t="str">
            <v>09/01/2025</v>
          </cell>
          <cell r="L942" t="str">
            <v>7:00</v>
          </cell>
          <cell r="M942" t="str">
            <v>0458-SÃO FRANCISCO VI - PEDERNEIRAS</v>
          </cell>
          <cell r="N942" t="str">
            <v>0459-SANTA VITÓRIA</v>
          </cell>
          <cell r="Q942" t="str">
            <v>externa</v>
          </cell>
          <cell r="R942" t="str">
            <v>Brasil \ SP \ Bauru</v>
          </cell>
          <cell r="S942" t="str">
            <v>Brasil \ SP \ Guarantã</v>
          </cell>
        </row>
        <row r="943">
          <cell r="A943">
            <v>3713</v>
          </cell>
          <cell r="B943" t="str">
            <v>Colheita</v>
          </cell>
          <cell r="C943">
            <v>45664.561805555553</v>
          </cell>
          <cell r="D943" t="str">
            <v xml:space="preserve">Fabiano Lee Van Carvalho Tavares </v>
          </cell>
          <cell r="E943" t="str">
            <v>Harvester</v>
          </cell>
          <cell r="F943">
            <v>14</v>
          </cell>
          <cell r="G943" t="str">
            <v>MOD 6</v>
          </cell>
          <cell r="H943" t="str">
            <v>6</v>
          </cell>
          <cell r="I943" t="str">
            <v>1</v>
          </cell>
          <cell r="J943" t="str">
            <v>Agendamento</v>
          </cell>
          <cell r="K943" t="str">
            <v>09/01/2025</v>
          </cell>
          <cell r="L943" t="str">
            <v>7:00</v>
          </cell>
          <cell r="M943" t="str">
            <v>0558-SANTA CECÍLIA II</v>
          </cell>
          <cell r="N943" t="str">
            <v>0516-SANTA FellerLICIDADE</v>
          </cell>
          <cell r="Q943" t="str">
            <v>externa</v>
          </cell>
          <cell r="R943" t="str">
            <v>Brasil \ SP \ Getulina</v>
          </cell>
          <cell r="S943" t="str">
            <v>Brasil \ SP \ Getulina</v>
          </cell>
        </row>
        <row r="944">
          <cell r="A944">
            <v>3714</v>
          </cell>
          <cell r="B944" t="str">
            <v>Estradas Logística</v>
          </cell>
          <cell r="C944">
            <v>45664.572916666664</v>
          </cell>
          <cell r="D944" t="str">
            <v>Guilherme Logistica</v>
          </cell>
          <cell r="E944" t="str">
            <v>Retroescavadeira</v>
          </cell>
          <cell r="F944">
            <v>1</v>
          </cell>
          <cell r="G944" t="str">
            <v>MOD 5</v>
          </cell>
          <cell r="H944" t="str">
            <v>1</v>
          </cell>
          <cell r="I944" t="str">
            <v>3</v>
          </cell>
          <cell r="J944" t="str">
            <v>emergencial</v>
          </cell>
          <cell r="K944" t="str">
            <v>07/01/2025</v>
          </cell>
          <cell r="L944" t="str">
            <v>10:46</v>
          </cell>
          <cell r="M944" t="str">
            <v>0391-ESTÂNCIA ELIENE</v>
          </cell>
          <cell r="N944" t="str">
            <v>0553-SÃO LUIZ V - VERA CRUZ</v>
          </cell>
          <cell r="O944" t="str">
            <v xml:space="preserve">Apoio a Equipe da Patrimonial </v>
          </cell>
          <cell r="P944" t="str">
            <v>Apoio Estradas</v>
          </cell>
          <cell r="Q944" t="str">
            <v>interna</v>
          </cell>
          <cell r="R944" t="str">
            <v>Brasil \ SP \ Getulina</v>
          </cell>
          <cell r="S944" t="str">
            <v>Brasil \ SP \ Marília</v>
          </cell>
        </row>
        <row r="945">
          <cell r="A945">
            <v>3752</v>
          </cell>
          <cell r="B945" t="str">
            <v>Colheita</v>
          </cell>
          <cell r="C945">
            <v>45664.57916666667</v>
          </cell>
          <cell r="D945" t="str">
            <v xml:space="preserve">Fabiano Lee Van Carvalho Tavares </v>
          </cell>
          <cell r="E945" t="str">
            <v>Trailler</v>
          </cell>
          <cell r="F945">
            <v>1</v>
          </cell>
          <cell r="G945" t="str">
            <v>MOD 6</v>
          </cell>
          <cell r="H945" t="str">
            <v>1</v>
          </cell>
          <cell r="I945" t="str">
            <v>1</v>
          </cell>
          <cell r="J945" t="str">
            <v>Agendamento</v>
          </cell>
          <cell r="K945" t="str">
            <v>10/01/2025</v>
          </cell>
          <cell r="L945" t="str">
            <v>10:57</v>
          </cell>
          <cell r="M945" t="str">
            <v>0391-ESTÂNCIA ELIENE</v>
          </cell>
          <cell r="N945" t="str">
            <v>0516-SANTA FellerLICIDADE</v>
          </cell>
          <cell r="Q945" t="str">
            <v>externa</v>
          </cell>
          <cell r="R945" t="str">
            <v>Brasil \ SP \ Getulina</v>
          </cell>
          <cell r="S945" t="str">
            <v>Brasil \ SP \ Getulina</v>
          </cell>
        </row>
        <row r="946">
          <cell r="A946">
            <v>3715</v>
          </cell>
          <cell r="B946" t="str">
            <v>Colheita</v>
          </cell>
          <cell r="C946">
            <v>45664.57916666667</v>
          </cell>
          <cell r="D946" t="str">
            <v xml:space="preserve">Fabiano Lee Van Carvalho Tavares </v>
          </cell>
          <cell r="E946" t="str">
            <v>Trailler</v>
          </cell>
          <cell r="F946">
            <v>1</v>
          </cell>
          <cell r="G946" t="str">
            <v>MOD 6</v>
          </cell>
          <cell r="H946" t="str">
            <v>1</v>
          </cell>
          <cell r="I946" t="str">
            <v>1</v>
          </cell>
          <cell r="J946" t="str">
            <v>Agendamento</v>
          </cell>
          <cell r="K946" t="str">
            <v>09/01/2025</v>
          </cell>
          <cell r="L946" t="str">
            <v>10:57</v>
          </cell>
          <cell r="M946" t="str">
            <v>0391-ESTÂNCIA ELIENE</v>
          </cell>
          <cell r="N946" t="str">
            <v>0516-SANTA FellerLICIDADE</v>
          </cell>
          <cell r="Q946" t="str">
            <v>externa</v>
          </cell>
          <cell r="R946" t="str">
            <v>Brasil \ SP \ Getulina</v>
          </cell>
          <cell r="S946" t="str">
            <v>Brasil \ SP \ Getulina</v>
          </cell>
        </row>
        <row r="947">
          <cell r="A947">
            <v>3728</v>
          </cell>
          <cell r="B947" t="str">
            <v>Estradas Logística</v>
          </cell>
          <cell r="C947">
            <v>45664.602777777778</v>
          </cell>
          <cell r="D947" t="str">
            <v xml:space="preserve">Guilherme </v>
          </cell>
          <cell r="E947" t="str">
            <v>Retroescavadeira</v>
          </cell>
          <cell r="F947">
            <v>1</v>
          </cell>
          <cell r="G947" t="str">
            <v>MOD 5</v>
          </cell>
          <cell r="H947" t="str">
            <v>1</v>
          </cell>
          <cell r="I947" t="str">
            <v>3</v>
          </cell>
          <cell r="J947" t="str">
            <v>emergencial</v>
          </cell>
          <cell r="K947" t="str">
            <v>07/01/2025</v>
          </cell>
          <cell r="L947" t="str">
            <v>11:30</v>
          </cell>
          <cell r="M947" t="str">
            <v>0553-SÃO LUIZ V - VERA CRUZ</v>
          </cell>
          <cell r="N947" t="str">
            <v>0291-CONQUISTA II</v>
          </cell>
          <cell r="O947" t="str">
            <v>Atendimento a Patrimonial</v>
          </cell>
          <cell r="P947" t="str">
            <v>Apoio Transporte</v>
          </cell>
          <cell r="Q947" t="str">
            <v>interna</v>
          </cell>
          <cell r="R947" t="str">
            <v>Brasil \ SP \ Marília</v>
          </cell>
          <cell r="S947" t="str">
            <v>Brasil \ SP \ Pirajuí</v>
          </cell>
        </row>
        <row r="948">
          <cell r="A948">
            <v>3717</v>
          </cell>
          <cell r="B948" t="str">
            <v>Colheita</v>
          </cell>
          <cell r="C948">
            <v>45664.668055555558</v>
          </cell>
          <cell r="D948" t="str">
            <v xml:space="preserve">Robson correia lima </v>
          </cell>
          <cell r="E948" t="str">
            <v>Harvester</v>
          </cell>
          <cell r="F948">
            <v>9</v>
          </cell>
          <cell r="G948" t="str">
            <v>MOD 7</v>
          </cell>
          <cell r="H948" t="str">
            <v>6</v>
          </cell>
          <cell r="I948" t="str">
            <v>2</v>
          </cell>
          <cell r="J948" t="str">
            <v>Cancelamento</v>
          </cell>
          <cell r="K948" t="str">
            <v>08/01/2025</v>
          </cell>
          <cell r="L948" t="str">
            <v>2:02</v>
          </cell>
          <cell r="M948" t="str">
            <v>0347-VALE VERDE</v>
          </cell>
          <cell r="N948" t="str">
            <v>0398-BOA VISTA VII</v>
          </cell>
          <cell r="O948" t="str">
            <v>Fazenda nao terminou! Maquians paradas aguadando manutencao e uma trocando motor</v>
          </cell>
          <cell r="Q948" t="str">
            <v>externa</v>
          </cell>
          <cell r="R948" t="str">
            <v>Brasil \ SP \ Santa Cruz do Rio Pardo</v>
          </cell>
          <cell r="S948" t="str">
            <v>Brasil \ SP \ Bauru</v>
          </cell>
        </row>
        <row r="949">
          <cell r="A949">
            <v>3718</v>
          </cell>
          <cell r="B949" t="str">
            <v>Carregamento</v>
          </cell>
          <cell r="C949">
            <v>45664.724999999999</v>
          </cell>
          <cell r="D949" t="str">
            <v xml:space="preserve">Jhon felipe senoski </v>
          </cell>
          <cell r="E949" t="str">
            <v>Carregador Florestal</v>
          </cell>
          <cell r="F949">
            <v>1</v>
          </cell>
          <cell r="G949" t="str">
            <v>MOD 3</v>
          </cell>
          <cell r="H949" t="str">
            <v>1</v>
          </cell>
          <cell r="I949" t="str">
            <v>3</v>
          </cell>
          <cell r="J949" t="str">
            <v>Agendamento</v>
          </cell>
          <cell r="K949" t="str">
            <v>10/01/2025</v>
          </cell>
          <cell r="L949" t="str">
            <v>8:25</v>
          </cell>
          <cell r="M949" t="str">
            <v>0819-FOMENTO - TRÊS SINOS II - GLEBA C</v>
          </cell>
          <cell r="N949" t="str">
            <v>0819-FOMENTO - TRÊS SINOS II - GLEBA C</v>
          </cell>
          <cell r="Q949" t="str">
            <v>externa</v>
          </cell>
          <cell r="R949" t="str">
            <v>Brasil \ SP \ Botucatu</v>
          </cell>
          <cell r="S949" t="str">
            <v>Brasil \ SP \ Botucatu</v>
          </cell>
        </row>
        <row r="950">
          <cell r="A950">
            <v>3719</v>
          </cell>
          <cell r="B950" t="str">
            <v>Carregamento</v>
          </cell>
          <cell r="C950">
            <v>45664.726388888892</v>
          </cell>
          <cell r="D950" t="str">
            <v xml:space="preserve">Jhon felipe senoski </v>
          </cell>
          <cell r="E950" t="str">
            <v>Carregador Florestal</v>
          </cell>
          <cell r="F950">
            <v>4</v>
          </cell>
          <cell r="G950" t="str">
            <v>MOD 3</v>
          </cell>
          <cell r="H950" t="str">
            <v>2</v>
          </cell>
          <cell r="I950" t="str">
            <v>3</v>
          </cell>
          <cell r="J950" t="str">
            <v>Agendamento</v>
          </cell>
          <cell r="K950" t="str">
            <v>11/01/2025</v>
          </cell>
          <cell r="L950" t="str">
            <v>8:00</v>
          </cell>
          <cell r="M950" t="str">
            <v>0819-FOMENTO - TRÊS SINOS II - GLEBA C</v>
          </cell>
          <cell r="N950" t="str">
            <v>0484-SÃO BERNARDINO</v>
          </cell>
          <cell r="Q950" t="str">
            <v>externa</v>
          </cell>
          <cell r="R950" t="str">
            <v>Brasil \ SP \ Botucatu</v>
          </cell>
          <cell r="S950" t="str">
            <v>Brasil \ SP \ Botucatu</v>
          </cell>
        </row>
        <row r="951">
          <cell r="A951">
            <v>3720</v>
          </cell>
          <cell r="B951" t="str">
            <v>Carregamento</v>
          </cell>
          <cell r="C951">
            <v>45664.759027777778</v>
          </cell>
          <cell r="D951" t="str">
            <v xml:space="preserve">Vitor Hugo </v>
          </cell>
          <cell r="E951" t="str">
            <v>Motoniveladora</v>
          </cell>
          <cell r="F951">
            <v>1</v>
          </cell>
          <cell r="G951" t="str">
            <v>MOD 1</v>
          </cell>
          <cell r="H951" t="str">
            <v>1</v>
          </cell>
          <cell r="I951" t="str">
            <v>2</v>
          </cell>
          <cell r="J951" t="str">
            <v>Agendamento</v>
          </cell>
          <cell r="K951" t="str">
            <v>07/01/2025</v>
          </cell>
          <cell r="L951" t="str">
            <v>8:00</v>
          </cell>
          <cell r="M951" t="str">
            <v>0508-SANTA HELENA IV - AGUDOS</v>
          </cell>
          <cell r="N951" t="str">
            <v>0382-BOM JESUS II</v>
          </cell>
          <cell r="Q951" t="str">
            <v>externa</v>
          </cell>
          <cell r="R951" t="str">
            <v>Brasil \ SP \ Agudos</v>
          </cell>
          <cell r="S951" t="str">
            <v>Brasil \ SP \ Gália</v>
          </cell>
        </row>
        <row r="952">
          <cell r="A952">
            <v>3721</v>
          </cell>
          <cell r="B952" t="str">
            <v>Colheita</v>
          </cell>
          <cell r="C952">
            <v>45664.806250000001</v>
          </cell>
          <cell r="D952" t="str">
            <v xml:space="preserve">Robson correia lima </v>
          </cell>
          <cell r="E952" t="str">
            <v>Harvester</v>
          </cell>
          <cell r="F952">
            <v>10</v>
          </cell>
          <cell r="G952" t="str">
            <v>MOD 7</v>
          </cell>
          <cell r="H952" t="str">
            <v>2</v>
          </cell>
          <cell r="I952" t="str">
            <v>2</v>
          </cell>
          <cell r="J952" t="str">
            <v>Agendamento</v>
          </cell>
          <cell r="K952" t="str">
            <v>09/01/2025</v>
          </cell>
          <cell r="L952" t="str">
            <v>1:40</v>
          </cell>
          <cell r="M952" t="str">
            <v>0347-VALE VERDE</v>
          </cell>
          <cell r="N952" t="str">
            <v>0398-BOA VISTA VII</v>
          </cell>
          <cell r="O952" t="str">
            <v>Finalizando fazenda</v>
          </cell>
          <cell r="Q952" t="str">
            <v>externa</v>
          </cell>
          <cell r="R952" t="str">
            <v>Brasil \ SP \ Santa Cruz do Rio Pardo</v>
          </cell>
          <cell r="S952" t="str">
            <v>Brasil \ SP \ Bauru</v>
          </cell>
        </row>
        <row r="953">
          <cell r="A953">
            <v>3723</v>
          </cell>
          <cell r="B953" t="str">
            <v>Carregamento</v>
          </cell>
          <cell r="C953">
            <v>45664.831944444442</v>
          </cell>
          <cell r="D953" t="str">
            <v xml:space="preserve">Marciano Batista Ferreira </v>
          </cell>
          <cell r="E953" t="str">
            <v>Motoniveladora</v>
          </cell>
          <cell r="F953">
            <v>1</v>
          </cell>
          <cell r="G953" t="str">
            <v>MOD 6</v>
          </cell>
          <cell r="H953" t="str">
            <v>1</v>
          </cell>
          <cell r="I953" t="str">
            <v>3</v>
          </cell>
          <cell r="J953" t="str">
            <v>emergencial</v>
          </cell>
          <cell r="K953" t="str">
            <v>08/01/2025</v>
          </cell>
          <cell r="L953" t="str">
            <v>7:00</v>
          </cell>
          <cell r="M953" t="str">
            <v>0342-MONTE AZUL</v>
          </cell>
          <cell r="N953" t="str">
            <v>0332-SANTA BRANCA</v>
          </cell>
          <cell r="P953" t="str">
            <v>Aumento frota na fazenda</v>
          </cell>
          <cell r="Q953" t="str">
            <v>externa</v>
          </cell>
          <cell r="R953" t="str">
            <v>Brasil \ SP \ Echaporã</v>
          </cell>
          <cell r="S953" t="str">
            <v>Brasil \ SP \ Echaporã</v>
          </cell>
        </row>
        <row r="954">
          <cell r="A954">
            <v>3724</v>
          </cell>
          <cell r="B954" t="str">
            <v>Carregamento</v>
          </cell>
          <cell r="C954">
            <v>45664.836111111108</v>
          </cell>
          <cell r="D954" t="str">
            <v xml:space="preserve">Itamar magela Severiano </v>
          </cell>
          <cell r="E954" t="str">
            <v>Carregador Florestal</v>
          </cell>
          <cell r="F954">
            <v>1</v>
          </cell>
          <cell r="G954" t="str">
            <v>MOD 11</v>
          </cell>
          <cell r="H954" t="str">
            <v>1</v>
          </cell>
          <cell r="I954" t="str">
            <v>2</v>
          </cell>
          <cell r="J954" t="str">
            <v>Agendamento</v>
          </cell>
          <cell r="K954" t="str">
            <v>09/01/2025</v>
          </cell>
          <cell r="L954" t="str">
            <v>7:00</v>
          </cell>
          <cell r="M954" t="str">
            <v>5002-TRÊS IRMÃOS</v>
          </cell>
          <cell r="N954" t="str">
            <v>5003-CHAPADA A</v>
          </cell>
          <cell r="O954" t="str">
            <v>Pegar uma maquina talhao 03 e trazer pra chapadaV</v>
          </cell>
          <cell r="Q954" t="str">
            <v>externa</v>
          </cell>
          <cell r="R954" t="str">
            <v>Brasil \ MG \ Claro dos Poções</v>
          </cell>
          <cell r="S954" t="str">
            <v>Brasil \ MG \ Jequitaí</v>
          </cell>
        </row>
        <row r="955">
          <cell r="A955">
            <v>3725</v>
          </cell>
          <cell r="B955" t="str">
            <v>Carregamento</v>
          </cell>
          <cell r="C955">
            <v>45664.838888888888</v>
          </cell>
          <cell r="D955" t="str">
            <v>Itamar Magela Severiano</v>
          </cell>
          <cell r="E955" t="str">
            <v>Carregador Florestal</v>
          </cell>
          <cell r="F955">
            <v>1</v>
          </cell>
          <cell r="G955" t="str">
            <v>MOD 11</v>
          </cell>
          <cell r="H955" t="str">
            <v>1</v>
          </cell>
          <cell r="I955" t="str">
            <v>1</v>
          </cell>
          <cell r="J955" t="str">
            <v>Agendamento</v>
          </cell>
          <cell r="K955" t="str">
            <v>10/01/2025</v>
          </cell>
          <cell r="L955" t="str">
            <v>7:00</v>
          </cell>
          <cell r="M955" t="str">
            <v>5002-TRÊS IRMÃOS</v>
          </cell>
          <cell r="N955" t="str">
            <v>5003-CHAPADA A</v>
          </cell>
          <cell r="O955" t="str">
            <v>Transportar maquina fazenda tres irmaos pra fazenda chapadaV</v>
          </cell>
          <cell r="Q955" t="str">
            <v>externa</v>
          </cell>
          <cell r="R955" t="str">
            <v>Brasil \ MG \ Claro dos Poções</v>
          </cell>
          <cell r="S955" t="str">
            <v>Brasil \ MG \ Jequitaí</v>
          </cell>
        </row>
        <row r="956">
          <cell r="A956">
            <v>3726</v>
          </cell>
          <cell r="B956" t="str">
            <v>Carregamento</v>
          </cell>
          <cell r="C956">
            <v>45664.842361111114</v>
          </cell>
          <cell r="D956" t="str">
            <v>Itamar Magela Severiano</v>
          </cell>
          <cell r="E956" t="str">
            <v>Carregador Florestal</v>
          </cell>
          <cell r="F956">
            <v>1</v>
          </cell>
          <cell r="G956" t="str">
            <v>MOD 11</v>
          </cell>
          <cell r="H956" t="str">
            <v>1</v>
          </cell>
          <cell r="I956" t="str">
            <v>1</v>
          </cell>
          <cell r="J956" t="str">
            <v>Agendamento</v>
          </cell>
          <cell r="K956" t="str">
            <v>10/01/2025</v>
          </cell>
          <cell r="L956" t="str">
            <v>7:00</v>
          </cell>
          <cell r="M956" t="str">
            <v>5002-TRÊS IRMÃOS</v>
          </cell>
          <cell r="N956" t="str">
            <v>5003-CHAPADA A</v>
          </cell>
          <cell r="O956" t="str">
            <v>Transportar maquina da fazenda tres irmaos pra chapada</v>
          </cell>
          <cell r="Q956" t="str">
            <v>externa</v>
          </cell>
          <cell r="R956" t="str">
            <v>Brasil \ MG \ Claro dos Poções</v>
          </cell>
          <cell r="S956" t="str">
            <v>Brasil \ MG \ Jequitaí</v>
          </cell>
        </row>
        <row r="957">
          <cell r="A957">
            <v>3727</v>
          </cell>
          <cell r="B957" t="str">
            <v>Carregamento</v>
          </cell>
          <cell r="C957">
            <v>45664.84375</v>
          </cell>
          <cell r="D957" t="str">
            <v>Itamar magela severiano</v>
          </cell>
          <cell r="E957" t="str">
            <v>Trailler</v>
          </cell>
          <cell r="F957">
            <v>1</v>
          </cell>
          <cell r="G957" t="str">
            <v>MOD 11</v>
          </cell>
          <cell r="H957" t="str">
            <v>1</v>
          </cell>
          <cell r="I957" t="str">
            <v>1</v>
          </cell>
          <cell r="J957" t="str">
            <v>Agendamento</v>
          </cell>
          <cell r="K957" t="str">
            <v>10/01/2025</v>
          </cell>
          <cell r="L957" t="str">
            <v>7:00</v>
          </cell>
          <cell r="M957" t="str">
            <v>5002-TRÊS IRMÃOS</v>
          </cell>
          <cell r="N957" t="str">
            <v>5003-CHAPADA A</v>
          </cell>
          <cell r="O957" t="str">
            <v>Transportar area de vivencia e placas de sinalização da fazenda tres irmaos pra chapada</v>
          </cell>
          <cell r="Q957" t="str">
            <v>externa</v>
          </cell>
          <cell r="R957" t="str">
            <v>Brasil \ MG \ Claro dos Poções</v>
          </cell>
          <cell r="S957" t="str">
            <v>Brasil \ MG \ Jequitaí</v>
          </cell>
        </row>
        <row r="958">
          <cell r="A958">
            <v>3729</v>
          </cell>
          <cell r="B958" t="str">
            <v>Estradas Silvicultura</v>
          </cell>
          <cell r="C958">
            <v>45664.844444444447</v>
          </cell>
          <cell r="D958" t="str">
            <v xml:space="preserve">Diego dos Santos Xavier </v>
          </cell>
          <cell r="E958" t="str">
            <v>Escavadeira</v>
          </cell>
          <cell r="F958">
            <v>1</v>
          </cell>
          <cell r="G958" t="str">
            <v>BSR04</v>
          </cell>
          <cell r="H958" t="str">
            <v>1</v>
          </cell>
          <cell r="I958" t="str">
            <v>3</v>
          </cell>
          <cell r="J958" t="str">
            <v>emergencial</v>
          </cell>
          <cell r="K958" t="str">
            <v>09/01/2025</v>
          </cell>
          <cell r="L958" t="str">
            <v>8:00</v>
          </cell>
          <cell r="M958" t="str">
            <v>0112-ÁGUA DA PEDRA</v>
          </cell>
          <cell r="N958" t="str">
            <v>0351-SANTA MARIANA II</v>
          </cell>
          <cell r="P958" t="str">
            <v>Apoio Estradas</v>
          </cell>
          <cell r="Q958" t="str">
            <v>externa</v>
          </cell>
          <cell r="R958" t="str">
            <v>Brasil \ SP \ Iacanga</v>
          </cell>
          <cell r="S958" t="str">
            <v>Brasil \ SP \ Marília</v>
          </cell>
        </row>
        <row r="959">
          <cell r="A959">
            <v>3731</v>
          </cell>
          <cell r="B959" t="str">
            <v>Estradas Silvicultura</v>
          </cell>
          <cell r="C959">
            <v>45664.84652777778</v>
          </cell>
          <cell r="D959" t="str">
            <v xml:space="preserve">Diego dos Santos Xavier </v>
          </cell>
          <cell r="E959" t="str">
            <v>Pá Carregadeira</v>
          </cell>
          <cell r="F959">
            <v>1</v>
          </cell>
          <cell r="G959" t="str">
            <v>BSR04</v>
          </cell>
          <cell r="H959" t="str">
            <v>1</v>
          </cell>
          <cell r="I959" t="str">
            <v>3</v>
          </cell>
          <cell r="J959" t="str">
            <v>emergencial</v>
          </cell>
          <cell r="K959" t="str">
            <v>09/01/2025</v>
          </cell>
          <cell r="L959" t="str">
            <v>8:00</v>
          </cell>
          <cell r="M959" t="str">
            <v>2098-SANTO ANTÔNIO DO ALAMBARI II - GLEBA B</v>
          </cell>
          <cell r="N959" t="str">
            <v>0351-SANTA MARIANA II</v>
          </cell>
          <cell r="P959" t="str">
            <v>Apoio Estradas</v>
          </cell>
          <cell r="Q959" t="str">
            <v>externa</v>
          </cell>
          <cell r="R959" t="str">
            <v>Brasil \ SP \ Paulistânia</v>
          </cell>
          <cell r="S959" t="str">
            <v>Brasil \ SP \ Marília</v>
          </cell>
        </row>
        <row r="960">
          <cell r="A960">
            <v>3730</v>
          </cell>
          <cell r="B960" t="str">
            <v>Carregamento</v>
          </cell>
          <cell r="C960">
            <v>45664.84652777778</v>
          </cell>
          <cell r="D960" t="str">
            <v>Itamar Magela Severiano</v>
          </cell>
          <cell r="E960" t="str">
            <v>Carregador Florestal</v>
          </cell>
          <cell r="F960">
            <v>1</v>
          </cell>
          <cell r="G960" t="str">
            <v>MOD 11</v>
          </cell>
          <cell r="H960" t="str">
            <v>1</v>
          </cell>
          <cell r="I960" t="str">
            <v>2</v>
          </cell>
          <cell r="J960" t="str">
            <v>Agendamento</v>
          </cell>
          <cell r="K960" t="str">
            <v>11/01/2025</v>
          </cell>
          <cell r="L960" t="str">
            <v>7:00</v>
          </cell>
          <cell r="M960" t="str">
            <v>5002-TRÊS IRMÃOS</v>
          </cell>
          <cell r="N960" t="str">
            <v>5003-CHAPADA A</v>
          </cell>
          <cell r="O960" t="str">
            <v>Mudanca de maquina fazenda tres irmaos para fazenda chapada</v>
          </cell>
          <cell r="Q960" t="str">
            <v>externa</v>
          </cell>
          <cell r="R960" t="str">
            <v>Brasil \ MG \ Claro dos Poções</v>
          </cell>
          <cell r="S960" t="str">
            <v>Brasil \ MG \ Jequitaí</v>
          </cell>
        </row>
        <row r="961">
          <cell r="A961">
            <v>3732</v>
          </cell>
          <cell r="B961" t="str">
            <v>Carregamento</v>
          </cell>
          <cell r="C961">
            <v>45664.84652777778</v>
          </cell>
          <cell r="D961" t="str">
            <v xml:space="preserve">Marciano Batista Ferreira </v>
          </cell>
          <cell r="E961" t="str">
            <v>Motoniveladora</v>
          </cell>
          <cell r="F961">
            <v>1</v>
          </cell>
          <cell r="G961" t="str">
            <v>MOD 6</v>
          </cell>
          <cell r="H961" t="str">
            <v>1</v>
          </cell>
          <cell r="I961" t="str">
            <v>3</v>
          </cell>
          <cell r="J961" t="str">
            <v>Cancelamento</v>
          </cell>
          <cell r="K961" t="str">
            <v>08/01/2025</v>
          </cell>
          <cell r="L961" t="str">
            <v>7:00</v>
          </cell>
          <cell r="M961" t="str">
            <v>0342-MONTE AZUL</v>
          </cell>
          <cell r="N961" t="str">
            <v>0332-SANTA BRANCA</v>
          </cell>
          <cell r="Q961" t="str">
            <v>externa</v>
          </cell>
          <cell r="R961" t="str">
            <v>Brasil \ SP \ Echaporã</v>
          </cell>
          <cell r="S961" t="str">
            <v>Brasil \ SP \ Echaporã</v>
          </cell>
        </row>
        <row r="962">
          <cell r="A962">
            <v>3733</v>
          </cell>
          <cell r="B962" t="str">
            <v>Silvicultura</v>
          </cell>
          <cell r="C962">
            <v>45664.856944444444</v>
          </cell>
          <cell r="D962" t="str">
            <v>Fernando de jesus dos Santos</v>
          </cell>
          <cell r="E962" t="str">
            <v>tratorpneu</v>
          </cell>
          <cell r="F962">
            <v>1</v>
          </cell>
          <cell r="G962" t="str">
            <v>PLT1</v>
          </cell>
          <cell r="H962" t="str">
            <v>1</v>
          </cell>
          <cell r="I962" t="str">
            <v>3</v>
          </cell>
          <cell r="J962" t="str">
            <v>emergencial</v>
          </cell>
          <cell r="K962" t="str">
            <v>08/01/2025</v>
          </cell>
          <cell r="L962" t="str">
            <v>6:00</v>
          </cell>
          <cell r="M962" t="str">
            <v>BRLP</v>
          </cell>
          <cell r="N962" t="str">
            <v>0425-PLANALTO</v>
          </cell>
          <cell r="P962" t="str">
            <v>Aumento frota na fazenda</v>
          </cell>
          <cell r="Q962" t="str">
            <v>interna</v>
          </cell>
          <cell r="R962" t="str">
            <v>Brasil \ SP \ Lençóis Paulista</v>
          </cell>
          <cell r="S962" t="str">
            <v>Brasil \ SP \ Reginópolis</v>
          </cell>
        </row>
        <row r="963">
          <cell r="A963">
            <v>3734</v>
          </cell>
          <cell r="B963" t="str">
            <v>Carregamento</v>
          </cell>
          <cell r="C963">
            <v>45664.882638888892</v>
          </cell>
          <cell r="D963" t="str">
            <v xml:space="preserve">THIAGO ALMEIDA </v>
          </cell>
          <cell r="E963" t="str">
            <v>Carregador Florestal</v>
          </cell>
          <cell r="F963">
            <v>2</v>
          </cell>
          <cell r="G963" t="str">
            <v>MOD 10</v>
          </cell>
          <cell r="H963" t="str">
            <v>2</v>
          </cell>
          <cell r="I963" t="str">
            <v>4</v>
          </cell>
          <cell r="J963" t="str">
            <v>emergencial</v>
          </cell>
          <cell r="K963" t="str">
            <v>07/01/2025</v>
          </cell>
          <cell r="L963" t="str">
            <v>19:12</v>
          </cell>
          <cell r="M963" t="str">
            <v>0137-BARRA GRANDE</v>
          </cell>
          <cell r="N963" t="str">
            <v>0073-SANTA LUZIA</v>
          </cell>
          <cell r="P963" t="str">
            <v>Apoio Estradas</v>
          </cell>
          <cell r="Q963" t="str">
            <v>externa</v>
          </cell>
          <cell r="R963" t="str">
            <v>Brasil \ SP \ Bauru</v>
          </cell>
          <cell r="S963" t="str">
            <v>Brasil \ SP \ Paulistânia</v>
          </cell>
        </row>
        <row r="964">
          <cell r="A964">
            <v>3736</v>
          </cell>
          <cell r="B964" t="str">
            <v>Colheita</v>
          </cell>
          <cell r="C964">
            <v>45664.925694444442</v>
          </cell>
          <cell r="D964" t="str">
            <v xml:space="preserve">Fernando Silva Amaral </v>
          </cell>
          <cell r="E964" t="str">
            <v>Harvester</v>
          </cell>
          <cell r="F964">
            <v>10</v>
          </cell>
          <cell r="G964" t="str">
            <v>MOD 15</v>
          </cell>
          <cell r="H964" t="str">
            <v>10</v>
          </cell>
          <cell r="I964" t="str">
            <v>2</v>
          </cell>
          <cell r="J964" t="str">
            <v>Agendamento</v>
          </cell>
          <cell r="K964" t="str">
            <v>09/01/2025</v>
          </cell>
          <cell r="L964" t="str">
            <v>7:00</v>
          </cell>
          <cell r="M964" t="str">
            <v>0518-BARREIRO RICO II - GLEBA B</v>
          </cell>
          <cell r="N964" t="str">
            <v>0057-CABREÚVA</v>
          </cell>
          <cell r="Q964" t="str">
            <v>externa</v>
          </cell>
          <cell r="R964" t="str">
            <v>Brasil \ SP \ Anhembi</v>
          </cell>
          <cell r="S964" t="str">
            <v>Brasil \ SP \ Agudos</v>
          </cell>
        </row>
        <row r="965">
          <cell r="A965">
            <v>3735</v>
          </cell>
          <cell r="B965" t="str">
            <v>Colheita</v>
          </cell>
          <cell r="C965">
            <v>45664.928472222222</v>
          </cell>
          <cell r="D965" t="str">
            <v xml:space="preserve">Fagner Martins Turibio </v>
          </cell>
          <cell r="E965" t="str">
            <v>Harvester</v>
          </cell>
          <cell r="F965">
            <v>3</v>
          </cell>
          <cell r="G965" t="str">
            <v>MOD 13</v>
          </cell>
          <cell r="H965" t="str">
            <v>2</v>
          </cell>
          <cell r="I965" t="str">
            <v>3</v>
          </cell>
          <cell r="J965" t="str">
            <v>Agendamento</v>
          </cell>
          <cell r="K965" t="str">
            <v>09/01/2025</v>
          </cell>
          <cell r="L965" t="str">
            <v>7:00</v>
          </cell>
          <cell r="M965" t="str">
            <v>5016-JACURUTU</v>
          </cell>
          <cell r="N965" t="str">
            <v>5018-SÃO MIGUEL</v>
          </cell>
          <cell r="Q965" t="str">
            <v>externa</v>
          </cell>
          <cell r="R965" t="str">
            <v>Brasil \ MG \ João Pinheiro</v>
          </cell>
          <cell r="S965" t="str">
            <v>Brasil \ MG \ Buritizeiro</v>
          </cell>
        </row>
        <row r="966">
          <cell r="A966">
            <v>3737</v>
          </cell>
          <cell r="B966" t="str">
            <v>Estradas Logística</v>
          </cell>
          <cell r="C966">
            <v>45665.057638888888</v>
          </cell>
          <cell r="D966" t="str">
            <v xml:space="preserve">Wendel Patrick </v>
          </cell>
          <cell r="E966" t="str">
            <v>Pá Carregadeira</v>
          </cell>
          <cell r="F966">
            <v>1</v>
          </cell>
          <cell r="G966" t="str">
            <v>MOD 5</v>
          </cell>
          <cell r="H966" t="str">
            <v>1</v>
          </cell>
          <cell r="I966" t="str">
            <v>2</v>
          </cell>
          <cell r="J966" t="str">
            <v>Agendamento</v>
          </cell>
          <cell r="K966" t="str">
            <v>09/01/2025</v>
          </cell>
          <cell r="L966" t="str">
            <v>7:00</v>
          </cell>
          <cell r="M966" t="str">
            <v>BRLP</v>
          </cell>
          <cell r="N966" t="str">
            <v>0460-BOA VISTA IX - PIRAJUÍ</v>
          </cell>
          <cell r="O966" t="str">
            <v>Embarque na oficina Neno vidros, Lençõis Paulista!</v>
          </cell>
          <cell r="Q966" t="str">
            <v>interna</v>
          </cell>
          <cell r="R966" t="str">
            <v>Brasil \ SP \ Lençóis Paulista</v>
          </cell>
          <cell r="S966" t="str">
            <v>Brasil \ SP \ Pirajuí</v>
          </cell>
        </row>
        <row r="967">
          <cell r="A967">
            <v>3738</v>
          </cell>
          <cell r="B967" t="str">
            <v>Colheita</v>
          </cell>
          <cell r="C967">
            <v>45665.364583333336</v>
          </cell>
          <cell r="D967" t="str">
            <v xml:space="preserve">Robson correia lima </v>
          </cell>
          <cell r="E967" t="str">
            <v>Trailler</v>
          </cell>
          <cell r="F967">
            <v>1</v>
          </cell>
          <cell r="G967" t="str">
            <v>MOD 7</v>
          </cell>
          <cell r="H967" t="str">
            <v>1</v>
          </cell>
          <cell r="I967" t="str">
            <v>1</v>
          </cell>
          <cell r="J967" t="str">
            <v>Cancelamento</v>
          </cell>
          <cell r="K967" t="str">
            <v>08/01/2025</v>
          </cell>
          <cell r="L967" t="str">
            <v>7:00</v>
          </cell>
          <cell r="M967" t="str">
            <v>0347-VALE VERDE</v>
          </cell>
          <cell r="N967" t="str">
            <v>0398-BOA VISTA VII</v>
          </cell>
          <cell r="O967" t="str">
            <v>Vou mudar amanha!</v>
          </cell>
          <cell r="Q967" t="str">
            <v>externa</v>
          </cell>
          <cell r="R967" t="str">
            <v>Brasil \ SP \ Santa Cruz do Rio Pardo</v>
          </cell>
          <cell r="S967" t="str">
            <v>Brasil \ SP \ Bauru</v>
          </cell>
        </row>
        <row r="968">
          <cell r="A968">
            <v>3739</v>
          </cell>
          <cell r="B968" t="str">
            <v>Colheita</v>
          </cell>
          <cell r="C968">
            <v>45665.366666666669</v>
          </cell>
          <cell r="D968" t="str">
            <v xml:space="preserve">Robson correia lima </v>
          </cell>
          <cell r="E968" t="str">
            <v>Trailler</v>
          </cell>
          <cell r="F968">
            <v>1</v>
          </cell>
          <cell r="G968" t="str">
            <v>MOD 7</v>
          </cell>
          <cell r="H968" t="str">
            <v>1</v>
          </cell>
          <cell r="I968" t="str">
            <v>1</v>
          </cell>
          <cell r="J968" t="str">
            <v>Agendamento</v>
          </cell>
          <cell r="K968" t="str">
            <v>09/01/2025</v>
          </cell>
          <cell r="L968" t="str">
            <v>7:00</v>
          </cell>
          <cell r="M968" t="str">
            <v>0347-VALE VERDE</v>
          </cell>
          <cell r="N968" t="str">
            <v>0398-BOA VISTA VII</v>
          </cell>
          <cell r="O968" t="str">
            <v>Finalizando fazenda</v>
          </cell>
          <cell r="Q968" t="str">
            <v>externa</v>
          </cell>
          <cell r="R968" t="str">
            <v>Brasil \ SP \ Santa Cruz do Rio Pardo</v>
          </cell>
          <cell r="S968" t="str">
            <v>Brasil \ SP \ Bauru</v>
          </cell>
        </row>
        <row r="969">
          <cell r="A969">
            <v>3740</v>
          </cell>
          <cell r="B969" t="str">
            <v>Estradas Silvicultura</v>
          </cell>
          <cell r="C969">
            <v>45665.388888888891</v>
          </cell>
          <cell r="D969" t="str">
            <v xml:space="preserve">Paulo Sergio barroso da Silva Junior </v>
          </cell>
          <cell r="E969" t="str">
            <v>Pá Carregadeira</v>
          </cell>
          <cell r="F969">
            <v>1</v>
          </cell>
          <cell r="G969" t="str">
            <v>BSR06</v>
          </cell>
          <cell r="H969" t="str">
            <v>1</v>
          </cell>
          <cell r="I969" t="str">
            <v>3</v>
          </cell>
          <cell r="J969" t="str">
            <v>Agendamento</v>
          </cell>
          <cell r="K969" t="str">
            <v>10/01/2025</v>
          </cell>
          <cell r="L969" t="str">
            <v>6:30</v>
          </cell>
          <cell r="M969" t="str">
            <v>0553-SÃO LUIZ V - VERA CRUZ</v>
          </cell>
          <cell r="N969" t="str">
            <v>0367-SANTA CATARINA</v>
          </cell>
          <cell r="Q969" t="str">
            <v>interna</v>
          </cell>
          <cell r="R969" t="str">
            <v>Brasil \ SP \ Marília</v>
          </cell>
          <cell r="S969" t="str">
            <v>Brasil \ SP \ Getulina</v>
          </cell>
        </row>
        <row r="970">
          <cell r="A970">
            <v>3741</v>
          </cell>
          <cell r="B970" t="str">
            <v>Silvicultura</v>
          </cell>
          <cell r="C970">
            <v>45665.455555555556</v>
          </cell>
          <cell r="D970" t="str">
            <v xml:space="preserve">João Paulo de Assis </v>
          </cell>
          <cell r="E970" t="str">
            <v>subsolador</v>
          </cell>
          <cell r="F970">
            <v>4</v>
          </cell>
          <cell r="G970" t="str">
            <v>LP2</v>
          </cell>
          <cell r="H970" t="str">
            <v>4</v>
          </cell>
          <cell r="I970" t="str">
            <v>4</v>
          </cell>
          <cell r="J970" t="str">
            <v>Cancelamento</v>
          </cell>
          <cell r="K970" t="str">
            <v>09/01/2025</v>
          </cell>
          <cell r="L970" t="str">
            <v>6:00</v>
          </cell>
          <cell r="M970" t="str">
            <v>0508-SANTA HELENA IV - AGUDOS</v>
          </cell>
          <cell r="N970" t="str">
            <v>0425-PLANALTO</v>
          </cell>
          <cell r="Q970" t="str">
            <v>externa</v>
          </cell>
          <cell r="R970" t="str">
            <v>Brasil \ SP \ Agudos</v>
          </cell>
          <cell r="S970" t="str">
            <v>Brasil \ SP \ Reginópolis</v>
          </cell>
        </row>
        <row r="971">
          <cell r="A971">
            <v>3742</v>
          </cell>
          <cell r="B971" t="str">
            <v>Silvicultura</v>
          </cell>
          <cell r="C971">
            <v>45665.457638888889</v>
          </cell>
          <cell r="D971" t="str">
            <v xml:space="preserve">João Paulo de Assis </v>
          </cell>
          <cell r="E971" t="str">
            <v>subsolador</v>
          </cell>
          <cell r="F971">
            <v>4</v>
          </cell>
          <cell r="G971" t="str">
            <v>LP2</v>
          </cell>
          <cell r="H971" t="str">
            <v>4</v>
          </cell>
          <cell r="I971" t="str">
            <v>4</v>
          </cell>
          <cell r="J971" t="str">
            <v>Agendamento</v>
          </cell>
          <cell r="K971" t="str">
            <v>10/01/2025</v>
          </cell>
          <cell r="L971" t="str">
            <v>6:00</v>
          </cell>
          <cell r="M971" t="str">
            <v>0508-SANTA HELENA IV - AGUDOS</v>
          </cell>
          <cell r="N971" t="str">
            <v>0425-PLANALTO</v>
          </cell>
          <cell r="O971" t="str">
            <v>Técnico respinsável será o Matheus</v>
          </cell>
          <cell r="Q971" t="str">
            <v>externa</v>
          </cell>
          <cell r="R971" t="str">
            <v>Brasil \ SP \ Agudos</v>
          </cell>
          <cell r="S971" t="str">
            <v>Brasil \ SP \ Reginópolis</v>
          </cell>
        </row>
        <row r="972">
          <cell r="A972">
            <v>3743</v>
          </cell>
          <cell r="B972" t="str">
            <v>Estradas Logística</v>
          </cell>
          <cell r="C972">
            <v>45665.525000000001</v>
          </cell>
          <cell r="D972" t="str">
            <v xml:space="preserve">Guilherme Milani </v>
          </cell>
          <cell r="E972" t="str">
            <v>Rolo Compactador</v>
          </cell>
          <cell r="F972">
            <v>1</v>
          </cell>
          <cell r="G972" t="str">
            <v>MOD 7</v>
          </cell>
          <cell r="H972" t="str">
            <v>1</v>
          </cell>
          <cell r="I972" t="str">
            <v>3</v>
          </cell>
          <cell r="J972" t="str">
            <v>emergencial</v>
          </cell>
          <cell r="K972" t="str">
            <v>08/01/2025</v>
          </cell>
          <cell r="L972" t="str">
            <v>14:00</v>
          </cell>
          <cell r="M972" t="str">
            <v>0366-NEROLÂNDIA</v>
          </cell>
          <cell r="N972" t="str">
            <v>0390-TORRÃO DE OURO</v>
          </cell>
          <cell r="P972" t="str">
            <v>Finalizacao de fazenda</v>
          </cell>
          <cell r="Q972" t="str">
            <v>externa</v>
          </cell>
          <cell r="R972" t="str">
            <v>Brasil \ SP \ Getulina</v>
          </cell>
          <cell r="S972" t="str">
            <v>Brasil \ SP \ Cafelândia</v>
          </cell>
        </row>
        <row r="973">
          <cell r="A973">
            <v>3744</v>
          </cell>
          <cell r="B973" t="str">
            <v>Estradas Logística</v>
          </cell>
          <cell r="C973">
            <v>45665.525000000001</v>
          </cell>
          <cell r="D973" t="str">
            <v xml:space="preserve">Guilherme Milani </v>
          </cell>
          <cell r="E973" t="str">
            <v>Escavadeira</v>
          </cell>
          <cell r="F973">
            <v>1</v>
          </cell>
          <cell r="G973" t="str">
            <v>MOD 7</v>
          </cell>
          <cell r="H973" t="str">
            <v>1</v>
          </cell>
          <cell r="I973" t="str">
            <v>3</v>
          </cell>
          <cell r="J973" t="str">
            <v>emergencial</v>
          </cell>
          <cell r="K973" t="str">
            <v>08/01/2025</v>
          </cell>
          <cell r="L973" t="str">
            <v>14:00</v>
          </cell>
          <cell r="M973" t="str">
            <v>0366-NEROLÂNDIA</v>
          </cell>
          <cell r="N973" t="str">
            <v>0390-TORRÃO DE OURO</v>
          </cell>
          <cell r="P973" t="str">
            <v>Finalizacao de fazenda</v>
          </cell>
          <cell r="Q973" t="str">
            <v>externa</v>
          </cell>
          <cell r="R973" t="str">
            <v>Brasil \ SP \ Getulina</v>
          </cell>
          <cell r="S973" t="str">
            <v>Brasil \ SP \ Cafelândia</v>
          </cell>
        </row>
        <row r="974">
          <cell r="A974">
            <v>3745</v>
          </cell>
          <cell r="B974" t="str">
            <v>Estradas Logística</v>
          </cell>
          <cell r="C974">
            <v>45665.525000000001</v>
          </cell>
          <cell r="D974" t="str">
            <v xml:space="preserve">Guilherme Milani </v>
          </cell>
          <cell r="E974" t="str">
            <v>Motoniveladora</v>
          </cell>
          <cell r="F974">
            <v>1</v>
          </cell>
          <cell r="G974" t="str">
            <v>MOD 7</v>
          </cell>
          <cell r="H974" t="str">
            <v>1</v>
          </cell>
          <cell r="I974" t="str">
            <v>3</v>
          </cell>
          <cell r="J974" t="str">
            <v>emergencial</v>
          </cell>
          <cell r="K974" t="str">
            <v>08/01/2025</v>
          </cell>
          <cell r="L974" t="str">
            <v>14:00</v>
          </cell>
          <cell r="M974" t="str">
            <v>0366-NEROLÂNDIA</v>
          </cell>
          <cell r="N974" t="str">
            <v>0390-TORRÃO DE OURO</v>
          </cell>
          <cell r="P974" t="str">
            <v>Finalizacao de fazenda</v>
          </cell>
          <cell r="Q974" t="str">
            <v>externa</v>
          </cell>
          <cell r="R974" t="str">
            <v>Brasil \ SP \ Getulina</v>
          </cell>
          <cell r="S974" t="str">
            <v>Brasil \ SP \ Cafelândia</v>
          </cell>
        </row>
        <row r="975">
          <cell r="A975">
            <v>3746</v>
          </cell>
          <cell r="B975" t="str">
            <v>Estradas Logística</v>
          </cell>
          <cell r="C975">
            <v>45665.525000000001</v>
          </cell>
          <cell r="D975" t="str">
            <v xml:space="preserve">Guilherme Milani </v>
          </cell>
          <cell r="E975" t="str">
            <v>Pá Carregadeira</v>
          </cell>
          <cell r="F975">
            <v>1</v>
          </cell>
          <cell r="G975" t="str">
            <v>MOD 7</v>
          </cell>
          <cell r="H975" t="str">
            <v>1</v>
          </cell>
          <cell r="I975" t="str">
            <v>3</v>
          </cell>
          <cell r="J975" t="str">
            <v>emergencial</v>
          </cell>
          <cell r="K975" t="str">
            <v>08/01/2025</v>
          </cell>
          <cell r="L975" t="str">
            <v>14:00</v>
          </cell>
          <cell r="M975" t="str">
            <v>0366-NEROLÂNDIA</v>
          </cell>
          <cell r="N975" t="str">
            <v>0390-TORRÃO DE OURO</v>
          </cell>
          <cell r="P975" t="str">
            <v>Finalizacao de fazenda</v>
          </cell>
          <cell r="Q975" t="str">
            <v>externa</v>
          </cell>
          <cell r="R975" t="str">
            <v>Brasil \ SP \ Getulina</v>
          </cell>
          <cell r="S975" t="str">
            <v>Brasil \ SP \ Cafelândia</v>
          </cell>
        </row>
        <row r="976">
          <cell r="A976">
            <v>3747</v>
          </cell>
          <cell r="B976" t="str">
            <v>Desenvolvimento Operacional</v>
          </cell>
          <cell r="C976">
            <v>45665.539583333331</v>
          </cell>
          <cell r="D976" t="str">
            <v>BRENON DIENNEVAN SOUZA BARBOSA</v>
          </cell>
          <cell r="E976" t="str">
            <v>tratorpneu</v>
          </cell>
          <cell r="F976">
            <v>1</v>
          </cell>
          <cell r="G976" t="str">
            <v>MOD 01</v>
          </cell>
          <cell r="H976" t="str">
            <v>1</v>
          </cell>
          <cell r="I976" t="str">
            <v>2</v>
          </cell>
          <cell r="J976" t="str">
            <v>Agendamento</v>
          </cell>
          <cell r="K976" t="str">
            <v>09/01/2025</v>
          </cell>
          <cell r="L976" t="str">
            <v>8:00</v>
          </cell>
          <cell r="M976" t="str">
            <v>BRLP</v>
          </cell>
          <cell r="N976" t="str">
            <v>BRLP</v>
          </cell>
          <cell r="O976" t="str">
            <v>Origem    - Divisao Florestal  destino Shark tratores tres lagoas</v>
          </cell>
          <cell r="Q976" t="str">
            <v>externa</v>
          </cell>
          <cell r="R976" t="str">
            <v>Brasil \ SP \ Lençóis Paulista</v>
          </cell>
          <cell r="S976" t="str">
            <v>Brasil \ SP \ Lençóis Paulista</v>
          </cell>
        </row>
        <row r="977">
          <cell r="A977">
            <v>3748</v>
          </cell>
          <cell r="B977" t="str">
            <v>Desenvolvimento Operacional</v>
          </cell>
          <cell r="C977">
            <v>45665.541666666664</v>
          </cell>
          <cell r="D977" t="str">
            <v>BRENON DIENNEVAN SOUZA BARBOSA</v>
          </cell>
          <cell r="E977" t="str">
            <v>tratorpneu</v>
          </cell>
          <cell r="F977">
            <v>1</v>
          </cell>
          <cell r="G977" t="str">
            <v>MOD 01</v>
          </cell>
          <cell r="H977" t="str">
            <v>1</v>
          </cell>
          <cell r="I977" t="str">
            <v>2</v>
          </cell>
          <cell r="J977" t="str">
            <v>Agendamento</v>
          </cell>
          <cell r="K977" t="str">
            <v>09/01/2025</v>
          </cell>
          <cell r="L977" t="str">
            <v>13:00</v>
          </cell>
          <cell r="M977" t="str">
            <v>BRLP</v>
          </cell>
          <cell r="N977" t="str">
            <v>BRLP</v>
          </cell>
          <cell r="O977" t="str">
            <v>Origem Shark tratores Tres Lagoas    Origem Divisao Florestal</v>
          </cell>
          <cell r="Q977" t="str">
            <v>externa</v>
          </cell>
          <cell r="R977" t="str">
            <v>Brasil \ SP \ Lençóis Paulista</v>
          </cell>
          <cell r="S977" t="str">
            <v>Brasil \ SP \ Lençóis Paulista</v>
          </cell>
        </row>
        <row r="978">
          <cell r="A978">
            <v>3749</v>
          </cell>
          <cell r="B978" t="str">
            <v>Colheita</v>
          </cell>
          <cell r="C978">
            <v>45665.563194444447</v>
          </cell>
          <cell r="D978" t="str">
            <v xml:space="preserve">Gabriel Marques </v>
          </cell>
          <cell r="E978" t="str">
            <v>Forwarder</v>
          </cell>
          <cell r="F978">
            <v>2</v>
          </cell>
          <cell r="G978" t="str">
            <v>MOD 3</v>
          </cell>
          <cell r="H978" t="str">
            <v>1</v>
          </cell>
          <cell r="I978" t="str">
            <v>3</v>
          </cell>
          <cell r="J978" t="str">
            <v>Agendamento</v>
          </cell>
          <cell r="K978" t="str">
            <v>08/01/2025</v>
          </cell>
          <cell r="L978" t="str">
            <v>10:32</v>
          </cell>
          <cell r="M978" t="str">
            <v>BRLP</v>
          </cell>
          <cell r="N978" t="str">
            <v>BRLP</v>
          </cell>
          <cell r="Q978" t="str">
            <v>interna</v>
          </cell>
          <cell r="R978" t="str">
            <v>Brasil \ SP \ Lençóis Paulista</v>
          </cell>
          <cell r="S978" t="str">
            <v>Brasil \ SP \ Lençóis Paulista</v>
          </cell>
        </row>
        <row r="979">
          <cell r="A979">
            <v>3750</v>
          </cell>
          <cell r="B979" t="str">
            <v>Colheita</v>
          </cell>
          <cell r="C979">
            <v>45665.564583333333</v>
          </cell>
          <cell r="D979" t="str">
            <v>Gabriel Marques</v>
          </cell>
          <cell r="E979" t="str">
            <v>Harvester</v>
          </cell>
          <cell r="F979">
            <v>5</v>
          </cell>
          <cell r="G979" t="str">
            <v>MOD 2</v>
          </cell>
          <cell r="H979" t="str">
            <v>1</v>
          </cell>
          <cell r="I979" t="str">
            <v>2</v>
          </cell>
          <cell r="J979" t="str">
            <v>Agendamento</v>
          </cell>
          <cell r="K979" t="str">
            <v>08/01/2025</v>
          </cell>
          <cell r="L979" t="str">
            <v>10:34</v>
          </cell>
          <cell r="M979" t="str">
            <v>BRLP</v>
          </cell>
          <cell r="N979" t="str">
            <v>BRLP</v>
          </cell>
          <cell r="Q979" t="str">
            <v>interna</v>
          </cell>
          <cell r="R979" t="str">
            <v>Brasil \ SP \ Lençóis Paulista</v>
          </cell>
          <cell r="S979" t="str">
            <v>Brasil \ SP \ Lençóis Paulista</v>
          </cell>
        </row>
        <row r="980">
          <cell r="A980">
            <v>3751</v>
          </cell>
          <cell r="B980" t="str">
            <v>Silvicultura</v>
          </cell>
          <cell r="C980">
            <v>45665.627083333333</v>
          </cell>
          <cell r="D980" t="str">
            <v xml:space="preserve">André Santos </v>
          </cell>
          <cell r="E980" t="str">
            <v>tratorpneu</v>
          </cell>
          <cell r="F980">
            <v>1</v>
          </cell>
          <cell r="G980" t="str">
            <v>APS1</v>
          </cell>
          <cell r="H980" t="str">
            <v>1</v>
          </cell>
          <cell r="I980" t="str">
            <v>3</v>
          </cell>
          <cell r="J980" t="str">
            <v>Agendamento</v>
          </cell>
          <cell r="K980" t="str">
            <v>09/01/2025</v>
          </cell>
          <cell r="L980" t="str">
            <v>7:00</v>
          </cell>
          <cell r="M980" t="str">
            <v>2081-FLECHA AZUL</v>
          </cell>
          <cell r="N980" t="str">
            <v>0484-SÃO BERNARDINO</v>
          </cell>
          <cell r="Q980" t="str">
            <v>interna</v>
          </cell>
          <cell r="R980" t="str">
            <v>Brasil \ SP \ Boa Esperança do Sul</v>
          </cell>
          <cell r="S980" t="str">
            <v>Brasil \ SP \ Botucatu</v>
          </cell>
        </row>
        <row r="981">
          <cell r="A981">
            <v>3753</v>
          </cell>
          <cell r="B981" t="str">
            <v>Colheita</v>
          </cell>
          <cell r="C981">
            <v>45665.72152777778</v>
          </cell>
          <cell r="D981" t="str">
            <v>Fernando Silva Amaral</v>
          </cell>
          <cell r="E981" t="str">
            <v>Harvester</v>
          </cell>
          <cell r="F981">
            <v>6</v>
          </cell>
          <cell r="G981" t="str">
            <v>MOD 15</v>
          </cell>
          <cell r="H981" t="str">
            <v>3</v>
          </cell>
          <cell r="I981" t="str">
            <v>2</v>
          </cell>
          <cell r="J981" t="str">
            <v>Agendamento</v>
          </cell>
          <cell r="K981" t="str">
            <v>10/01/2025</v>
          </cell>
          <cell r="L981" t="str">
            <v>7:00</v>
          </cell>
          <cell r="M981" t="str">
            <v>0519-BARREIRO RICO II - GLEBA C</v>
          </cell>
          <cell r="N981" t="str">
            <v>0057-CABREÚVA</v>
          </cell>
          <cell r="Q981" t="str">
            <v>externa</v>
          </cell>
          <cell r="R981" t="str">
            <v>Brasil \ SP \ Anhembi</v>
          </cell>
          <cell r="S981" t="str">
            <v>Brasil \ SP \ Agudos</v>
          </cell>
        </row>
        <row r="982">
          <cell r="A982">
            <v>3754</v>
          </cell>
          <cell r="B982" t="str">
            <v>Colheita</v>
          </cell>
          <cell r="C982">
            <v>45665.722222222219</v>
          </cell>
          <cell r="D982" t="str">
            <v xml:space="preserve">Daniel de Oliveira Avelino </v>
          </cell>
          <cell r="E982" t="str">
            <v>Forwarder</v>
          </cell>
          <cell r="F982">
            <v>1</v>
          </cell>
          <cell r="G982" t="str">
            <v>MOD 14</v>
          </cell>
          <cell r="H982" t="str">
            <v>1</v>
          </cell>
          <cell r="I982" t="str">
            <v>2</v>
          </cell>
          <cell r="J982" t="str">
            <v>Agendamento</v>
          </cell>
          <cell r="K982" t="str">
            <v>10/01/2025</v>
          </cell>
          <cell r="L982" t="str">
            <v>8:00</v>
          </cell>
          <cell r="M982" t="str">
            <v>0068-LUNARDELLI II</v>
          </cell>
          <cell r="N982" t="str">
            <v>0459-SANTA VITÓRIA</v>
          </cell>
          <cell r="Q982" t="str">
            <v>externa</v>
          </cell>
          <cell r="R982" t="str">
            <v>Brasil \ SP \ Duartina</v>
          </cell>
          <cell r="S982" t="str">
            <v>Brasil \ SP \ Guarantã</v>
          </cell>
        </row>
        <row r="983">
          <cell r="A983">
            <v>3756</v>
          </cell>
          <cell r="B983" t="str">
            <v>Carregamento</v>
          </cell>
          <cell r="C983">
            <v>45665.74722222222</v>
          </cell>
          <cell r="D983" t="str">
            <v>Itamar magela Severiano</v>
          </cell>
          <cell r="E983" t="str">
            <v>Motoniveladora</v>
          </cell>
          <cell r="F983">
            <v>1</v>
          </cell>
          <cell r="G983" t="str">
            <v>MOD 11</v>
          </cell>
          <cell r="H983" t="str">
            <v>1</v>
          </cell>
          <cell r="I983" t="str">
            <v>2</v>
          </cell>
          <cell r="J983" t="str">
            <v>emergencial</v>
          </cell>
          <cell r="K983" t="str">
            <v>09/01/2025</v>
          </cell>
          <cell r="L983" t="str">
            <v>7:00</v>
          </cell>
          <cell r="M983" t="str">
            <v>5002-TRÊS IRMÃOS</v>
          </cell>
          <cell r="N983" t="str">
            <v>5002-TRÊS IRMÃOS</v>
          </cell>
          <cell r="O983" t="str">
            <v>Pegar no patio barra guaicui e levar pra fazenda tres irmaos</v>
          </cell>
          <cell r="P983" t="str">
            <v>Apoio Transporte</v>
          </cell>
          <cell r="Q983" t="str">
            <v>interna</v>
          </cell>
          <cell r="R983" t="str">
            <v>Brasil \ MG \ Claro dos Poções</v>
          </cell>
          <cell r="S983" t="str">
            <v>Brasil \ MG \ Claro dos Poções</v>
          </cell>
        </row>
        <row r="984">
          <cell r="A984">
            <v>3755</v>
          </cell>
          <cell r="B984" t="str">
            <v>Colheita</v>
          </cell>
          <cell r="C984">
            <v>45665.74722222222</v>
          </cell>
          <cell r="D984" t="str">
            <v>Fernando Silva Amaral</v>
          </cell>
          <cell r="E984" t="str">
            <v>Trailler</v>
          </cell>
          <cell r="F984">
            <v>1</v>
          </cell>
          <cell r="G984" t="str">
            <v>MOD 15</v>
          </cell>
          <cell r="H984" t="str">
            <v>1</v>
          </cell>
          <cell r="I984" t="str">
            <v>2</v>
          </cell>
          <cell r="J984" t="str">
            <v>Agendamento</v>
          </cell>
          <cell r="K984" t="str">
            <v>10/01/2025</v>
          </cell>
          <cell r="L984" t="str">
            <v>7:00</v>
          </cell>
          <cell r="M984" t="str">
            <v>0519-BARREIRO RICO II - GLEBA C</v>
          </cell>
          <cell r="N984" t="str">
            <v>0057-CABREÚVA</v>
          </cell>
          <cell r="Q984" t="str">
            <v>externa</v>
          </cell>
          <cell r="R984" t="str">
            <v>Brasil \ SP \ Anhembi</v>
          </cell>
          <cell r="S984" t="str">
            <v>Brasil \ SP \ Agudos</v>
          </cell>
        </row>
        <row r="985">
          <cell r="A985">
            <v>3757</v>
          </cell>
          <cell r="B985" t="str">
            <v>Carregamento</v>
          </cell>
          <cell r="C985">
            <v>45665.748611111114</v>
          </cell>
          <cell r="D985" t="str">
            <v>Itamar magela severiano</v>
          </cell>
          <cell r="E985" t="str">
            <v>Motoniveladora</v>
          </cell>
          <cell r="F985">
            <v>1</v>
          </cell>
          <cell r="G985" t="str">
            <v>MOD 11</v>
          </cell>
          <cell r="H985" t="str">
            <v>1</v>
          </cell>
          <cell r="I985" t="str">
            <v>2</v>
          </cell>
          <cell r="J985" t="str">
            <v>Agendamento</v>
          </cell>
          <cell r="K985" t="str">
            <v>10/01/2025</v>
          </cell>
          <cell r="L985" t="str">
            <v>12:00</v>
          </cell>
          <cell r="M985" t="str">
            <v>5002-TRÊS IRMÃOS</v>
          </cell>
          <cell r="N985" t="str">
            <v>5002-TRÊS IRMÃOS</v>
          </cell>
          <cell r="Q985" t="str">
            <v>interna</v>
          </cell>
          <cell r="R985" t="str">
            <v>Brasil \ MG \ Claro dos Poções</v>
          </cell>
          <cell r="S985" t="str">
            <v>Brasil \ MG \ Claro dos Poções</v>
          </cell>
        </row>
        <row r="986">
          <cell r="A986">
            <v>3758</v>
          </cell>
          <cell r="B986" t="str">
            <v>Colheita</v>
          </cell>
          <cell r="C986">
            <v>45665.76458333333</v>
          </cell>
          <cell r="D986" t="str">
            <v>Mauro Aparecido Pinto</v>
          </cell>
          <cell r="E986" t="str">
            <v>Forwarder</v>
          </cell>
          <cell r="F986">
            <v>1</v>
          </cell>
          <cell r="G986" t="str">
            <v>MOD 3</v>
          </cell>
          <cell r="H986" t="str">
            <v>1</v>
          </cell>
          <cell r="I986" t="str">
            <v>2</v>
          </cell>
          <cell r="J986" t="str">
            <v>emergencial</v>
          </cell>
          <cell r="K986" t="str">
            <v>08/01/2025</v>
          </cell>
          <cell r="L986" t="str">
            <v>9:00</v>
          </cell>
          <cell r="M986" t="str">
            <v>0438-BOA VISTA VIII - ITAQUERÊ</v>
          </cell>
          <cell r="N986" t="str">
            <v>0517-BARREIRO RICO II - GLEBA A</v>
          </cell>
          <cell r="P986" t="str">
            <v>Finalizacao de fazenda</v>
          </cell>
          <cell r="Q986" t="str">
            <v>interna</v>
          </cell>
          <cell r="R986" t="str">
            <v>Brasil \ SP \ Anhembi</v>
          </cell>
          <cell r="S986" t="str">
            <v>Brasil \ SP \ Anhembi</v>
          </cell>
        </row>
        <row r="987">
          <cell r="A987">
            <v>3761</v>
          </cell>
          <cell r="B987" t="str">
            <v>Estradas Silvicultura</v>
          </cell>
          <cell r="C987">
            <v>45665.773611111108</v>
          </cell>
          <cell r="D987" t="str">
            <v xml:space="preserve">Thaynara Lopes </v>
          </cell>
          <cell r="E987" t="str">
            <v>Motoniveladora</v>
          </cell>
          <cell r="F987">
            <v>1</v>
          </cell>
          <cell r="G987" t="str">
            <v>BSR06</v>
          </cell>
          <cell r="H987" t="str">
            <v>1</v>
          </cell>
          <cell r="I987" t="str">
            <v>3</v>
          </cell>
          <cell r="J987" t="str">
            <v>Agendamento</v>
          </cell>
          <cell r="K987" t="str">
            <v>10/01/2025</v>
          </cell>
          <cell r="L987" t="str">
            <v>16:25</v>
          </cell>
          <cell r="M987" t="str">
            <v>0284-SÃO MANOEL II</v>
          </cell>
          <cell r="N987" t="str">
            <v>0367-SANTA CATARINA</v>
          </cell>
          <cell r="Q987" t="str">
            <v>interna</v>
          </cell>
          <cell r="R987" t="str">
            <v>Brasil \ SP \ Pirajuí</v>
          </cell>
          <cell r="S987" t="str">
            <v>Brasil \ SP \ Getulina</v>
          </cell>
        </row>
        <row r="988">
          <cell r="A988">
            <v>3759</v>
          </cell>
          <cell r="B988" t="str">
            <v>Silvicultura</v>
          </cell>
          <cell r="C988">
            <v>45665.802083333336</v>
          </cell>
          <cell r="D988" t="str">
            <v xml:space="preserve">João Paulo de Assis </v>
          </cell>
          <cell r="E988" t="str">
            <v>subsolador</v>
          </cell>
          <cell r="F988">
            <v>4</v>
          </cell>
          <cell r="G988" t="str">
            <v>LP2</v>
          </cell>
          <cell r="H988" t="str">
            <v>4</v>
          </cell>
          <cell r="I988" t="str">
            <v>4</v>
          </cell>
          <cell r="J988" t="str">
            <v>Agendamento</v>
          </cell>
          <cell r="K988" t="str">
            <v>10/01/2025</v>
          </cell>
          <cell r="L988" t="str">
            <v>6:00</v>
          </cell>
          <cell r="M988" t="str">
            <v>0508-SANTA HELENA IV - AGUDOS</v>
          </cell>
          <cell r="N988" t="str">
            <v>0382-BOM JESUS II</v>
          </cell>
          <cell r="Q988" t="str">
            <v>externa</v>
          </cell>
          <cell r="R988" t="str">
            <v>Brasil \ SP \ Agudos</v>
          </cell>
          <cell r="S988" t="str">
            <v>Brasil \ SP \ Gália</v>
          </cell>
        </row>
        <row r="989">
          <cell r="A989">
            <v>3760</v>
          </cell>
          <cell r="B989" t="str">
            <v>Silvicultura</v>
          </cell>
          <cell r="C989">
            <v>45665.802777777775</v>
          </cell>
          <cell r="D989" t="str">
            <v xml:space="preserve">João Paulo de Assis </v>
          </cell>
          <cell r="E989" t="str">
            <v>subsolador</v>
          </cell>
          <cell r="F989">
            <v>4</v>
          </cell>
          <cell r="G989" t="str">
            <v>LP2</v>
          </cell>
          <cell r="H989" t="str">
            <v>4</v>
          </cell>
          <cell r="I989" t="str">
            <v>4</v>
          </cell>
          <cell r="J989" t="str">
            <v>Cancelamento</v>
          </cell>
          <cell r="K989" t="str">
            <v>10/01/2025</v>
          </cell>
          <cell r="L989" t="str">
            <v>6:00</v>
          </cell>
          <cell r="M989" t="str">
            <v>0508-SANTA HELENA IV - AGUDOS</v>
          </cell>
          <cell r="N989" t="str">
            <v>0425-PLANALTO</v>
          </cell>
          <cell r="Q989" t="str">
            <v>externa</v>
          </cell>
          <cell r="R989" t="str">
            <v>Brasil \ SP \ Agudos</v>
          </cell>
          <cell r="S989" t="str">
            <v>Brasil \ SP \ Reginópolis</v>
          </cell>
        </row>
        <row r="990">
          <cell r="A990">
            <v>3762</v>
          </cell>
          <cell r="B990" t="str">
            <v>Colheita</v>
          </cell>
          <cell r="C990">
            <v>45665.819444444445</v>
          </cell>
          <cell r="D990" t="str">
            <v xml:space="preserve">Fagner Martins Turibio </v>
          </cell>
          <cell r="E990" t="str">
            <v>Harvester</v>
          </cell>
          <cell r="F990">
            <v>3</v>
          </cell>
          <cell r="G990" t="str">
            <v>MOD 13</v>
          </cell>
          <cell r="H990" t="str">
            <v>2</v>
          </cell>
          <cell r="I990" t="str">
            <v>3</v>
          </cell>
          <cell r="J990" t="str">
            <v>Cancelamento</v>
          </cell>
          <cell r="K990" t="str">
            <v>09/01/2025</v>
          </cell>
          <cell r="L990" t="str">
            <v>7:00</v>
          </cell>
          <cell r="M990" t="str">
            <v>5014-NOVA ERA</v>
          </cell>
          <cell r="N990" t="str">
            <v>5018-SÃO MIGUEL</v>
          </cell>
          <cell r="O990" t="str">
            <v>Cancelamento de mudanca externa devido adversidade metereologica, muita chuva na regiao, sem acesso aos talhoes</v>
          </cell>
          <cell r="Q990" t="str">
            <v>externa</v>
          </cell>
          <cell r="R990" t="str">
            <v>Brasil \ MG \ Buritizeiro</v>
          </cell>
          <cell r="S990" t="str">
            <v>Brasil \ MG \ Buritizeiro</v>
          </cell>
        </row>
        <row r="991">
          <cell r="A991">
            <v>3763</v>
          </cell>
          <cell r="B991" t="str">
            <v>Colheita</v>
          </cell>
          <cell r="C991">
            <v>45665.824305555558</v>
          </cell>
          <cell r="D991" t="str">
            <v xml:space="preserve">Fagner Martins Turibio </v>
          </cell>
          <cell r="E991" t="str">
            <v>Harvester</v>
          </cell>
          <cell r="F991">
            <v>3</v>
          </cell>
          <cell r="G991" t="str">
            <v>MOD 13</v>
          </cell>
          <cell r="H991" t="str">
            <v>1</v>
          </cell>
          <cell r="I991" t="str">
            <v>3</v>
          </cell>
          <cell r="J991" t="str">
            <v>emergencial</v>
          </cell>
          <cell r="K991" t="str">
            <v>09/01/2025</v>
          </cell>
          <cell r="L991" t="str">
            <v>7:00</v>
          </cell>
          <cell r="M991" t="str">
            <v>5016-JACURUTU</v>
          </cell>
          <cell r="N991" t="str">
            <v>5016-JACURUTU</v>
          </cell>
          <cell r="P991" t="str">
            <v>Apoio Colheita</v>
          </cell>
          <cell r="Q991" t="str">
            <v>interna</v>
          </cell>
          <cell r="R991" t="str">
            <v>Brasil \ MG \ João Pinheiro</v>
          </cell>
          <cell r="S991" t="str">
            <v>Brasil \ MG \ João Pinheiro</v>
          </cell>
        </row>
        <row r="992">
          <cell r="A992">
            <v>3764</v>
          </cell>
          <cell r="B992" t="str">
            <v>Colheita</v>
          </cell>
          <cell r="C992">
            <v>45665.84097222222</v>
          </cell>
          <cell r="D992" t="str">
            <v xml:space="preserve">Fabiano Tavares </v>
          </cell>
          <cell r="E992" t="str">
            <v>Harvester</v>
          </cell>
          <cell r="F992">
            <v>2</v>
          </cell>
          <cell r="G992" t="str">
            <v>MOD 6</v>
          </cell>
          <cell r="H992" t="str">
            <v>1</v>
          </cell>
          <cell r="I992" t="str">
            <v>1</v>
          </cell>
          <cell r="J992" t="str">
            <v>Agendamento</v>
          </cell>
          <cell r="K992" t="str">
            <v>09/01/2025</v>
          </cell>
          <cell r="L992" t="str">
            <v>10:10</v>
          </cell>
          <cell r="M992" t="str">
            <v>0558-SANTA CECÍLIA II</v>
          </cell>
          <cell r="N992" t="str">
            <v>0391-ESTÂNCIA ELIENE</v>
          </cell>
          <cell r="Q992" t="str">
            <v>interna</v>
          </cell>
          <cell r="R992" t="str">
            <v>Brasil \ SP \ Getulina</v>
          </cell>
          <cell r="S992" t="str">
            <v>Brasil \ SP \ Getulina</v>
          </cell>
        </row>
        <row r="993">
          <cell r="A993">
            <v>3765</v>
          </cell>
          <cell r="B993" t="str">
            <v>Colheita</v>
          </cell>
          <cell r="C993">
            <v>45665.843055555553</v>
          </cell>
          <cell r="D993" t="str">
            <v xml:space="preserve">Fabiano Tavares </v>
          </cell>
          <cell r="E993" t="str">
            <v>Harvester</v>
          </cell>
          <cell r="F993">
            <v>6</v>
          </cell>
          <cell r="G993" t="str">
            <v>MOD 6</v>
          </cell>
          <cell r="H993" t="str">
            <v>2</v>
          </cell>
          <cell r="I993" t="str">
            <v>1</v>
          </cell>
          <cell r="J993" t="str">
            <v>Agendamento</v>
          </cell>
          <cell r="K993" t="str">
            <v>10/01/2025</v>
          </cell>
          <cell r="L993" t="str">
            <v>7:00</v>
          </cell>
          <cell r="M993" t="str">
            <v>0391-ESTÂNCIA ELIENE</v>
          </cell>
          <cell r="N993" t="str">
            <v>0516-SANTA FellerLICIDADE</v>
          </cell>
          <cell r="Q993" t="str">
            <v>externa</v>
          </cell>
          <cell r="R993" t="str">
            <v>Brasil \ SP \ Getulina</v>
          </cell>
          <cell r="S993" t="str">
            <v>Brasil \ SP \ Getulina</v>
          </cell>
        </row>
        <row r="994">
          <cell r="A994">
            <v>3766</v>
          </cell>
          <cell r="B994" t="str">
            <v>Colheita</v>
          </cell>
          <cell r="C994">
            <v>45665.845833333333</v>
          </cell>
          <cell r="D994" t="str">
            <v xml:space="preserve">Daniel de Oliveira Avelino </v>
          </cell>
          <cell r="E994" t="str">
            <v>Forwarder</v>
          </cell>
          <cell r="F994">
            <v>2</v>
          </cell>
          <cell r="G994" t="str">
            <v>MOD 14</v>
          </cell>
          <cell r="H994" t="str">
            <v>1</v>
          </cell>
          <cell r="I994" t="str">
            <v>2</v>
          </cell>
          <cell r="J994" t="str">
            <v>Agendamento</v>
          </cell>
          <cell r="K994" t="str">
            <v>09/01/2025</v>
          </cell>
          <cell r="L994" t="str">
            <v>12:00</v>
          </cell>
          <cell r="M994" t="str">
            <v>0390-TORRÃO DE OURO</v>
          </cell>
          <cell r="N994" t="str">
            <v>0384-PACAS DO TABOCAL</v>
          </cell>
          <cell r="Q994" t="str">
            <v>externa</v>
          </cell>
          <cell r="R994" t="str">
            <v>Brasil \ SP \ Cafelândia</v>
          </cell>
          <cell r="S994" t="str">
            <v>Brasil \ SP \ Lins</v>
          </cell>
        </row>
        <row r="995">
          <cell r="A995">
            <v>3767</v>
          </cell>
          <cell r="B995" t="str">
            <v>Colheita</v>
          </cell>
          <cell r="C995">
            <v>45665.855555555558</v>
          </cell>
          <cell r="D995" t="str">
            <v xml:space="preserve">Daniel de Oliveira Avelino </v>
          </cell>
          <cell r="E995" t="str">
            <v>Forwarder</v>
          </cell>
          <cell r="F995">
            <v>4</v>
          </cell>
          <cell r="G995" t="str">
            <v>MOD 14</v>
          </cell>
          <cell r="H995" t="str">
            <v>1</v>
          </cell>
          <cell r="I995" t="str">
            <v>2</v>
          </cell>
          <cell r="J995" t="str">
            <v>Agendamento</v>
          </cell>
          <cell r="K995" t="str">
            <v>10/01/2025</v>
          </cell>
          <cell r="L995" t="str">
            <v>8:00</v>
          </cell>
          <cell r="M995" t="str">
            <v>0384-PACAS DO TABOCAL</v>
          </cell>
          <cell r="N995" t="str">
            <v>0422-EBENÉZIA</v>
          </cell>
          <cell r="Q995" t="str">
            <v>externa</v>
          </cell>
          <cell r="R995" t="str">
            <v>Brasil \ SP \ Lins</v>
          </cell>
          <cell r="S995" t="str">
            <v>Brasil \ SP \ Lins</v>
          </cell>
        </row>
        <row r="996">
          <cell r="A996">
            <v>3768</v>
          </cell>
          <cell r="B996" t="str">
            <v>Colheita</v>
          </cell>
          <cell r="C996">
            <v>45665.861111111109</v>
          </cell>
          <cell r="D996" t="str">
            <v xml:space="preserve">Daniel de Oliveira Avelino </v>
          </cell>
          <cell r="E996" t="str">
            <v>Forwarder</v>
          </cell>
          <cell r="F996">
            <v>5</v>
          </cell>
          <cell r="G996" t="str">
            <v>MOD 14</v>
          </cell>
          <cell r="H996" t="str">
            <v>5</v>
          </cell>
          <cell r="I996" t="str">
            <v>1</v>
          </cell>
          <cell r="J996" t="str">
            <v>Agendamento</v>
          </cell>
          <cell r="K996" t="str">
            <v>11/01/2025</v>
          </cell>
          <cell r="L996" t="str">
            <v>8:00</v>
          </cell>
          <cell r="M996" t="str">
            <v>0384-PACAS DO TABOCAL</v>
          </cell>
          <cell r="N996" t="str">
            <v>0067-SANTA MARIA II</v>
          </cell>
          <cell r="Q996" t="str">
            <v>externa</v>
          </cell>
          <cell r="R996" t="str">
            <v>Brasil \ SP \ Lins</v>
          </cell>
          <cell r="S996" t="str">
            <v>Brasil \ SP \ Agudos</v>
          </cell>
        </row>
        <row r="997">
          <cell r="A997">
            <v>3769</v>
          </cell>
          <cell r="B997" t="str">
            <v>Colheita</v>
          </cell>
          <cell r="C997">
            <v>45665.879166666666</v>
          </cell>
          <cell r="D997" t="str">
            <v xml:space="preserve">Tcharles de Oliveira queiros </v>
          </cell>
          <cell r="E997" t="str">
            <v>Harvester</v>
          </cell>
          <cell r="F997">
            <v>1</v>
          </cell>
          <cell r="G997" t="str">
            <v>MOD 9</v>
          </cell>
          <cell r="H997" t="str">
            <v>1</v>
          </cell>
          <cell r="I997" t="str">
            <v>3</v>
          </cell>
          <cell r="J997" t="str">
            <v>Agendamento</v>
          </cell>
          <cell r="K997" t="str">
            <v>10/01/2025</v>
          </cell>
          <cell r="L997" t="str">
            <v>12:00</v>
          </cell>
          <cell r="M997" t="str">
            <v>0537-TANGARÁ</v>
          </cell>
          <cell r="N997" t="str">
            <v>0354-CANDEIAS</v>
          </cell>
          <cell r="Q997" t="str">
            <v>externa</v>
          </cell>
          <cell r="R997" t="str">
            <v>Brasil \ SP \ Agudos</v>
          </cell>
          <cell r="S997" t="str">
            <v>Brasil \ SP \ Lucianópolis</v>
          </cell>
        </row>
        <row r="998">
          <cell r="A998">
            <v>3770</v>
          </cell>
          <cell r="B998" t="str">
            <v>Colheita</v>
          </cell>
          <cell r="C998">
            <v>45665.890277777777</v>
          </cell>
          <cell r="D998" t="str">
            <v>Robson De oliveira Dos Santos</v>
          </cell>
          <cell r="E998" t="str">
            <v>Harvester</v>
          </cell>
          <cell r="F998">
            <v>5</v>
          </cell>
          <cell r="G998" t="str">
            <v>MOD 13</v>
          </cell>
          <cell r="H998" t="str">
            <v>3</v>
          </cell>
          <cell r="I998" t="str">
            <v>2</v>
          </cell>
          <cell r="J998" t="str">
            <v>Agendamento</v>
          </cell>
          <cell r="K998" t="str">
            <v>10/01/2025</v>
          </cell>
          <cell r="L998" t="str">
            <v>7:00</v>
          </cell>
          <cell r="M998" t="str">
            <v>5016-JACURUTU</v>
          </cell>
          <cell r="N998" t="str">
            <v>0235-SÃO MIGUEL</v>
          </cell>
          <cell r="Q998" t="str">
            <v>externa</v>
          </cell>
          <cell r="R998" t="str">
            <v>Brasil \ MG \ João Pinheiro</v>
          </cell>
          <cell r="S998" t="str">
            <v>Brasil \ SP \ Piratininga</v>
          </cell>
        </row>
        <row r="999">
          <cell r="A999">
            <v>3771</v>
          </cell>
          <cell r="B999" t="str">
            <v>Colheita</v>
          </cell>
          <cell r="C999">
            <v>45665.892361111109</v>
          </cell>
          <cell r="D999" t="str">
            <v>Robson De Oliveira Dos Santos</v>
          </cell>
          <cell r="E999" t="str">
            <v>Trailler</v>
          </cell>
          <cell r="F999">
            <v>1</v>
          </cell>
          <cell r="G999" t="str">
            <v>MOD 13</v>
          </cell>
          <cell r="H999" t="str">
            <v>1</v>
          </cell>
          <cell r="I999" t="str">
            <v>2</v>
          </cell>
          <cell r="J999" t="str">
            <v>Agendamento</v>
          </cell>
          <cell r="K999" t="str">
            <v>10/01/2025</v>
          </cell>
          <cell r="L999" t="str">
            <v>12:30</v>
          </cell>
          <cell r="M999" t="str">
            <v>5016-JACURUTU</v>
          </cell>
          <cell r="N999" t="str">
            <v>5018-SÃO MIGUEL</v>
          </cell>
          <cell r="Q999" t="str">
            <v>externa</v>
          </cell>
          <cell r="R999" t="str">
            <v>Brasil \ MG \ João Pinheiro</v>
          </cell>
          <cell r="S999" t="str">
            <v>Brasil \ MG \ Buritizeiro</v>
          </cell>
        </row>
        <row r="1000">
          <cell r="A1000">
            <v>3772</v>
          </cell>
          <cell r="B1000" t="str">
            <v>Colheita</v>
          </cell>
          <cell r="C1000">
            <v>45665.929861111108</v>
          </cell>
          <cell r="D1000" t="str">
            <v>Robson De Oliveira Dos Santos</v>
          </cell>
          <cell r="E1000" t="str">
            <v>Harvester</v>
          </cell>
          <cell r="F1000">
            <v>5</v>
          </cell>
          <cell r="G1000" t="str">
            <v>MOD 13</v>
          </cell>
          <cell r="H1000" t="str">
            <v>3</v>
          </cell>
          <cell r="I1000" t="str">
            <v>2</v>
          </cell>
          <cell r="J1000" t="str">
            <v>Agendamento</v>
          </cell>
          <cell r="K1000" t="str">
            <v>10/01/2025</v>
          </cell>
          <cell r="L1000" t="str">
            <v>7:00</v>
          </cell>
          <cell r="M1000" t="str">
            <v>5016-JACURUTU</v>
          </cell>
          <cell r="N1000" t="str">
            <v>5018-SÃO MIGUEL</v>
          </cell>
          <cell r="Q1000" t="str">
            <v>externa</v>
          </cell>
          <cell r="R1000" t="str">
            <v>Brasil \ MG \ João Pinheiro</v>
          </cell>
          <cell r="S1000" t="str">
            <v>Brasil \ MG \ Buritizeiro</v>
          </cell>
        </row>
        <row r="1001">
          <cell r="A1001">
            <v>3773</v>
          </cell>
          <cell r="B1001" t="str">
            <v>Carregamento</v>
          </cell>
          <cell r="C1001">
            <v>45665.931944444441</v>
          </cell>
          <cell r="D1001" t="str">
            <v xml:space="preserve">Antonio Jose Fernandes </v>
          </cell>
          <cell r="E1001" t="str">
            <v>Carregador Florestal</v>
          </cell>
          <cell r="F1001">
            <v>1</v>
          </cell>
          <cell r="G1001" t="str">
            <v>MOD 4</v>
          </cell>
          <cell r="H1001" t="str">
            <v>1</v>
          </cell>
          <cell r="I1001" t="str">
            <v>2</v>
          </cell>
          <cell r="J1001" t="str">
            <v>emergencial</v>
          </cell>
          <cell r="K1001" t="str">
            <v>08/01/2025</v>
          </cell>
          <cell r="L1001" t="str">
            <v>20:00</v>
          </cell>
          <cell r="M1001" t="str">
            <v>0508-SANTA HELENA IV - AGUDOS</v>
          </cell>
          <cell r="N1001" t="str">
            <v>0245-SÃO PAULO</v>
          </cell>
          <cell r="P1001" t="str">
            <v>Apoio Transporte</v>
          </cell>
          <cell r="Q1001" t="str">
            <v>externa</v>
          </cell>
          <cell r="R1001" t="str">
            <v>Brasil \ SP \ Agudos</v>
          </cell>
          <cell r="S1001" t="str">
            <v>Brasil \ SP \ Fernão</v>
          </cell>
        </row>
        <row r="1002">
          <cell r="A1002">
            <v>3774</v>
          </cell>
          <cell r="B1002" t="str">
            <v>Estradas Silvicultura</v>
          </cell>
          <cell r="C1002">
            <v>45666.002083333333</v>
          </cell>
          <cell r="D1002" t="str">
            <v xml:space="preserve">Anderson Ricardo Martins </v>
          </cell>
          <cell r="E1002" t="str">
            <v>Motoniveladora</v>
          </cell>
          <cell r="F1002">
            <v>1</v>
          </cell>
          <cell r="G1002" t="str">
            <v>BSR06</v>
          </cell>
          <cell r="H1002" t="str">
            <v>1</v>
          </cell>
          <cell r="I1002" t="str">
            <v>2</v>
          </cell>
          <cell r="J1002" t="str">
            <v>Agendamento</v>
          </cell>
          <cell r="K1002" t="str">
            <v>10/01/2025</v>
          </cell>
          <cell r="L1002" t="str">
            <v>14:00</v>
          </cell>
          <cell r="M1002" t="str">
            <v>0444-SANTA EMÍLIA II - GLEBA B</v>
          </cell>
          <cell r="N1002" t="str">
            <v>0319-SETE MARIAS</v>
          </cell>
          <cell r="Q1002" t="str">
            <v>externa</v>
          </cell>
          <cell r="R1002" t="str">
            <v>Brasil \ SP \ Marília</v>
          </cell>
          <cell r="S1002" t="str">
            <v>Brasil \ SP \ Marília</v>
          </cell>
        </row>
        <row r="1003">
          <cell r="A1003">
            <v>3775</v>
          </cell>
          <cell r="B1003" t="str">
            <v>Colheita</v>
          </cell>
          <cell r="C1003">
            <v>45666.368055555555</v>
          </cell>
          <cell r="D1003" t="str">
            <v>Andre ryuji narimatu nosse</v>
          </cell>
          <cell r="E1003" t="str">
            <v>Forwarder</v>
          </cell>
          <cell r="F1003">
            <v>3</v>
          </cell>
          <cell r="G1003" t="str">
            <v>MOD 5</v>
          </cell>
          <cell r="H1003" t="str">
            <v>3</v>
          </cell>
          <cell r="I1003" t="str">
            <v>2</v>
          </cell>
          <cell r="J1003" t="str">
            <v>Agendamento</v>
          </cell>
          <cell r="K1003" t="str">
            <v>11/01/2025</v>
          </cell>
          <cell r="L1003" t="str">
            <v>7:00</v>
          </cell>
          <cell r="M1003" t="str">
            <v>0458-SÃO FRANCISCO VI - PEDERNEIRAS</v>
          </cell>
          <cell r="N1003" t="str">
            <v>0459-SANTA VITÓRIA</v>
          </cell>
          <cell r="Q1003" t="str">
            <v>externa</v>
          </cell>
          <cell r="R1003" t="str">
            <v>Brasil \ SP \ Bauru</v>
          </cell>
          <cell r="S1003" t="str">
            <v>Brasil \ SP \ Guarantã</v>
          </cell>
        </row>
        <row r="1004">
          <cell r="A1004">
            <v>3776</v>
          </cell>
          <cell r="B1004" t="str">
            <v>Colheita</v>
          </cell>
          <cell r="C1004">
            <v>45666.384722222225</v>
          </cell>
          <cell r="D1004" t="str">
            <v xml:space="preserve">Robson correia lima </v>
          </cell>
          <cell r="E1004" t="str">
            <v>Harvester</v>
          </cell>
          <cell r="F1004">
            <v>2</v>
          </cell>
          <cell r="G1004" t="str">
            <v>MOD 7</v>
          </cell>
          <cell r="H1004" t="str">
            <v>2</v>
          </cell>
          <cell r="I1004" t="str">
            <v>2</v>
          </cell>
          <cell r="J1004" t="str">
            <v>Agendamento</v>
          </cell>
          <cell r="K1004" t="str">
            <v>10/01/2025</v>
          </cell>
          <cell r="L1004" t="str">
            <v>2:00</v>
          </cell>
          <cell r="M1004" t="str">
            <v>0347-VALE VERDE</v>
          </cell>
          <cell r="N1004" t="str">
            <v>0398-BOA VISTA VII</v>
          </cell>
          <cell r="Q1004" t="str">
            <v>externa</v>
          </cell>
          <cell r="R1004" t="str">
            <v>Brasil \ SP \ Santa Cruz do Rio Pardo</v>
          </cell>
          <cell r="S1004" t="str">
            <v>Brasil \ SP \ Bauru</v>
          </cell>
        </row>
        <row r="1005">
          <cell r="A1005">
            <v>3777</v>
          </cell>
          <cell r="B1005" t="str">
            <v>Colheita</v>
          </cell>
          <cell r="C1005">
            <v>45666.38958333333</v>
          </cell>
          <cell r="D1005" t="str">
            <v>C. Jonas de lima</v>
          </cell>
          <cell r="E1005" t="str">
            <v>Forwarder</v>
          </cell>
          <cell r="F1005">
            <v>1</v>
          </cell>
          <cell r="G1005" t="str">
            <v>MOD 2</v>
          </cell>
          <cell r="H1005" t="str">
            <v>1</v>
          </cell>
          <cell r="I1005" t="str">
            <v>2</v>
          </cell>
          <cell r="J1005" t="str">
            <v>Agendamento</v>
          </cell>
          <cell r="K1005" t="str">
            <v>10/01/2025</v>
          </cell>
          <cell r="L1005" t="str">
            <v>15:00</v>
          </cell>
          <cell r="M1005" t="str">
            <v>1106-ALVORADA VIII</v>
          </cell>
          <cell r="N1005" t="str">
            <v>1123-CAPOAVA</v>
          </cell>
          <cell r="O1005" t="str">
            <v>01 prancha as 15h00</v>
          </cell>
          <cell r="Q1005" t="str">
            <v>externa</v>
          </cell>
          <cell r="R1005" t="str">
            <v>Brasil \ SP \ Itapetininga</v>
          </cell>
          <cell r="S1005" t="str">
            <v>Brasil \ SP \ Capão Bonito</v>
          </cell>
        </row>
        <row r="1006">
          <cell r="A1006">
            <v>3778</v>
          </cell>
          <cell r="B1006" t="str">
            <v>Carregamento</v>
          </cell>
          <cell r="C1006">
            <v>45666.439583333333</v>
          </cell>
          <cell r="D1006" t="str">
            <v xml:space="preserve">Vitor Hugo </v>
          </cell>
          <cell r="E1006" t="str">
            <v>Carregador Florestal</v>
          </cell>
          <cell r="F1006">
            <v>1</v>
          </cell>
          <cell r="G1006" t="str">
            <v>MOD 4</v>
          </cell>
          <cell r="H1006" t="str">
            <v>1</v>
          </cell>
          <cell r="I1006" t="str">
            <v>2</v>
          </cell>
          <cell r="J1006" t="str">
            <v>emergencial</v>
          </cell>
          <cell r="K1006" t="str">
            <v>09/01/2025</v>
          </cell>
          <cell r="L1006" t="str">
            <v>8:00</v>
          </cell>
          <cell r="M1006" t="str">
            <v>0245-SÃO PAULO</v>
          </cell>
          <cell r="N1006" t="str">
            <v>0245-SÃO PAULO</v>
          </cell>
          <cell r="P1006" t="str">
            <v>Apoio Transporte</v>
          </cell>
          <cell r="Q1006" t="str">
            <v>externa</v>
          </cell>
          <cell r="R1006" t="str">
            <v>Brasil \ SP \ Fernão</v>
          </cell>
          <cell r="S1006" t="str">
            <v>Brasil \ SP \ Fernão</v>
          </cell>
        </row>
        <row r="1007">
          <cell r="A1007">
            <v>3779</v>
          </cell>
          <cell r="B1007" t="str">
            <v>Carregamento</v>
          </cell>
          <cell r="C1007">
            <v>45666.440972222219</v>
          </cell>
          <cell r="D1007" t="str">
            <v xml:space="preserve">Vitor Hugo </v>
          </cell>
          <cell r="E1007" t="str">
            <v>Carregador Florestal</v>
          </cell>
          <cell r="F1007">
            <v>1</v>
          </cell>
          <cell r="G1007" t="str">
            <v>MOD 4</v>
          </cell>
          <cell r="H1007" t="str">
            <v>1</v>
          </cell>
          <cell r="I1007" t="str">
            <v>2</v>
          </cell>
          <cell r="J1007" t="str">
            <v>emergencial</v>
          </cell>
          <cell r="K1007" t="str">
            <v>09/01/2025</v>
          </cell>
          <cell r="L1007" t="str">
            <v>8:00</v>
          </cell>
          <cell r="M1007" t="str">
            <v>0245-SÃO PAULO</v>
          </cell>
          <cell r="N1007" t="str">
            <v>0245-SÃO PAULO</v>
          </cell>
          <cell r="P1007" t="str">
            <v>Apoio Transporte</v>
          </cell>
          <cell r="Q1007" t="str">
            <v>interna</v>
          </cell>
          <cell r="R1007" t="str">
            <v>Brasil \ SP \ Fernão</v>
          </cell>
          <cell r="S1007" t="str">
            <v>Brasil \ SP \ Fernão</v>
          </cell>
        </row>
        <row r="1008">
          <cell r="A1008">
            <v>3780</v>
          </cell>
          <cell r="B1008" t="str">
            <v>Carregamento</v>
          </cell>
          <cell r="C1008">
            <v>45666.45</v>
          </cell>
          <cell r="D1008" t="str">
            <v xml:space="preserve">Thiago Almeida </v>
          </cell>
          <cell r="E1008" t="str">
            <v>Carregador Florestal</v>
          </cell>
          <cell r="F1008">
            <v>1</v>
          </cell>
          <cell r="G1008" t="str">
            <v>MOD 10</v>
          </cell>
          <cell r="H1008" t="str">
            <v>1</v>
          </cell>
          <cell r="I1008" t="str">
            <v>2</v>
          </cell>
          <cell r="J1008" t="str">
            <v>emergencial</v>
          </cell>
          <cell r="K1008" t="str">
            <v>08/01/2025</v>
          </cell>
          <cell r="L1008" t="str">
            <v>20:49</v>
          </cell>
          <cell r="M1008" t="str">
            <v>0137-BARRA GRANDE</v>
          </cell>
          <cell r="N1008" t="str">
            <v>0073-SANTA LUZIA</v>
          </cell>
          <cell r="P1008" t="str">
            <v>Apoio Estradas</v>
          </cell>
          <cell r="Q1008" t="str">
            <v>externa</v>
          </cell>
          <cell r="R1008" t="str">
            <v>Brasil \ SP \ Bauru</v>
          </cell>
          <cell r="S1008" t="str">
            <v>Brasil \ SP \ Paulistânia</v>
          </cell>
        </row>
        <row r="1009">
          <cell r="A1009">
            <v>3781</v>
          </cell>
          <cell r="B1009" t="str">
            <v>Carregamento</v>
          </cell>
          <cell r="C1009">
            <v>45666.487500000003</v>
          </cell>
          <cell r="D1009" t="str">
            <v>Itamar magela Severiano</v>
          </cell>
          <cell r="E1009" t="str">
            <v>Carregador Florestal</v>
          </cell>
          <cell r="F1009">
            <v>2</v>
          </cell>
          <cell r="G1009" t="str">
            <v>MOD 11</v>
          </cell>
          <cell r="H1009" t="str">
            <v>2</v>
          </cell>
          <cell r="I1009" t="str">
            <v>2</v>
          </cell>
          <cell r="J1009" t="str">
            <v>emergencial</v>
          </cell>
          <cell r="K1009" t="str">
            <v>09/01/2025</v>
          </cell>
          <cell r="L1009" t="str">
            <v>11:00</v>
          </cell>
          <cell r="M1009" t="str">
            <v>5002-TRÊS IRMÃOS</v>
          </cell>
          <cell r="N1009" t="str">
            <v>5009-SANTA IZA</v>
          </cell>
          <cell r="P1009" t="str">
            <v>Apoio Transporte</v>
          </cell>
          <cell r="Q1009" t="str">
            <v>externa</v>
          </cell>
          <cell r="R1009" t="str">
            <v>Brasil \ MG \ Claro dos Poções</v>
          </cell>
          <cell r="S1009" t="str">
            <v>Brasil \ MG \ Prata</v>
          </cell>
        </row>
        <row r="1010">
          <cell r="A1010">
            <v>3782</v>
          </cell>
          <cell r="B1010" t="str">
            <v>Carregamento</v>
          </cell>
          <cell r="C1010">
            <v>45666.488194444442</v>
          </cell>
          <cell r="D1010" t="str">
            <v>Jefferson Barbosa</v>
          </cell>
          <cell r="E1010" t="str">
            <v>Carregador Florestal</v>
          </cell>
          <cell r="F1010">
            <v>3</v>
          </cell>
          <cell r="G1010" t="str">
            <v>MOD 6</v>
          </cell>
          <cell r="H1010" t="str">
            <v>3</v>
          </cell>
          <cell r="I1010" t="str">
            <v>3</v>
          </cell>
          <cell r="J1010" t="str">
            <v>emergencial</v>
          </cell>
          <cell r="K1010" t="str">
            <v>09/01/2025</v>
          </cell>
          <cell r="L1010" t="str">
            <v>8:00</v>
          </cell>
          <cell r="M1010" t="str">
            <v>0342-MONTE AZUL</v>
          </cell>
          <cell r="N1010" t="str">
            <v>0367-SANTA CATARINA</v>
          </cell>
          <cell r="P1010" t="str">
            <v>Finalizacao de fazenda</v>
          </cell>
          <cell r="Q1010" t="str">
            <v>externa</v>
          </cell>
          <cell r="R1010" t="str">
            <v>Brasil \ SP \ Echaporã</v>
          </cell>
          <cell r="S1010" t="str">
            <v>Brasil \ SP \ Getulina</v>
          </cell>
        </row>
        <row r="1011">
          <cell r="A1011">
            <v>3783</v>
          </cell>
          <cell r="B1011" t="str">
            <v>Carregamento</v>
          </cell>
          <cell r="C1011">
            <v>45666.489583333336</v>
          </cell>
          <cell r="D1011" t="str">
            <v>Jefferson Barbosa</v>
          </cell>
          <cell r="E1011" t="str">
            <v>Motoniveladora</v>
          </cell>
          <cell r="F1011">
            <v>1</v>
          </cell>
          <cell r="G1011" t="str">
            <v>MOD 6</v>
          </cell>
          <cell r="H1011" t="str">
            <v>1</v>
          </cell>
          <cell r="I1011" t="str">
            <v>3</v>
          </cell>
          <cell r="J1011" t="str">
            <v>emergencial</v>
          </cell>
          <cell r="K1011" t="str">
            <v>10/01/2025</v>
          </cell>
          <cell r="L1011" t="str">
            <v>8:00</v>
          </cell>
          <cell r="M1011" t="str">
            <v>0342-MONTE AZUL</v>
          </cell>
          <cell r="N1011" t="str">
            <v>0367-SANTA CATARINA</v>
          </cell>
          <cell r="P1011" t="str">
            <v>Finalizacao de fazenda</v>
          </cell>
          <cell r="Q1011" t="str">
            <v>externa</v>
          </cell>
          <cell r="R1011" t="str">
            <v>Brasil \ SP \ Echaporã</v>
          </cell>
          <cell r="S1011" t="str">
            <v>Brasil \ SP \ Getulina</v>
          </cell>
        </row>
        <row r="1012">
          <cell r="A1012">
            <v>3784</v>
          </cell>
          <cell r="B1012" t="str">
            <v>Carregamento</v>
          </cell>
          <cell r="C1012">
            <v>45666.490277777775</v>
          </cell>
          <cell r="D1012" t="str">
            <v>Itamar Magela Severiano</v>
          </cell>
          <cell r="E1012" t="str">
            <v>Motoniveladora</v>
          </cell>
          <cell r="F1012">
            <v>1</v>
          </cell>
          <cell r="G1012" t="str">
            <v>MOD 11</v>
          </cell>
          <cell r="H1012" t="str">
            <v>1</v>
          </cell>
          <cell r="I1012" t="str">
            <v>2</v>
          </cell>
          <cell r="J1012" t="str">
            <v>emergencial</v>
          </cell>
          <cell r="K1012" t="str">
            <v>09/01/2025</v>
          </cell>
          <cell r="L1012" t="str">
            <v>11:00</v>
          </cell>
          <cell r="M1012" t="str">
            <v>5002-TRÊS IRMÃOS</v>
          </cell>
          <cell r="N1012" t="str">
            <v>5009-SANTA IZA</v>
          </cell>
          <cell r="P1012" t="str">
            <v>Apoio Transporte</v>
          </cell>
          <cell r="Q1012" t="str">
            <v>externa</v>
          </cell>
          <cell r="R1012" t="str">
            <v>Brasil \ MG \ Claro dos Poções</v>
          </cell>
          <cell r="S1012" t="str">
            <v>Brasil \ MG \ Prata</v>
          </cell>
        </row>
        <row r="1013">
          <cell r="A1013">
            <v>3785</v>
          </cell>
          <cell r="B1013" t="str">
            <v>Carregamento</v>
          </cell>
          <cell r="C1013">
            <v>45666.491666666669</v>
          </cell>
          <cell r="D1013" t="str">
            <v xml:space="preserve">Itamar Magela Severiano </v>
          </cell>
          <cell r="E1013" t="str">
            <v>Trailler</v>
          </cell>
          <cell r="F1013">
            <v>1</v>
          </cell>
          <cell r="G1013" t="str">
            <v>MOD 11</v>
          </cell>
          <cell r="H1013" t="str">
            <v>1</v>
          </cell>
          <cell r="I1013" t="str">
            <v>1</v>
          </cell>
          <cell r="J1013" t="str">
            <v>emergencial</v>
          </cell>
          <cell r="K1013" t="str">
            <v>09/01/2025</v>
          </cell>
          <cell r="L1013" t="str">
            <v>12:00</v>
          </cell>
          <cell r="M1013" t="str">
            <v>5002-TRÊS IRMÃOS</v>
          </cell>
          <cell r="N1013" t="str">
            <v>5009-SANTA IZA</v>
          </cell>
          <cell r="P1013" t="str">
            <v>Apoio Transporte</v>
          </cell>
          <cell r="Q1013" t="str">
            <v>externa</v>
          </cell>
          <cell r="R1013" t="str">
            <v>Brasil \ MG \ Claro dos Poções</v>
          </cell>
          <cell r="S1013" t="str">
            <v>Brasil \ MG \ Prata</v>
          </cell>
        </row>
        <row r="1014">
          <cell r="A1014">
            <v>3786</v>
          </cell>
          <cell r="B1014" t="str">
            <v>Carregamento</v>
          </cell>
          <cell r="C1014">
            <v>45666.519444444442</v>
          </cell>
          <cell r="D1014" t="str">
            <v>Jefferson Barbosa</v>
          </cell>
          <cell r="E1014" t="str">
            <v>Carregador Florestal</v>
          </cell>
          <cell r="F1014">
            <v>3</v>
          </cell>
          <cell r="G1014" t="str">
            <v>MOD 6</v>
          </cell>
          <cell r="H1014" t="str">
            <v>3</v>
          </cell>
          <cell r="I1014" t="str">
            <v>3</v>
          </cell>
          <cell r="J1014" t="str">
            <v>emergencial</v>
          </cell>
          <cell r="K1014" t="str">
            <v>10/01/2025</v>
          </cell>
          <cell r="L1014" t="str">
            <v>8:00</v>
          </cell>
          <cell r="M1014" t="str">
            <v>0342-MONTE AZUL</v>
          </cell>
          <cell r="N1014" t="str">
            <v>0367-SANTA CATARINA</v>
          </cell>
          <cell r="P1014" t="str">
            <v>Finalizacao de fazenda</v>
          </cell>
          <cell r="Q1014" t="str">
            <v>externa</v>
          </cell>
          <cell r="R1014" t="str">
            <v>Brasil \ SP \ Echaporã</v>
          </cell>
          <cell r="S1014" t="str">
            <v>Brasil \ SP \ Getulina</v>
          </cell>
        </row>
        <row r="1015">
          <cell r="A1015">
            <v>3787</v>
          </cell>
          <cell r="B1015" t="str">
            <v>Estradas Silvicultura</v>
          </cell>
          <cell r="C1015">
            <v>45666.524305555555</v>
          </cell>
          <cell r="D1015" t="str">
            <v>Carlos Nunes</v>
          </cell>
          <cell r="E1015" t="str">
            <v>Escavadeira</v>
          </cell>
          <cell r="F1015">
            <v>1</v>
          </cell>
          <cell r="G1015" t="str">
            <v>BSR05</v>
          </cell>
          <cell r="H1015" t="str">
            <v>1</v>
          </cell>
          <cell r="I1015" t="str">
            <v>3</v>
          </cell>
          <cell r="J1015" t="str">
            <v>Agendamento</v>
          </cell>
          <cell r="K1015" t="str">
            <v>11/01/2025</v>
          </cell>
          <cell r="L1015" t="str">
            <v>10:00</v>
          </cell>
          <cell r="M1015" t="str">
            <v>0371-MANGA LARGA</v>
          </cell>
          <cell r="N1015" t="str">
            <v>0367-SANTA CATARINA</v>
          </cell>
          <cell r="O1015" t="str">
            <v>Vai ser um prancha só para movimentar a EH e dois TE distancia curta de 12km.</v>
          </cell>
          <cell r="Q1015" t="str">
            <v>externa</v>
          </cell>
          <cell r="R1015" t="str">
            <v>Brasil \ SP \ Getulina</v>
          </cell>
          <cell r="S1015" t="str">
            <v>Brasil \ SP \ Getulina</v>
          </cell>
        </row>
        <row r="1016">
          <cell r="A1016">
            <v>3788</v>
          </cell>
          <cell r="B1016" t="str">
            <v>Estradas Silvicultura</v>
          </cell>
          <cell r="C1016">
            <v>45666.526388888888</v>
          </cell>
          <cell r="D1016" t="str">
            <v>Carlos Nunes</v>
          </cell>
          <cell r="E1016" t="str">
            <v>Trator de esteira</v>
          </cell>
          <cell r="F1016">
            <v>2</v>
          </cell>
          <cell r="G1016" t="str">
            <v>BSR05</v>
          </cell>
          <cell r="H1016" t="str">
            <v>1</v>
          </cell>
          <cell r="I1016" t="str">
            <v>3</v>
          </cell>
          <cell r="J1016" t="str">
            <v>Agendamento</v>
          </cell>
          <cell r="K1016" t="str">
            <v>11/01/2025</v>
          </cell>
          <cell r="L1016" t="str">
            <v>10:00</v>
          </cell>
          <cell r="M1016" t="str">
            <v>0371-MANGA LARGA</v>
          </cell>
          <cell r="N1016" t="str">
            <v>0367-SANTA CATARINA</v>
          </cell>
          <cell r="O1016" t="str">
            <v>Vai ser um prancha só para movimentar dois TE e uma EH distancia curta de 12 km</v>
          </cell>
          <cell r="Q1016" t="str">
            <v>externa</v>
          </cell>
          <cell r="R1016" t="str">
            <v>Brasil \ SP \ Getulina</v>
          </cell>
          <cell r="S1016" t="str">
            <v>Brasil \ SP \ Getulina</v>
          </cell>
        </row>
        <row r="1017">
          <cell r="A1017">
            <v>3789</v>
          </cell>
          <cell r="B1017" t="str">
            <v>Colheita</v>
          </cell>
          <cell r="C1017">
            <v>45666.535416666666</v>
          </cell>
          <cell r="D1017" t="str">
            <v>Mauro Aparecido Pinto</v>
          </cell>
          <cell r="E1017" t="str">
            <v>Forwarder</v>
          </cell>
          <cell r="F1017">
            <v>2</v>
          </cell>
          <cell r="G1017" t="str">
            <v>MOD 3</v>
          </cell>
          <cell r="H1017" t="str">
            <v>2</v>
          </cell>
          <cell r="I1017" t="str">
            <v>2</v>
          </cell>
          <cell r="J1017" t="str">
            <v>Agendamento</v>
          </cell>
          <cell r="K1017" t="str">
            <v>11/01/2025</v>
          </cell>
          <cell r="L1017" t="str">
            <v>7:00</v>
          </cell>
          <cell r="M1017" t="str">
            <v>0347-VALE VERDE</v>
          </cell>
          <cell r="N1017" t="str">
            <v>0517-BARREIRO RICO II - GLEBA A</v>
          </cell>
          <cell r="Q1017" t="str">
            <v>externa</v>
          </cell>
          <cell r="R1017" t="str">
            <v>Brasil \ SP \ Santa Cruz do Rio Pardo</v>
          </cell>
          <cell r="S1017" t="str">
            <v>Brasil \ SP \ Anhembi</v>
          </cell>
        </row>
        <row r="1018">
          <cell r="A1018">
            <v>3790</v>
          </cell>
          <cell r="B1018" t="str">
            <v>Colheita</v>
          </cell>
          <cell r="C1018">
            <v>45666.545138888891</v>
          </cell>
          <cell r="D1018" t="str">
            <v>C. Jonas de Lima; (Modulo Dois)</v>
          </cell>
          <cell r="E1018" t="str">
            <v>Forwarder</v>
          </cell>
          <cell r="F1018">
            <v>3</v>
          </cell>
          <cell r="G1018" t="str">
            <v>MOD 2</v>
          </cell>
          <cell r="H1018" t="str">
            <v>3</v>
          </cell>
          <cell r="I1018" t="str">
            <v>2</v>
          </cell>
          <cell r="J1018" t="str">
            <v>Agendamento</v>
          </cell>
          <cell r="K1018" t="str">
            <v>11/01/2025</v>
          </cell>
          <cell r="L1018" t="str">
            <v>7:00</v>
          </cell>
          <cell r="M1018" t="str">
            <v>1106-ALVORADA VIII</v>
          </cell>
          <cell r="N1018" t="str">
            <v>1123-CAPOAVA</v>
          </cell>
          <cell r="Q1018" t="str">
            <v>externa</v>
          </cell>
          <cell r="R1018" t="str">
            <v>Brasil \ SP \ Itapetininga</v>
          </cell>
          <cell r="S1018" t="str">
            <v>Brasil \ SP \ Capão Bonito</v>
          </cell>
        </row>
        <row r="1019">
          <cell r="A1019">
            <v>3794</v>
          </cell>
          <cell r="B1019" t="str">
            <v>Estradas Silvicultura</v>
          </cell>
          <cell r="C1019">
            <v>45666.579861111109</v>
          </cell>
          <cell r="D1019" t="str">
            <v xml:space="preserve">Anderson Ricardo Martins </v>
          </cell>
          <cell r="E1019" t="str">
            <v>Motoniveladora</v>
          </cell>
          <cell r="F1019">
            <v>1</v>
          </cell>
          <cell r="G1019" t="str">
            <v>BSR06</v>
          </cell>
          <cell r="H1019" t="str">
            <v>1</v>
          </cell>
          <cell r="I1019" t="str">
            <v>3</v>
          </cell>
          <cell r="J1019" t="str">
            <v>Cancelamento</v>
          </cell>
          <cell r="K1019" t="str">
            <v>10/01/2025</v>
          </cell>
          <cell r="L1019" t="str">
            <v>14:00</v>
          </cell>
          <cell r="M1019" t="str">
            <v>0444-SANTA EMÍLIA II - GLEBA B</v>
          </cell>
          <cell r="N1019" t="str">
            <v>0319-SETE MARIAS</v>
          </cell>
          <cell r="Q1019" t="str">
            <v>interna</v>
          </cell>
          <cell r="R1019" t="str">
            <v>Brasil \ SP \ Marília</v>
          </cell>
          <cell r="S1019" t="str">
            <v>Brasil \ SP \ Marília</v>
          </cell>
        </row>
        <row r="1020">
          <cell r="A1020">
            <v>3791</v>
          </cell>
          <cell r="B1020" t="str">
            <v>Colheita</v>
          </cell>
          <cell r="C1020">
            <v>45666.581944444442</v>
          </cell>
          <cell r="D1020" t="str">
            <v xml:space="preserve">Daniel de Oliveira Avelino </v>
          </cell>
          <cell r="E1020" t="str">
            <v>Forwarder</v>
          </cell>
          <cell r="F1020">
            <v>1</v>
          </cell>
          <cell r="G1020" t="str">
            <v>MOD 14</v>
          </cell>
          <cell r="H1020" t="str">
            <v>1</v>
          </cell>
          <cell r="I1020" t="str">
            <v>2</v>
          </cell>
          <cell r="J1020" t="str">
            <v>Agendamento</v>
          </cell>
          <cell r="K1020" t="str">
            <v>09/01/2025</v>
          </cell>
          <cell r="L1020" t="str">
            <v>8:00</v>
          </cell>
          <cell r="M1020" t="str">
            <v>0390-TORRÃO DE OURO</v>
          </cell>
          <cell r="N1020" t="str">
            <v>0384-PACAS DO TABOCAL</v>
          </cell>
          <cell r="Q1020" t="str">
            <v>externa</v>
          </cell>
          <cell r="R1020" t="str">
            <v>Brasil \ SP \ Cafelândia</v>
          </cell>
          <cell r="S1020" t="str">
            <v>Brasil \ SP \ Lins</v>
          </cell>
        </row>
        <row r="1021">
          <cell r="A1021">
            <v>3793</v>
          </cell>
          <cell r="B1021" t="str">
            <v>Colheita</v>
          </cell>
          <cell r="C1021">
            <v>45666.663888888892</v>
          </cell>
          <cell r="D1021" t="str">
            <v>Gabriel Marques</v>
          </cell>
          <cell r="E1021" t="str">
            <v>Harvester</v>
          </cell>
          <cell r="F1021">
            <v>5</v>
          </cell>
          <cell r="G1021" t="str">
            <v>MOD 6</v>
          </cell>
          <cell r="H1021" t="str">
            <v>1</v>
          </cell>
          <cell r="I1021" t="str">
            <v>2</v>
          </cell>
          <cell r="J1021" t="str">
            <v>Agendamento</v>
          </cell>
          <cell r="K1021" t="str">
            <v>09/01/2025</v>
          </cell>
          <cell r="L1021" t="str">
            <v>12:56</v>
          </cell>
          <cell r="M1021" t="str">
            <v>BRLP</v>
          </cell>
          <cell r="N1021" t="str">
            <v>BRLP</v>
          </cell>
          <cell r="Q1021" t="str">
            <v>interna</v>
          </cell>
          <cell r="R1021" t="str">
            <v>Brasil \ SP \ Lençóis Paulista</v>
          </cell>
          <cell r="S1021" t="str">
            <v>Brasil \ SP \ Lençóis Paulista</v>
          </cell>
        </row>
        <row r="1022">
          <cell r="A1022">
            <v>3795</v>
          </cell>
          <cell r="B1022" t="str">
            <v>Colheita</v>
          </cell>
          <cell r="C1022">
            <v>45666.720833333333</v>
          </cell>
          <cell r="D1022" t="str">
            <v xml:space="preserve">Fernando Silva Amaral </v>
          </cell>
          <cell r="E1022" t="str">
            <v>Harvester</v>
          </cell>
          <cell r="F1022">
            <v>4</v>
          </cell>
          <cell r="G1022" t="str">
            <v>MOD 15</v>
          </cell>
          <cell r="H1022" t="str">
            <v>2</v>
          </cell>
          <cell r="I1022" t="str">
            <v>2</v>
          </cell>
          <cell r="J1022" t="str">
            <v>Agendamento</v>
          </cell>
          <cell r="K1022" t="str">
            <v>11/01/2025</v>
          </cell>
          <cell r="L1022" t="str">
            <v>7:00</v>
          </cell>
          <cell r="M1022" t="str">
            <v>0518-BARREIRO RICO II - GLEBA B</v>
          </cell>
          <cell r="N1022" t="str">
            <v>2002-GUARANI I</v>
          </cell>
          <cell r="Q1022" t="str">
            <v>interna</v>
          </cell>
          <cell r="R1022" t="str">
            <v>Brasil \ SP \ Anhembi</v>
          </cell>
          <cell r="S1022" t="str">
            <v>Brasil \ SP \ Bofete</v>
          </cell>
        </row>
        <row r="1023">
          <cell r="A1023">
            <v>3796</v>
          </cell>
          <cell r="B1023" t="str">
            <v>Carregamento</v>
          </cell>
          <cell r="C1023">
            <v>45666.740277777775</v>
          </cell>
          <cell r="D1023" t="str">
            <v xml:space="preserve">Everton Geremias Luchini </v>
          </cell>
          <cell r="E1023" t="str">
            <v>Motoniveladora</v>
          </cell>
          <cell r="F1023">
            <v>1</v>
          </cell>
          <cell r="G1023" t="str">
            <v>MOD 5</v>
          </cell>
          <cell r="H1023" t="str">
            <v>1</v>
          </cell>
          <cell r="I1023" t="str">
            <v>3</v>
          </cell>
          <cell r="J1023" t="str">
            <v>emergencial</v>
          </cell>
          <cell r="K1023" t="str">
            <v>10/01/2025</v>
          </cell>
          <cell r="L1023" t="str">
            <v>6:00</v>
          </cell>
          <cell r="M1023" t="str">
            <v>0325-SÃO DOMINGOS</v>
          </cell>
          <cell r="N1023" t="str">
            <v>0029-SOSSEGO I</v>
          </cell>
          <cell r="O1023" t="str">
            <v>Ok</v>
          </cell>
          <cell r="P1023" t="str">
            <v>Apoio Transporte</v>
          </cell>
          <cell r="Q1023" t="str">
            <v>externa</v>
          </cell>
          <cell r="R1023" t="str">
            <v>Brasil \ SP \ Avaí</v>
          </cell>
          <cell r="S1023" t="str">
            <v>Brasil \ SP \ Avaí</v>
          </cell>
        </row>
        <row r="1024">
          <cell r="A1024">
            <v>3797</v>
          </cell>
          <cell r="B1024" t="str">
            <v>Carregamento</v>
          </cell>
          <cell r="C1024">
            <v>45666.741666666669</v>
          </cell>
          <cell r="D1024" t="str">
            <v xml:space="preserve">Everton Geremias Luchini </v>
          </cell>
          <cell r="E1024" t="str">
            <v>Carregador Florestal</v>
          </cell>
          <cell r="F1024">
            <v>3</v>
          </cell>
          <cell r="G1024" t="str">
            <v>MOD 5</v>
          </cell>
          <cell r="H1024" t="str">
            <v>3</v>
          </cell>
          <cell r="I1024" t="str">
            <v>3</v>
          </cell>
          <cell r="J1024" t="str">
            <v>emergencial</v>
          </cell>
          <cell r="K1024" t="str">
            <v>10/01/2025</v>
          </cell>
          <cell r="L1024" t="str">
            <v>6:00</v>
          </cell>
          <cell r="M1024" t="str">
            <v>0325-SÃO DOMINGOS</v>
          </cell>
          <cell r="N1024" t="str">
            <v>0029-SOSSEGO I</v>
          </cell>
          <cell r="P1024" t="str">
            <v>Apoio Transporte</v>
          </cell>
          <cell r="Q1024" t="str">
            <v>externa</v>
          </cell>
          <cell r="R1024" t="str">
            <v>Brasil \ SP \ Avaí</v>
          </cell>
          <cell r="S1024" t="str">
            <v>Brasil \ SP \ Avaí</v>
          </cell>
        </row>
        <row r="1025">
          <cell r="A1025">
            <v>3798</v>
          </cell>
          <cell r="B1025" t="str">
            <v>Estradas Silvicultura</v>
          </cell>
          <cell r="C1025">
            <v>45666.786111111112</v>
          </cell>
          <cell r="D1025" t="str">
            <v xml:space="preserve">Thaynara Lopes </v>
          </cell>
          <cell r="E1025" t="str">
            <v>Motoniveladora</v>
          </cell>
          <cell r="F1025">
            <v>1</v>
          </cell>
          <cell r="G1025" t="str">
            <v>BSR06</v>
          </cell>
          <cell r="H1025" t="str">
            <v>1</v>
          </cell>
          <cell r="I1025" t="str">
            <v>3</v>
          </cell>
          <cell r="J1025" t="str">
            <v>Cancelamento</v>
          </cell>
          <cell r="K1025" t="str">
            <v>10/01/2025</v>
          </cell>
          <cell r="L1025" t="str">
            <v>14:52</v>
          </cell>
          <cell r="M1025" t="str">
            <v>0284-SÃO MANOEL II</v>
          </cell>
          <cell r="N1025" t="str">
            <v>0367-SANTA CATARINA</v>
          </cell>
          <cell r="Q1025" t="str">
            <v>interna</v>
          </cell>
          <cell r="R1025" t="str">
            <v>Brasil \ SP \ Pirajuí</v>
          </cell>
          <cell r="S1025" t="str">
            <v>Brasil \ SP \ Getulina</v>
          </cell>
        </row>
        <row r="1026">
          <cell r="A1026">
            <v>3799</v>
          </cell>
          <cell r="B1026" t="str">
            <v>Carregamento</v>
          </cell>
          <cell r="C1026">
            <v>45666.845138888886</v>
          </cell>
          <cell r="D1026" t="str">
            <v>Itamar magela severiano</v>
          </cell>
          <cell r="E1026" t="str">
            <v>Carregador Florestal</v>
          </cell>
          <cell r="F1026">
            <v>2</v>
          </cell>
          <cell r="G1026" t="str">
            <v>MOD 11</v>
          </cell>
          <cell r="H1026" t="str">
            <v>1</v>
          </cell>
          <cell r="I1026" t="str">
            <v>2</v>
          </cell>
          <cell r="J1026" t="str">
            <v>emergencial</v>
          </cell>
          <cell r="K1026" t="str">
            <v>10/01/2025</v>
          </cell>
          <cell r="L1026" t="str">
            <v>8:00</v>
          </cell>
          <cell r="M1026" t="str">
            <v>5002-TRÊS IRMÃOS</v>
          </cell>
          <cell r="N1026" t="str">
            <v>5014-NOVA ERA</v>
          </cell>
          <cell r="P1026" t="str">
            <v>Apoio Transporte</v>
          </cell>
          <cell r="Q1026" t="str">
            <v>externa</v>
          </cell>
          <cell r="R1026" t="str">
            <v>Brasil \ MG \ Claro dos Poções</v>
          </cell>
          <cell r="S1026" t="str">
            <v>Brasil \ MG \ Buritizeiro</v>
          </cell>
        </row>
        <row r="1027">
          <cell r="A1027">
            <v>3800</v>
          </cell>
          <cell r="B1027" t="str">
            <v>Carregamento</v>
          </cell>
          <cell r="C1027">
            <v>45666.84652777778</v>
          </cell>
          <cell r="D1027" t="str">
            <v>Itamar Magela Severiano</v>
          </cell>
          <cell r="E1027" t="str">
            <v>Trailler</v>
          </cell>
          <cell r="F1027">
            <v>2</v>
          </cell>
          <cell r="G1027" t="str">
            <v>MOD 11</v>
          </cell>
          <cell r="H1027" t="str">
            <v>1</v>
          </cell>
          <cell r="I1027" t="str">
            <v>1</v>
          </cell>
          <cell r="J1027" t="str">
            <v>emergencial</v>
          </cell>
          <cell r="K1027" t="str">
            <v>09/01/2025</v>
          </cell>
          <cell r="L1027" t="str">
            <v>10:00</v>
          </cell>
          <cell r="M1027" t="str">
            <v>5002-TRÊS IRMÃOS</v>
          </cell>
          <cell r="N1027" t="str">
            <v>5014-NOVA ERA</v>
          </cell>
          <cell r="O1027" t="str">
            <v>Sera uma plantaforma transportar area de vivencia e comttener oficina</v>
          </cell>
          <cell r="P1027" t="str">
            <v>Apoio Transporte</v>
          </cell>
          <cell r="Q1027" t="str">
            <v>externa</v>
          </cell>
          <cell r="R1027" t="str">
            <v>Brasil \ MG \ Claro dos Poções</v>
          </cell>
          <cell r="S1027" t="str">
            <v>Brasil \ MG \ Buritizeiro</v>
          </cell>
        </row>
        <row r="1028">
          <cell r="A1028">
            <v>3831</v>
          </cell>
          <cell r="B1028" t="str">
            <v>Silvicultura</v>
          </cell>
          <cell r="C1028">
            <v>45666.870138888888</v>
          </cell>
          <cell r="D1028" t="str">
            <v xml:space="preserve">Murilo Vieira Martins </v>
          </cell>
          <cell r="E1028" t="str">
            <v>tratorpneu</v>
          </cell>
          <cell r="F1028">
            <v>1</v>
          </cell>
          <cell r="G1028" t="str">
            <v>AUT1</v>
          </cell>
          <cell r="H1028" t="str">
            <v>1</v>
          </cell>
          <cell r="I1028" t="str">
            <v>2</v>
          </cell>
          <cell r="J1028" t="str">
            <v>Cancelamento</v>
          </cell>
          <cell r="K1028" t="str">
            <v>11/01/2025</v>
          </cell>
          <cell r="L1028" t="str">
            <v>14:00</v>
          </cell>
          <cell r="M1028" t="str">
            <v>0265-ITAMARATI</v>
          </cell>
          <cell r="N1028" t="str">
            <v>0006-LIMEIRA</v>
          </cell>
          <cell r="O1028" t="str">
            <v>Solicitar prancha baixa da Ktha que sai o cabeçalho.</v>
          </cell>
          <cell r="Q1028" t="str">
            <v>externa</v>
          </cell>
          <cell r="R1028" t="str">
            <v>Brasil \ SP \ Paulistânia</v>
          </cell>
          <cell r="S1028" t="str">
            <v>Brasil \ SP \ Avaí</v>
          </cell>
        </row>
        <row r="1029">
          <cell r="A1029">
            <v>3801</v>
          </cell>
          <cell r="B1029" t="str">
            <v>Silvicultura</v>
          </cell>
          <cell r="C1029">
            <v>45666.870138888888</v>
          </cell>
          <cell r="D1029" t="str">
            <v xml:space="preserve">Murilo Vieira Martins </v>
          </cell>
          <cell r="E1029" t="str">
            <v>tratorpneu</v>
          </cell>
          <cell r="F1029">
            <v>1</v>
          </cell>
          <cell r="G1029" t="str">
            <v>AUT1</v>
          </cell>
          <cell r="H1029" t="str">
            <v>1</v>
          </cell>
          <cell r="I1029" t="str">
            <v>2</v>
          </cell>
          <cell r="J1029" t="str">
            <v>Agendamento</v>
          </cell>
          <cell r="K1029" t="str">
            <v>11/01/2025</v>
          </cell>
          <cell r="L1029" t="str">
            <v>14:00</v>
          </cell>
          <cell r="M1029" t="str">
            <v>0265-ITAMARATI</v>
          </cell>
          <cell r="N1029" t="str">
            <v>0006-LIMEIRA</v>
          </cell>
          <cell r="O1029" t="str">
            <v>Solicitar prancha baixa da Ktha que sai o cabeçalho.</v>
          </cell>
          <cell r="Q1029" t="str">
            <v>externa</v>
          </cell>
          <cell r="R1029" t="str">
            <v>Brasil \ SP \ Paulistânia</v>
          </cell>
          <cell r="S1029" t="str">
            <v>Brasil \ SP \ Avaí</v>
          </cell>
        </row>
        <row r="1030">
          <cell r="A1030">
            <v>3802</v>
          </cell>
          <cell r="B1030" t="str">
            <v>Silvicultura</v>
          </cell>
          <cell r="C1030">
            <v>45666.872916666667</v>
          </cell>
          <cell r="D1030" t="str">
            <v xml:space="preserve">Murilo Vieira Martins </v>
          </cell>
          <cell r="E1030" t="str">
            <v>tratorpneu</v>
          </cell>
          <cell r="F1030">
            <v>1</v>
          </cell>
          <cell r="G1030" t="str">
            <v>AUT2</v>
          </cell>
          <cell r="H1030" t="str">
            <v>1</v>
          </cell>
          <cell r="I1030" t="str">
            <v>2</v>
          </cell>
          <cell r="J1030" t="str">
            <v>Agendamento</v>
          </cell>
          <cell r="K1030" t="str">
            <v>13/01/2025</v>
          </cell>
          <cell r="L1030" t="str">
            <v>6:00</v>
          </cell>
          <cell r="M1030" t="str">
            <v>0265-ITAMARATI</v>
          </cell>
          <cell r="N1030" t="str">
            <v>0006-LIMEIRA</v>
          </cell>
          <cell r="O1030" t="str">
            <v>Prancha baixa dq ktha que sai o cabeçalho</v>
          </cell>
          <cell r="Q1030" t="str">
            <v>externa</v>
          </cell>
          <cell r="R1030" t="str">
            <v>Brasil \ SP \ Paulistânia</v>
          </cell>
          <cell r="S1030" t="str">
            <v>Brasil \ SP \ Avaí</v>
          </cell>
        </row>
        <row r="1031">
          <cell r="A1031">
            <v>3803</v>
          </cell>
          <cell r="B1031" t="str">
            <v>Estradas Logística</v>
          </cell>
          <cell r="C1031">
            <v>45666.880555555559</v>
          </cell>
          <cell r="D1031" t="str">
            <v xml:space="preserve">Regiane Câmara </v>
          </cell>
          <cell r="E1031" t="str">
            <v>Escavadeira</v>
          </cell>
          <cell r="F1031">
            <v>1</v>
          </cell>
          <cell r="G1031" t="str">
            <v>MOD 7</v>
          </cell>
          <cell r="H1031" t="str">
            <v>1</v>
          </cell>
          <cell r="I1031" t="str">
            <v>2</v>
          </cell>
          <cell r="J1031" t="str">
            <v>Agendamento</v>
          </cell>
          <cell r="K1031" t="str">
            <v>12/01/2025</v>
          </cell>
          <cell r="L1031" t="str">
            <v>8:00</v>
          </cell>
          <cell r="M1031" t="str">
            <v>0390-TORRÃO DE OURO</v>
          </cell>
          <cell r="N1031" t="str">
            <v>0630-SANTA HELENA V - GETULINA</v>
          </cell>
          <cell r="Q1031" t="str">
            <v>externa</v>
          </cell>
          <cell r="R1031" t="str">
            <v>Brasil \ SP \ Cafelândia</v>
          </cell>
          <cell r="S1031" t="str">
            <v>Brasil \ SP \ Getulina</v>
          </cell>
        </row>
        <row r="1032">
          <cell r="A1032">
            <v>3804</v>
          </cell>
          <cell r="B1032" t="str">
            <v>Estradas Logística</v>
          </cell>
          <cell r="C1032">
            <v>45666.883333333331</v>
          </cell>
          <cell r="D1032" t="str">
            <v xml:space="preserve">Regiane Câmara </v>
          </cell>
          <cell r="E1032" t="str">
            <v>Motoniveladora</v>
          </cell>
          <cell r="F1032">
            <v>1</v>
          </cell>
          <cell r="G1032" t="str">
            <v>MOD 7</v>
          </cell>
          <cell r="H1032" t="str">
            <v>1</v>
          </cell>
          <cell r="I1032" t="str">
            <v>2</v>
          </cell>
          <cell r="J1032" t="str">
            <v>Agendamento</v>
          </cell>
          <cell r="K1032" t="str">
            <v>12/01/2025</v>
          </cell>
          <cell r="L1032" t="str">
            <v>8:00</v>
          </cell>
          <cell r="M1032" t="str">
            <v>0390-TORRÃO DE OURO</v>
          </cell>
          <cell r="N1032" t="str">
            <v>0630-SANTA HELENA V - GETULINA</v>
          </cell>
          <cell r="Q1032" t="str">
            <v>externa</v>
          </cell>
          <cell r="R1032" t="str">
            <v>Brasil \ SP \ Cafelândia</v>
          </cell>
          <cell r="S1032" t="str">
            <v>Brasil \ SP \ Getulina</v>
          </cell>
        </row>
        <row r="1033">
          <cell r="A1033">
            <v>3805</v>
          </cell>
          <cell r="B1033" t="str">
            <v>Estradas Logística</v>
          </cell>
          <cell r="C1033">
            <v>45666.888194444444</v>
          </cell>
          <cell r="D1033" t="str">
            <v xml:space="preserve">Regiane Câmara </v>
          </cell>
          <cell r="E1033" t="str">
            <v>Rolo Compactador</v>
          </cell>
          <cell r="F1033">
            <v>1</v>
          </cell>
          <cell r="G1033" t="str">
            <v>MOD 7</v>
          </cell>
          <cell r="H1033" t="str">
            <v>1</v>
          </cell>
          <cell r="I1033" t="str">
            <v>2</v>
          </cell>
          <cell r="J1033" t="str">
            <v>Agendamento</v>
          </cell>
          <cell r="K1033" t="str">
            <v>12/01/2025</v>
          </cell>
          <cell r="L1033" t="str">
            <v>8:00</v>
          </cell>
          <cell r="M1033" t="str">
            <v>0390-TORRÃO DE OURO</v>
          </cell>
          <cell r="N1033" t="str">
            <v>0630-SANTA HELENA V - GETULINA</v>
          </cell>
          <cell r="Q1033" t="str">
            <v>externa</v>
          </cell>
          <cell r="R1033" t="str">
            <v>Brasil \ SP \ Cafelândia</v>
          </cell>
          <cell r="S1033" t="str">
            <v>Brasil \ SP \ Getulina</v>
          </cell>
        </row>
        <row r="1034">
          <cell r="A1034">
            <v>3806</v>
          </cell>
          <cell r="B1034" t="str">
            <v>Estradas Logística</v>
          </cell>
          <cell r="C1034">
            <v>45666.888888888891</v>
          </cell>
          <cell r="D1034" t="str">
            <v xml:space="preserve">Regiane Câmara </v>
          </cell>
          <cell r="E1034" t="str">
            <v>Pá Carregadeira</v>
          </cell>
          <cell r="F1034">
            <v>1</v>
          </cell>
          <cell r="G1034" t="str">
            <v>MOD 7</v>
          </cell>
          <cell r="H1034" t="str">
            <v>1</v>
          </cell>
          <cell r="I1034" t="str">
            <v>2</v>
          </cell>
          <cell r="J1034" t="str">
            <v>Agendamento</v>
          </cell>
          <cell r="K1034" t="str">
            <v>12/01/2025</v>
          </cell>
          <cell r="L1034" t="str">
            <v>8:00</v>
          </cell>
          <cell r="M1034" t="str">
            <v>0390-TORRÃO DE OURO</v>
          </cell>
          <cell r="N1034" t="str">
            <v>0630-SANTA HELENA V - GETULINA</v>
          </cell>
          <cell r="Q1034" t="str">
            <v>externa</v>
          </cell>
          <cell r="R1034" t="str">
            <v>Brasil \ SP \ Cafelândia</v>
          </cell>
          <cell r="S1034" t="str">
            <v>Brasil \ SP \ Getulina</v>
          </cell>
        </row>
        <row r="1035">
          <cell r="A1035">
            <v>3808</v>
          </cell>
          <cell r="B1035" t="str">
            <v>Estradas Logística</v>
          </cell>
          <cell r="C1035">
            <v>45666.918749999997</v>
          </cell>
          <cell r="D1035" t="str">
            <v xml:space="preserve">Wendel Patrick </v>
          </cell>
          <cell r="E1035" t="str">
            <v>Escavadeira</v>
          </cell>
          <cell r="F1035">
            <v>1</v>
          </cell>
          <cell r="G1035" t="str">
            <v>MOD 5</v>
          </cell>
          <cell r="H1035" t="str">
            <v>1</v>
          </cell>
          <cell r="I1035" t="str">
            <v>2</v>
          </cell>
          <cell r="J1035" t="str">
            <v>emergencial</v>
          </cell>
          <cell r="K1035" t="str">
            <v>10/01/2025</v>
          </cell>
          <cell r="L1035" t="str">
            <v>11:00</v>
          </cell>
          <cell r="M1035" t="str">
            <v>0460-BOA VISTA IX - PIRAJUÍ</v>
          </cell>
          <cell r="N1035" t="str">
            <v>0460-BOA VISTA IX - PIRAJUÍ</v>
          </cell>
          <cell r="O1035" t="str">
            <v>Mudança de bloco na mesma fazenda, deslocamento inacessavel, necessario pegar pista!!</v>
          </cell>
          <cell r="P1035" t="str">
            <v>Finalizacao de fazenda</v>
          </cell>
          <cell r="Q1035" t="str">
            <v>interna</v>
          </cell>
          <cell r="R1035" t="str">
            <v>Brasil \ SP \ Pirajuí</v>
          </cell>
          <cell r="S1035" t="str">
            <v>Brasil \ SP \ Pirajuí</v>
          </cell>
        </row>
        <row r="1036">
          <cell r="A1036">
            <v>3807</v>
          </cell>
          <cell r="B1036" t="str">
            <v>Estradas Logística</v>
          </cell>
          <cell r="C1036">
            <v>45666.919444444444</v>
          </cell>
          <cell r="D1036" t="str">
            <v xml:space="preserve">Antônio Araújo </v>
          </cell>
          <cell r="E1036" t="str">
            <v>Retroescavadeira</v>
          </cell>
          <cell r="F1036">
            <v>1</v>
          </cell>
          <cell r="G1036" t="str">
            <v>MOD 3</v>
          </cell>
          <cell r="H1036" t="str">
            <v>1</v>
          </cell>
          <cell r="I1036" t="str">
            <v>3</v>
          </cell>
          <cell r="J1036" t="str">
            <v>Agendamento</v>
          </cell>
          <cell r="K1036" t="str">
            <v>11/01/2025</v>
          </cell>
          <cell r="L1036" t="str">
            <v>7:00</v>
          </cell>
          <cell r="M1036" t="str">
            <v>0122-NOIVA DA COLINA</v>
          </cell>
          <cell r="N1036" t="str">
            <v>0398-BOA VISTA VII</v>
          </cell>
          <cell r="Q1036" t="str">
            <v>externa</v>
          </cell>
          <cell r="R1036" t="str">
            <v>Brasil \ SP \ Agudos</v>
          </cell>
          <cell r="S1036" t="str">
            <v>Brasil \ SP \ Bauru</v>
          </cell>
        </row>
        <row r="1037">
          <cell r="A1037">
            <v>3809</v>
          </cell>
          <cell r="B1037" t="str">
            <v>Estradas Logística</v>
          </cell>
          <cell r="C1037">
            <v>45666.921527777777</v>
          </cell>
          <cell r="D1037" t="str">
            <v xml:space="preserve">Wendel Patrick </v>
          </cell>
          <cell r="E1037" t="str">
            <v>Rolo Compactador</v>
          </cell>
          <cell r="F1037">
            <v>1</v>
          </cell>
          <cell r="G1037" t="str">
            <v>MOD 5</v>
          </cell>
          <cell r="H1037" t="str">
            <v>1</v>
          </cell>
          <cell r="I1037" t="str">
            <v>2</v>
          </cell>
          <cell r="J1037" t="str">
            <v>Agendamento</v>
          </cell>
          <cell r="K1037" t="str">
            <v>11/01/2025</v>
          </cell>
          <cell r="L1037" t="str">
            <v>8:00</v>
          </cell>
          <cell r="M1037" t="str">
            <v>0460-BOA VISTA IX - PIRAJUÍ</v>
          </cell>
          <cell r="N1037" t="str">
            <v>0460-BOA VISTA IX - PIRAJUÍ</v>
          </cell>
          <cell r="O1037" t="str">
            <v>Mudança de bloco na mesma fazenda, necessario pegar pista!</v>
          </cell>
          <cell r="Q1037" t="str">
            <v>interna</v>
          </cell>
          <cell r="R1037" t="str">
            <v>Brasil \ SP \ Pirajuí</v>
          </cell>
          <cell r="S1037" t="str">
            <v>Brasil \ SP \ Pirajuí</v>
          </cell>
        </row>
        <row r="1038">
          <cell r="A1038">
            <v>3811</v>
          </cell>
          <cell r="B1038" t="str">
            <v>Estradas Logística</v>
          </cell>
          <cell r="C1038">
            <v>45666.92291666667</v>
          </cell>
          <cell r="D1038" t="str">
            <v>Jonatas</v>
          </cell>
          <cell r="E1038" t="str">
            <v>Rolo Compactador</v>
          </cell>
          <cell r="F1038">
            <v>1</v>
          </cell>
          <cell r="G1038" t="str">
            <v>MOD 1</v>
          </cell>
          <cell r="H1038" t="str">
            <v>1</v>
          </cell>
          <cell r="I1038" t="str">
            <v>3</v>
          </cell>
          <cell r="J1038" t="str">
            <v>emergencial</v>
          </cell>
          <cell r="K1038" t="str">
            <v>10/01/2025</v>
          </cell>
          <cell r="L1038" t="str">
            <v>8:00</v>
          </cell>
          <cell r="M1038" t="str">
            <v>0517-BARREIRO RICO II - GLEBA A</v>
          </cell>
          <cell r="N1038" t="str">
            <v>0049-RONDON</v>
          </cell>
          <cell r="P1038" t="str">
            <v>Falta de Planejamento Previo</v>
          </cell>
          <cell r="Q1038" t="str">
            <v>externa</v>
          </cell>
          <cell r="R1038" t="str">
            <v>Brasil \ SP \ Anhembi</v>
          </cell>
          <cell r="S1038" t="str">
            <v>Brasil \ SP \ Lençóis Paulista</v>
          </cell>
        </row>
        <row r="1039">
          <cell r="A1039">
            <v>3810</v>
          </cell>
          <cell r="B1039" t="str">
            <v>Estradas Logística</v>
          </cell>
          <cell r="C1039">
            <v>45666.92291666667</v>
          </cell>
          <cell r="D1039" t="str">
            <v>Jonatas</v>
          </cell>
          <cell r="E1039" t="str">
            <v>Trator</v>
          </cell>
          <cell r="F1039">
            <v>1</v>
          </cell>
          <cell r="G1039" t="str">
            <v>MOD 1</v>
          </cell>
          <cell r="H1039" t="str">
            <v>1</v>
          </cell>
          <cell r="I1039" t="str">
            <v>3</v>
          </cell>
          <cell r="J1039" t="str">
            <v>emergencial</v>
          </cell>
          <cell r="K1039" t="str">
            <v>10/01/2025</v>
          </cell>
          <cell r="L1039" t="str">
            <v>8:00</v>
          </cell>
          <cell r="M1039" t="str">
            <v>0049-RONDON</v>
          </cell>
          <cell r="N1039" t="str">
            <v>0517-BARREIRO RICO II - GLEBA A</v>
          </cell>
          <cell r="P1039" t="str">
            <v>Falta de Planejamento Previo</v>
          </cell>
          <cell r="Q1039" t="str">
            <v>externa</v>
          </cell>
          <cell r="R1039" t="str">
            <v>Brasil \ SP \ Lençóis Paulista</v>
          </cell>
          <cell r="S1039" t="str">
            <v>Brasil \ SP \ Anhembi</v>
          </cell>
        </row>
        <row r="1040">
          <cell r="A1040">
            <v>3812</v>
          </cell>
          <cell r="B1040" t="str">
            <v>Estradas Silvicultura</v>
          </cell>
          <cell r="C1040">
            <v>45666.928472222222</v>
          </cell>
          <cell r="D1040" t="str">
            <v xml:space="preserve">Leandro Moretti </v>
          </cell>
          <cell r="E1040" t="str">
            <v>Pá Carregadeira</v>
          </cell>
          <cell r="F1040">
            <v>1</v>
          </cell>
          <cell r="G1040" t="str">
            <v>BSR04</v>
          </cell>
          <cell r="H1040" t="str">
            <v>1</v>
          </cell>
          <cell r="I1040" t="str">
            <v>2</v>
          </cell>
          <cell r="J1040" t="str">
            <v>emergencial</v>
          </cell>
          <cell r="K1040" t="str">
            <v>10/01/2025</v>
          </cell>
          <cell r="L1040" t="str">
            <v>12:00</v>
          </cell>
          <cell r="M1040" t="str">
            <v>0157-SÃO JOÃO III</v>
          </cell>
          <cell r="N1040" t="str">
            <v>0009-CORVO BRANCO</v>
          </cell>
          <cell r="P1040" t="str">
            <v>Falta de Planejamento Previo</v>
          </cell>
          <cell r="Q1040" t="str">
            <v>externa</v>
          </cell>
          <cell r="R1040" t="str">
            <v>Brasil \ SP \ Piratininga</v>
          </cell>
          <cell r="S1040" t="str">
            <v>Brasil \ SP \ Lençóis Paulista</v>
          </cell>
        </row>
        <row r="1041">
          <cell r="A1041">
            <v>3813</v>
          </cell>
          <cell r="B1041" t="str">
            <v>Estradas Logística</v>
          </cell>
          <cell r="C1041">
            <v>45666.969444444447</v>
          </cell>
          <cell r="D1041" t="str">
            <v xml:space="preserve">Wendel Patrick </v>
          </cell>
          <cell r="E1041" t="str">
            <v>Escavadeira</v>
          </cell>
          <cell r="F1041">
            <v>1</v>
          </cell>
          <cell r="G1041" t="str">
            <v>MOD 5</v>
          </cell>
          <cell r="H1041" t="str">
            <v>1</v>
          </cell>
          <cell r="I1041" t="str">
            <v>2</v>
          </cell>
          <cell r="J1041" t="str">
            <v>Agendamento</v>
          </cell>
          <cell r="K1041" t="str">
            <v>11/01/2025</v>
          </cell>
          <cell r="L1041" t="str">
            <v>7:00</v>
          </cell>
          <cell r="M1041" t="str">
            <v>0460-BOA VISTA IX - PIRAJUÍ</v>
          </cell>
          <cell r="N1041" t="str">
            <v>0460-BOA VISTA IX - PIRAJUÍ</v>
          </cell>
          <cell r="O1041" t="str">
            <v>Mobilização na mesma fazenda, de um bloco para o outro!</v>
          </cell>
          <cell r="Q1041" t="str">
            <v>interna</v>
          </cell>
          <cell r="R1041" t="str">
            <v>Brasil \ SP \ Pirajuí</v>
          </cell>
          <cell r="S1041" t="str">
            <v>Brasil \ SP \ Pirajuí</v>
          </cell>
        </row>
        <row r="1042">
          <cell r="A1042">
            <v>3814</v>
          </cell>
          <cell r="B1042" t="str">
            <v>Estradas Logística</v>
          </cell>
          <cell r="C1042">
            <v>45666.988888888889</v>
          </cell>
          <cell r="D1042" t="str">
            <v>Jonathas Rosa</v>
          </cell>
          <cell r="E1042" t="str">
            <v>Motoniveladora</v>
          </cell>
          <cell r="F1042">
            <v>1</v>
          </cell>
          <cell r="G1042" t="str">
            <v>MOD 2</v>
          </cell>
          <cell r="H1042" t="str">
            <v>1</v>
          </cell>
          <cell r="I1042" t="str">
            <v>3</v>
          </cell>
          <cell r="J1042" t="str">
            <v>Agendamento</v>
          </cell>
          <cell r="K1042" t="str">
            <v>13/01/2025</v>
          </cell>
          <cell r="L1042" t="str">
            <v>6:00</v>
          </cell>
          <cell r="M1042" t="str">
            <v>0347-VALE VERDE</v>
          </cell>
          <cell r="N1042" t="str">
            <v>1106-ALVORADA VIII</v>
          </cell>
          <cell r="Q1042" t="str">
            <v>externa</v>
          </cell>
          <cell r="R1042" t="str">
            <v>Brasil \ SP \ Santa Cruz do Rio Pardo</v>
          </cell>
          <cell r="S1042" t="str">
            <v>Brasil \ SP \ Itapetininga</v>
          </cell>
        </row>
        <row r="1043">
          <cell r="A1043">
            <v>3815</v>
          </cell>
          <cell r="B1043" t="str">
            <v>Estradas Logística</v>
          </cell>
          <cell r="C1043">
            <v>45666.990277777775</v>
          </cell>
          <cell r="D1043" t="str">
            <v>Jonathas Rosa</v>
          </cell>
          <cell r="E1043" t="str">
            <v>Escavadeira</v>
          </cell>
          <cell r="F1043">
            <v>1</v>
          </cell>
          <cell r="G1043" t="str">
            <v>MOD 2</v>
          </cell>
          <cell r="H1043" t="str">
            <v>1</v>
          </cell>
          <cell r="I1043" t="str">
            <v>3</v>
          </cell>
          <cell r="J1043" t="str">
            <v>Agendamento</v>
          </cell>
          <cell r="K1043" t="str">
            <v>13/01/2025</v>
          </cell>
          <cell r="L1043" t="str">
            <v>6:00</v>
          </cell>
          <cell r="M1043" t="str">
            <v>0347-VALE VERDE</v>
          </cell>
          <cell r="N1043" t="str">
            <v>1106-ALVORADA VIII</v>
          </cell>
          <cell r="Q1043" t="str">
            <v>externa</v>
          </cell>
          <cell r="R1043" t="str">
            <v>Brasil \ SP \ Santa Cruz do Rio Pardo</v>
          </cell>
          <cell r="S1043" t="str">
            <v>Brasil \ SP \ Itapetininga</v>
          </cell>
        </row>
        <row r="1044">
          <cell r="A1044">
            <v>3816</v>
          </cell>
          <cell r="B1044" t="str">
            <v>Colheita</v>
          </cell>
          <cell r="C1044">
            <v>45667.054166666669</v>
          </cell>
          <cell r="D1044" t="str">
            <v xml:space="preserve">Jose Rodrigues de Almeida </v>
          </cell>
          <cell r="E1044" t="str">
            <v>Fellerller</v>
          </cell>
          <cell r="F1044">
            <v>1</v>
          </cell>
          <cell r="G1044" t="str">
            <v>MOD 2</v>
          </cell>
          <cell r="H1044" t="str">
            <v>1</v>
          </cell>
          <cell r="I1044" t="str">
            <v>2</v>
          </cell>
          <cell r="J1044" t="str">
            <v>Agendamento</v>
          </cell>
          <cell r="K1044" t="str">
            <v>13/01/2025</v>
          </cell>
          <cell r="L1044" t="str">
            <v>7:00</v>
          </cell>
          <cell r="M1044" t="str">
            <v>0157-SÃO JOÃO III</v>
          </cell>
          <cell r="N1044" t="str">
            <v>1123-CAPOAVA</v>
          </cell>
          <cell r="Q1044" t="str">
            <v>externa</v>
          </cell>
          <cell r="R1044" t="str">
            <v>Brasil \ SP \ Piratininga</v>
          </cell>
          <cell r="S1044" t="str">
            <v>Brasil \ SP \ Capão Bonito</v>
          </cell>
        </row>
        <row r="1045">
          <cell r="A1045">
            <v>3817</v>
          </cell>
          <cell r="B1045" t="str">
            <v>Carregamento</v>
          </cell>
          <cell r="C1045">
            <v>45667.504166666666</v>
          </cell>
          <cell r="D1045" t="str">
            <v>Itamar magela severiano</v>
          </cell>
          <cell r="E1045" t="str">
            <v>Pá Carregadeira</v>
          </cell>
          <cell r="F1045">
            <v>1</v>
          </cell>
          <cell r="G1045" t="str">
            <v>MOD 11</v>
          </cell>
          <cell r="H1045" t="str">
            <v>1</v>
          </cell>
          <cell r="I1045" t="str">
            <v>2</v>
          </cell>
          <cell r="J1045" t="str">
            <v>emergencial</v>
          </cell>
          <cell r="K1045" t="str">
            <v>10/01/2025</v>
          </cell>
          <cell r="L1045" t="str">
            <v>12:00</v>
          </cell>
          <cell r="M1045" t="str">
            <v>5002-TRÊS IRMÃOS</v>
          </cell>
          <cell r="N1045" t="str">
            <v>5014-NOVA ERA</v>
          </cell>
          <cell r="P1045" t="str">
            <v>Apoio Transporte</v>
          </cell>
          <cell r="Q1045" t="str">
            <v>externa</v>
          </cell>
          <cell r="R1045" t="str">
            <v>Brasil \ MG \ Claro dos Poções</v>
          </cell>
          <cell r="S1045" t="str">
            <v>Brasil \ MG \ Buritizeiro</v>
          </cell>
        </row>
        <row r="1046">
          <cell r="A1046">
            <v>3818</v>
          </cell>
          <cell r="B1046" t="str">
            <v>Colheita</v>
          </cell>
          <cell r="C1046">
            <v>45667.511805555558</v>
          </cell>
          <cell r="D1046" t="str">
            <v>Andre ryuji narimatu nosse</v>
          </cell>
          <cell r="E1046" t="str">
            <v>Forwarder</v>
          </cell>
          <cell r="F1046">
            <v>2</v>
          </cell>
          <cell r="G1046" t="str">
            <v>MOD 5</v>
          </cell>
          <cell r="H1046" t="str">
            <v>2</v>
          </cell>
          <cell r="I1046" t="str">
            <v>2</v>
          </cell>
          <cell r="J1046" t="str">
            <v>Agendamento</v>
          </cell>
          <cell r="K1046" t="str">
            <v>12/01/2025</v>
          </cell>
          <cell r="L1046" t="str">
            <v>7:00</v>
          </cell>
          <cell r="M1046" t="str">
            <v>0458-SÃO FRANCISCO VI - PEDERNEIRAS</v>
          </cell>
          <cell r="N1046" t="str">
            <v>0459-SANTA VITÓRIA</v>
          </cell>
          <cell r="Q1046" t="str">
            <v>externa</v>
          </cell>
          <cell r="R1046" t="str">
            <v>Brasil \ SP \ Bauru</v>
          </cell>
          <cell r="S1046" t="str">
            <v>Brasil \ SP \ Guarantã</v>
          </cell>
        </row>
        <row r="1047">
          <cell r="A1047">
            <v>3819</v>
          </cell>
          <cell r="B1047" t="str">
            <v>Carregamento</v>
          </cell>
          <cell r="C1047">
            <v>45667.513194444444</v>
          </cell>
          <cell r="D1047" t="str">
            <v>Itamar magela severiano</v>
          </cell>
          <cell r="E1047" t="str">
            <v>Carregador Florestal</v>
          </cell>
          <cell r="F1047">
            <v>1</v>
          </cell>
          <cell r="G1047" t="str">
            <v>MOD 11</v>
          </cell>
          <cell r="H1047" t="str">
            <v>1</v>
          </cell>
          <cell r="I1047" t="str">
            <v>2</v>
          </cell>
          <cell r="J1047" t="str">
            <v>emergencial</v>
          </cell>
          <cell r="K1047" t="str">
            <v>11/01/2025</v>
          </cell>
          <cell r="L1047" t="str">
            <v>7:00</v>
          </cell>
          <cell r="M1047" t="str">
            <v>5002-TRÊS IRMÃOS</v>
          </cell>
          <cell r="N1047" t="str">
            <v>5014-NOVA ERA</v>
          </cell>
          <cell r="P1047" t="str">
            <v>Apoio Transporte</v>
          </cell>
          <cell r="Q1047" t="str">
            <v>externa</v>
          </cell>
          <cell r="R1047" t="str">
            <v>Brasil \ MG \ Claro dos Poções</v>
          </cell>
          <cell r="S1047" t="str">
            <v>Brasil \ MG \ Buritizeiro</v>
          </cell>
        </row>
        <row r="1048">
          <cell r="A1048">
            <v>3820</v>
          </cell>
          <cell r="B1048" t="str">
            <v>Carregamento</v>
          </cell>
          <cell r="C1048">
            <v>45667.530555555553</v>
          </cell>
          <cell r="D1048" t="str">
            <v>Marciano Batista Ferreira</v>
          </cell>
          <cell r="E1048" t="str">
            <v>Motoniveladora</v>
          </cell>
          <cell r="F1048">
            <v>1</v>
          </cell>
          <cell r="G1048" t="str">
            <v>MOD 6</v>
          </cell>
          <cell r="H1048" t="str">
            <v>1</v>
          </cell>
          <cell r="I1048" t="str">
            <v>2</v>
          </cell>
          <cell r="J1048" t="str">
            <v>emergencial</v>
          </cell>
          <cell r="K1048" t="str">
            <v>10/01/2025</v>
          </cell>
          <cell r="L1048" t="str">
            <v>10:00</v>
          </cell>
          <cell r="M1048" t="str">
            <v>0342-MONTE AZUL</v>
          </cell>
          <cell r="N1048" t="str">
            <v>0332-SANTA BRANCA</v>
          </cell>
          <cell r="P1048" t="str">
            <v>Finalizacao de fazenda</v>
          </cell>
          <cell r="Q1048" t="str">
            <v>externa</v>
          </cell>
          <cell r="R1048" t="str">
            <v>Brasil \ SP \ Echaporã</v>
          </cell>
          <cell r="S1048" t="str">
            <v>Brasil \ SP \ Echaporã</v>
          </cell>
        </row>
        <row r="1049">
          <cell r="A1049">
            <v>3821</v>
          </cell>
          <cell r="B1049" t="str">
            <v>Estradas Silvicultura</v>
          </cell>
          <cell r="C1049">
            <v>45667.555555555555</v>
          </cell>
          <cell r="D1049" t="str">
            <v xml:space="preserve">Paulo Sergio barroso da Silva Junior </v>
          </cell>
          <cell r="E1049" t="str">
            <v>Motoniveladora</v>
          </cell>
          <cell r="F1049">
            <v>1</v>
          </cell>
          <cell r="G1049" t="str">
            <v>BSR06</v>
          </cell>
          <cell r="H1049" t="str">
            <v>1</v>
          </cell>
          <cell r="I1049" t="str">
            <v>3</v>
          </cell>
          <cell r="J1049" t="str">
            <v>Agendamento</v>
          </cell>
          <cell r="K1049" t="str">
            <v>12/01/2025</v>
          </cell>
          <cell r="L1049" t="str">
            <v>10:25</v>
          </cell>
          <cell r="M1049" t="str">
            <v>0291-CONQUISTA II</v>
          </cell>
          <cell r="N1049" t="str">
            <v>0369-COQUEIRO</v>
          </cell>
          <cell r="Q1049" t="str">
            <v>interna</v>
          </cell>
          <cell r="R1049" t="str">
            <v>Brasil \ SP \ Pirajuí</v>
          </cell>
          <cell r="S1049" t="str">
            <v>Brasil \ SP \ Álvaro de Carvalho</v>
          </cell>
        </row>
        <row r="1050">
          <cell r="A1050">
            <v>3824</v>
          </cell>
          <cell r="B1050" t="str">
            <v>Colheita</v>
          </cell>
          <cell r="C1050">
            <v>45667.56527777778</v>
          </cell>
          <cell r="D1050" t="str">
            <v xml:space="preserve">Daniel de Oliveira Avelino </v>
          </cell>
          <cell r="E1050" t="str">
            <v>Forwarder</v>
          </cell>
          <cell r="F1050">
            <v>5</v>
          </cell>
          <cell r="G1050" t="str">
            <v>MOD 14</v>
          </cell>
          <cell r="H1050" t="str">
            <v>5</v>
          </cell>
          <cell r="I1050" t="str">
            <v>2</v>
          </cell>
          <cell r="J1050" t="str">
            <v>Agendamento</v>
          </cell>
          <cell r="K1050" t="str">
            <v>12/01/2025</v>
          </cell>
          <cell r="L1050" t="str">
            <v>8:00</v>
          </cell>
          <cell r="M1050" t="str">
            <v>0384-PACAS DO TABOCAL</v>
          </cell>
          <cell r="N1050" t="str">
            <v>0351-SANTA MARIANA II</v>
          </cell>
          <cell r="Q1050" t="str">
            <v>externa</v>
          </cell>
          <cell r="R1050" t="str">
            <v>Brasil \ SP \ Lins</v>
          </cell>
          <cell r="S1050" t="str">
            <v>Brasil \ SP \ Marília</v>
          </cell>
        </row>
        <row r="1051">
          <cell r="A1051">
            <v>3823</v>
          </cell>
          <cell r="B1051" t="str">
            <v>Carregamento</v>
          </cell>
          <cell r="C1051">
            <v>45667.568749999999</v>
          </cell>
          <cell r="D1051" t="str">
            <v xml:space="preserve">Thiago Almeida </v>
          </cell>
          <cell r="E1051" t="str">
            <v>Carregador Florestal</v>
          </cell>
          <cell r="F1051">
            <v>1</v>
          </cell>
          <cell r="G1051" t="str">
            <v>MOD 10</v>
          </cell>
          <cell r="H1051" t="str">
            <v>1</v>
          </cell>
          <cell r="I1051" t="str">
            <v>2</v>
          </cell>
          <cell r="J1051" t="str">
            <v>emergencial</v>
          </cell>
          <cell r="K1051" t="str">
            <v>10/01/2025</v>
          </cell>
          <cell r="L1051" t="str">
            <v>11:39</v>
          </cell>
          <cell r="M1051" t="str">
            <v>0137-BARRA GRANDE</v>
          </cell>
          <cell r="N1051" t="str">
            <v>0503-SÍTIO BANDEIRANTES</v>
          </cell>
          <cell r="P1051" t="str">
            <v>Falta de Planejamento Previo</v>
          </cell>
          <cell r="Q1051" t="str">
            <v>externa</v>
          </cell>
          <cell r="R1051" t="str">
            <v>Brasil \ SP \ Bauru</v>
          </cell>
          <cell r="S1051" t="str">
            <v>Brasil \ SP \ Paulistânia</v>
          </cell>
        </row>
        <row r="1052">
          <cell r="A1052">
            <v>3822</v>
          </cell>
          <cell r="B1052" t="str">
            <v>Carregamento</v>
          </cell>
          <cell r="C1052">
            <v>45667.571527777778</v>
          </cell>
          <cell r="D1052" t="str">
            <v xml:space="preserve">Jhon felipe senoski </v>
          </cell>
          <cell r="E1052" t="str">
            <v>Pá Carregadeira</v>
          </cell>
          <cell r="F1052">
            <v>1</v>
          </cell>
          <cell r="G1052" t="str">
            <v>MOD 3</v>
          </cell>
          <cell r="H1052" t="str">
            <v>1</v>
          </cell>
          <cell r="I1052" t="str">
            <v>3</v>
          </cell>
          <cell r="J1052" t="str">
            <v>emergencial</v>
          </cell>
          <cell r="K1052" t="str">
            <v>10/01/2025</v>
          </cell>
          <cell r="L1052" t="str">
            <v>10:43</v>
          </cell>
          <cell r="M1052" t="str">
            <v>0819-FOMENTO - TRÊS SINOS II - GLEBA C</v>
          </cell>
          <cell r="N1052" t="str">
            <v>0298-MONJOLÃO</v>
          </cell>
          <cell r="O1052" t="str">
            <v xml:space="preserve">Mesma prancha ja agendada </v>
          </cell>
          <cell r="P1052" t="str">
            <v>Apoio Transporte</v>
          </cell>
          <cell r="Q1052" t="str">
            <v>externa</v>
          </cell>
          <cell r="R1052" t="str">
            <v>Brasil \ SP \ Botucatu</v>
          </cell>
          <cell r="S1052" t="str">
            <v>Brasil \ SP \ Bofete</v>
          </cell>
        </row>
        <row r="1053">
          <cell r="A1053">
            <v>3825</v>
          </cell>
          <cell r="B1053" t="str">
            <v>Colheita</v>
          </cell>
          <cell r="C1053">
            <v>45667.632638888892</v>
          </cell>
          <cell r="D1053" t="str">
            <v xml:space="preserve">C. Jonas de lima </v>
          </cell>
          <cell r="E1053" t="str">
            <v>Forwarder</v>
          </cell>
          <cell r="F1053">
            <v>3</v>
          </cell>
          <cell r="G1053" t="str">
            <v>MOD 2</v>
          </cell>
          <cell r="H1053" t="str">
            <v>3</v>
          </cell>
          <cell r="I1053" t="str">
            <v>2</v>
          </cell>
          <cell r="J1053" t="str">
            <v>Agendamento</v>
          </cell>
          <cell r="K1053" t="str">
            <v>12/01/2025</v>
          </cell>
          <cell r="L1053" t="str">
            <v>7:00</v>
          </cell>
          <cell r="M1053" t="str">
            <v>1106-ALVORADA VIII</v>
          </cell>
          <cell r="N1053" t="str">
            <v>1123-CAPOAVA</v>
          </cell>
          <cell r="Q1053" t="str">
            <v>externa</v>
          </cell>
          <cell r="R1053" t="str">
            <v>Brasil \ SP \ Itapetininga</v>
          </cell>
          <cell r="S1053" t="str">
            <v>Brasil \ SP \ Capão Bonito</v>
          </cell>
        </row>
        <row r="1054">
          <cell r="A1054">
            <v>3826</v>
          </cell>
          <cell r="B1054" t="str">
            <v>Colheita</v>
          </cell>
          <cell r="C1054">
            <v>45667.636805555558</v>
          </cell>
          <cell r="D1054" t="str">
            <v>C. Jonas de lima (Módulo Dois)</v>
          </cell>
          <cell r="E1054" t="str">
            <v>Forwarder</v>
          </cell>
          <cell r="F1054">
            <v>3</v>
          </cell>
          <cell r="G1054" t="str">
            <v>MOD 2</v>
          </cell>
          <cell r="H1054" t="str">
            <v>3</v>
          </cell>
          <cell r="I1054" t="str">
            <v>2</v>
          </cell>
          <cell r="J1054" t="str">
            <v>Cancelamento</v>
          </cell>
          <cell r="K1054" t="str">
            <v>11/01/2025</v>
          </cell>
          <cell r="L1054" t="str">
            <v>7:00</v>
          </cell>
          <cell r="M1054" t="str">
            <v>1106-ALVORADA VIII</v>
          </cell>
          <cell r="N1054" t="str">
            <v>1123-CAPOAVA</v>
          </cell>
          <cell r="Q1054" t="str">
            <v>externa</v>
          </cell>
          <cell r="R1054" t="str">
            <v>Brasil \ SP \ Itapetininga</v>
          </cell>
          <cell r="S1054" t="str">
            <v>Brasil \ SP \ Capão Bonito</v>
          </cell>
        </row>
        <row r="1055">
          <cell r="A1055">
            <v>3827</v>
          </cell>
          <cell r="B1055" t="str">
            <v>Carregamento</v>
          </cell>
          <cell r="C1055">
            <v>45667.646527777775</v>
          </cell>
          <cell r="D1055" t="str">
            <v xml:space="preserve">Jhon felipe senoski </v>
          </cell>
          <cell r="E1055" t="str">
            <v>Carregador Florestal</v>
          </cell>
          <cell r="F1055">
            <v>1</v>
          </cell>
          <cell r="G1055" t="str">
            <v>MOD 3</v>
          </cell>
          <cell r="H1055" t="str">
            <v>1</v>
          </cell>
          <cell r="I1055" t="str">
            <v>3</v>
          </cell>
          <cell r="J1055" t="str">
            <v>emergencial</v>
          </cell>
          <cell r="K1055" t="str">
            <v>10/01/2025</v>
          </cell>
          <cell r="L1055" t="str">
            <v>14:00</v>
          </cell>
          <cell r="M1055" t="str">
            <v>0819-FOMENTO - TRÊS SINOS II - GLEBA C</v>
          </cell>
          <cell r="N1055" t="str">
            <v>0298-MONJOLÃO</v>
          </cell>
          <cell r="P1055" t="str">
            <v>Apoio Transporte</v>
          </cell>
          <cell r="Q1055" t="str">
            <v>externa</v>
          </cell>
          <cell r="R1055" t="str">
            <v>Brasil \ SP \ Botucatu</v>
          </cell>
          <cell r="S1055" t="str">
            <v>Brasil \ SP \ Bofete</v>
          </cell>
        </row>
        <row r="1056">
          <cell r="A1056">
            <v>3828</v>
          </cell>
          <cell r="B1056" t="str">
            <v>Colheita</v>
          </cell>
          <cell r="C1056">
            <v>45667.654166666667</v>
          </cell>
          <cell r="D1056" t="str">
            <v>Fernando Silva Amaral</v>
          </cell>
          <cell r="E1056" t="str">
            <v>Harvester</v>
          </cell>
          <cell r="F1056">
            <v>4</v>
          </cell>
          <cell r="G1056" t="str">
            <v>MOD 15</v>
          </cell>
          <cell r="H1056" t="str">
            <v>4</v>
          </cell>
          <cell r="I1056" t="str">
            <v>2</v>
          </cell>
          <cell r="J1056" t="str">
            <v>Agendamento</v>
          </cell>
          <cell r="K1056" t="str">
            <v>12/01/2025</v>
          </cell>
          <cell r="L1056" t="str">
            <v>7:00</v>
          </cell>
          <cell r="M1056" t="str">
            <v>0519-BARREIRO RICO II - GLEBA C</v>
          </cell>
          <cell r="N1056" t="str">
            <v>0272-RIO BRILHANTE</v>
          </cell>
          <cell r="Q1056" t="str">
            <v>externa</v>
          </cell>
          <cell r="R1056" t="str">
            <v>Brasil \ SP \ Anhembi</v>
          </cell>
          <cell r="S1056" t="str">
            <v>Brasil \ SP \ Torrinha</v>
          </cell>
        </row>
        <row r="1057">
          <cell r="A1057">
            <v>3829</v>
          </cell>
          <cell r="B1057" t="str">
            <v>Colheita</v>
          </cell>
          <cell r="C1057">
            <v>45667.655555555553</v>
          </cell>
          <cell r="D1057" t="str">
            <v xml:space="preserve">Fernando Silva Amaral </v>
          </cell>
          <cell r="E1057" t="str">
            <v>Harvester</v>
          </cell>
          <cell r="F1057">
            <v>2</v>
          </cell>
          <cell r="G1057" t="str">
            <v>MOD 15</v>
          </cell>
          <cell r="H1057" t="str">
            <v>2</v>
          </cell>
          <cell r="I1057" t="str">
            <v>2</v>
          </cell>
          <cell r="J1057" t="str">
            <v>Agendamento</v>
          </cell>
          <cell r="K1057" t="str">
            <v>12/01/2025</v>
          </cell>
          <cell r="L1057" t="str">
            <v>7:00</v>
          </cell>
          <cell r="M1057" t="str">
            <v>2002-GUARANI I</v>
          </cell>
          <cell r="N1057" t="str">
            <v>0272-RIO BRILHANTE</v>
          </cell>
          <cell r="Q1057" t="str">
            <v>externa</v>
          </cell>
          <cell r="R1057" t="str">
            <v>Brasil \ SP \ Bofete</v>
          </cell>
          <cell r="S1057" t="str">
            <v>Brasil \ SP \ Torrinha</v>
          </cell>
        </row>
        <row r="1058">
          <cell r="A1058">
            <v>3830</v>
          </cell>
          <cell r="B1058" t="str">
            <v>Silvicultura</v>
          </cell>
          <cell r="C1058">
            <v>45667.694444444445</v>
          </cell>
          <cell r="D1058" t="str">
            <v xml:space="preserve">Murilo Vieira Martins </v>
          </cell>
          <cell r="E1058" t="str">
            <v>tratorpneu</v>
          </cell>
          <cell r="F1058">
            <v>1</v>
          </cell>
          <cell r="G1058" t="str">
            <v>AUT1</v>
          </cell>
          <cell r="H1058" t="str">
            <v>1</v>
          </cell>
          <cell r="I1058" t="str">
            <v>2</v>
          </cell>
          <cell r="J1058" t="str">
            <v>Agendamento</v>
          </cell>
          <cell r="K1058" t="str">
            <v>13/01/2025</v>
          </cell>
          <cell r="L1058" t="str">
            <v>9:00</v>
          </cell>
          <cell r="M1058" t="str">
            <v>0265-ITAMARATI</v>
          </cell>
          <cell r="N1058" t="str">
            <v>0006-LIMEIRA</v>
          </cell>
          <cell r="O1058" t="str">
            <v>Prancha que sai o cabeçalho da Ktha transportar o autopropelido</v>
          </cell>
          <cell r="Q1058" t="str">
            <v>externa</v>
          </cell>
          <cell r="R1058" t="str">
            <v>Brasil \ SP \ Paulistânia</v>
          </cell>
          <cell r="S1058" t="str">
            <v>Brasil \ SP \ Avaí</v>
          </cell>
        </row>
        <row r="1059">
          <cell r="A1059">
            <v>3832</v>
          </cell>
          <cell r="B1059" t="str">
            <v>Carregamento</v>
          </cell>
          <cell r="C1059">
            <v>45667.715277777781</v>
          </cell>
          <cell r="D1059" t="str">
            <v xml:space="preserve">Samuel Duarte </v>
          </cell>
          <cell r="E1059" t="str">
            <v>Motoniveladora</v>
          </cell>
          <cell r="F1059">
            <v>1</v>
          </cell>
          <cell r="G1059" t="str">
            <v>MOD 7</v>
          </cell>
          <cell r="H1059" t="str">
            <v>1</v>
          </cell>
          <cell r="I1059" t="str">
            <v>3</v>
          </cell>
          <cell r="J1059" t="str">
            <v>emergencial</v>
          </cell>
          <cell r="K1059" t="str">
            <v>11/01/2025</v>
          </cell>
          <cell r="L1059" t="str">
            <v>7:00</v>
          </cell>
          <cell r="M1059" t="str">
            <v>0342-MONTE AZUL</v>
          </cell>
          <cell r="N1059" t="str">
            <v>0332-SANTA BRANCA</v>
          </cell>
          <cell r="P1059" t="str">
            <v>Apoio Transporte</v>
          </cell>
          <cell r="Q1059" t="str">
            <v>externa</v>
          </cell>
          <cell r="R1059" t="str">
            <v>Brasil \ SP \ Echaporã</v>
          </cell>
          <cell r="S1059" t="str">
            <v>Brasil \ SP \ Echaporã</v>
          </cell>
        </row>
        <row r="1060">
          <cell r="A1060">
            <v>3834</v>
          </cell>
          <cell r="B1060" t="str">
            <v>Estradas Logística</v>
          </cell>
          <cell r="C1060">
            <v>45667.718055555553</v>
          </cell>
          <cell r="D1060" t="str">
            <v xml:space="preserve">Wendel Patrick </v>
          </cell>
          <cell r="E1060" t="str">
            <v>Escavadeira</v>
          </cell>
          <cell r="F1060">
            <v>1</v>
          </cell>
          <cell r="G1060" t="str">
            <v>MOD 5</v>
          </cell>
          <cell r="H1060" t="str">
            <v>1</v>
          </cell>
          <cell r="I1060" t="str">
            <v>2</v>
          </cell>
          <cell r="J1060" t="str">
            <v>Agendamento</v>
          </cell>
          <cell r="K1060" t="str">
            <v>13/01/2025</v>
          </cell>
          <cell r="L1060" t="str">
            <v>7:00</v>
          </cell>
          <cell r="M1060" t="str">
            <v>0460-BOA VISTA IX - PIRAJUÍ</v>
          </cell>
          <cell r="N1060" t="str">
            <v>0014-TURVINHO II</v>
          </cell>
          <cell r="Q1060" t="str">
            <v>interna</v>
          </cell>
          <cell r="R1060" t="str">
            <v>Brasil \ SP \ Pirajuí</v>
          </cell>
          <cell r="S1060" t="str">
            <v>Brasil \ SP \ Borebi</v>
          </cell>
        </row>
        <row r="1061">
          <cell r="A1061">
            <v>3835</v>
          </cell>
          <cell r="B1061" t="str">
            <v>Carregamento</v>
          </cell>
          <cell r="C1061">
            <v>45667.722222222219</v>
          </cell>
          <cell r="D1061" t="str">
            <v xml:space="preserve">Samuel Duarte </v>
          </cell>
          <cell r="E1061" t="str">
            <v>Motoniveladora</v>
          </cell>
          <cell r="F1061">
            <v>1</v>
          </cell>
          <cell r="G1061" t="str">
            <v>MOD 7</v>
          </cell>
          <cell r="H1061" t="str">
            <v>1</v>
          </cell>
          <cell r="I1061" t="str">
            <v>3</v>
          </cell>
          <cell r="J1061" t="str">
            <v>Agendamento</v>
          </cell>
          <cell r="K1061" t="str">
            <v>13/01/2025</v>
          </cell>
          <cell r="L1061" t="str">
            <v>7:00</v>
          </cell>
          <cell r="M1061" t="str">
            <v>0332-SANTA BRANCA</v>
          </cell>
          <cell r="N1061" t="str">
            <v>0412-SÍTIO TEREZA</v>
          </cell>
          <cell r="Q1061" t="str">
            <v>externa</v>
          </cell>
          <cell r="R1061" t="str">
            <v>Brasil \ SP \ Echaporã</v>
          </cell>
          <cell r="S1061" t="str">
            <v>Brasil \ SP \ Cafelândia</v>
          </cell>
        </row>
        <row r="1062">
          <cell r="A1062">
            <v>3833</v>
          </cell>
          <cell r="B1062" t="str">
            <v>Carregamento</v>
          </cell>
          <cell r="C1062">
            <v>45667.722916666666</v>
          </cell>
          <cell r="D1062" t="str">
            <v xml:space="preserve">Thiago Almeida </v>
          </cell>
          <cell r="E1062" t="str">
            <v>Carregador Florestal</v>
          </cell>
          <cell r="F1062">
            <v>1</v>
          </cell>
          <cell r="G1062" t="str">
            <v>MOD 10</v>
          </cell>
          <cell r="H1062" t="str">
            <v>1</v>
          </cell>
          <cell r="I1062" t="str">
            <v>2</v>
          </cell>
          <cell r="J1062" t="str">
            <v>emergencial</v>
          </cell>
          <cell r="K1062" t="str">
            <v>10/01/2025</v>
          </cell>
          <cell r="L1062" t="str">
            <v>22:21</v>
          </cell>
          <cell r="M1062" t="str">
            <v>0137-BARRA GRANDE</v>
          </cell>
          <cell r="N1062" t="str">
            <v>0503-SÍTIO BANDEIRANTES</v>
          </cell>
          <cell r="P1062" t="str">
            <v>Falta de Planejamento Previo</v>
          </cell>
          <cell r="Q1062" t="str">
            <v>externa</v>
          </cell>
          <cell r="R1062" t="str">
            <v>Brasil \ SP \ Bauru</v>
          </cell>
          <cell r="S1062" t="str">
            <v>Brasil \ SP \ Paulistânia</v>
          </cell>
        </row>
        <row r="1063">
          <cell r="A1063">
            <v>3836</v>
          </cell>
          <cell r="B1063" t="str">
            <v>Estradas Logística</v>
          </cell>
          <cell r="C1063">
            <v>45667.725694444445</v>
          </cell>
          <cell r="D1063" t="str">
            <v xml:space="preserve">Wendel Patrick </v>
          </cell>
          <cell r="E1063" t="str">
            <v>Pá Carregadeira</v>
          </cell>
          <cell r="F1063">
            <v>1</v>
          </cell>
          <cell r="G1063" t="str">
            <v>MOD 5</v>
          </cell>
          <cell r="H1063" t="str">
            <v>1</v>
          </cell>
          <cell r="I1063" t="str">
            <v>2</v>
          </cell>
          <cell r="J1063" t="str">
            <v>Agendamento</v>
          </cell>
          <cell r="K1063" t="str">
            <v>13/01/2025</v>
          </cell>
          <cell r="L1063" t="str">
            <v>7:00</v>
          </cell>
          <cell r="M1063" t="str">
            <v>0460-BOA VISTA IX - PIRAJUÍ</v>
          </cell>
          <cell r="N1063" t="str">
            <v>0014-TURVINHO II</v>
          </cell>
          <cell r="Q1063" t="str">
            <v>interna</v>
          </cell>
          <cell r="R1063" t="str">
            <v>Brasil \ SP \ Pirajuí</v>
          </cell>
          <cell r="S1063" t="str">
            <v>Brasil \ SP \ Borebi</v>
          </cell>
        </row>
        <row r="1064">
          <cell r="A1064">
            <v>3837</v>
          </cell>
          <cell r="B1064" t="str">
            <v>Estradas Logística</v>
          </cell>
          <cell r="C1064">
            <v>45667.727083333331</v>
          </cell>
          <cell r="D1064" t="str">
            <v xml:space="preserve">Wendel Patrick </v>
          </cell>
          <cell r="E1064" t="str">
            <v>Motoniveladora</v>
          </cell>
          <cell r="F1064">
            <v>1</v>
          </cell>
          <cell r="G1064" t="str">
            <v>MOD 5</v>
          </cell>
          <cell r="H1064" t="str">
            <v>2</v>
          </cell>
          <cell r="I1064" t="str">
            <v>2</v>
          </cell>
          <cell r="J1064" t="str">
            <v>Agendamento</v>
          </cell>
          <cell r="K1064" t="str">
            <v>13/01/2025</v>
          </cell>
          <cell r="L1064" t="str">
            <v>7:00</v>
          </cell>
          <cell r="M1064" t="str">
            <v>0460-BOA VISTA IX - PIRAJUÍ</v>
          </cell>
          <cell r="N1064" t="str">
            <v>0014-TURVINHO II</v>
          </cell>
          <cell r="Q1064" t="str">
            <v>interna</v>
          </cell>
          <cell r="R1064" t="str">
            <v>Brasil \ SP \ Pirajuí</v>
          </cell>
          <cell r="S1064" t="str">
            <v>Brasil \ SP \ Borebi</v>
          </cell>
        </row>
        <row r="1065">
          <cell r="A1065">
            <v>3838</v>
          </cell>
          <cell r="B1065" t="str">
            <v>Estradas Logística</v>
          </cell>
          <cell r="C1065">
            <v>45667.728472222225</v>
          </cell>
          <cell r="D1065" t="str">
            <v xml:space="preserve">Wendel Patrick </v>
          </cell>
          <cell r="E1065" t="str">
            <v>Rolo Compactador</v>
          </cell>
          <cell r="F1065">
            <v>1</v>
          </cell>
          <cell r="G1065" t="str">
            <v>MOD 5</v>
          </cell>
          <cell r="H1065" t="str">
            <v>1</v>
          </cell>
          <cell r="I1065" t="str">
            <v>2</v>
          </cell>
          <cell r="J1065" t="str">
            <v>Agendamento</v>
          </cell>
          <cell r="K1065" t="str">
            <v>13/01/2025</v>
          </cell>
          <cell r="L1065" t="str">
            <v>7:00</v>
          </cell>
          <cell r="M1065" t="str">
            <v>0460-BOA VISTA IX - PIRAJUÍ</v>
          </cell>
          <cell r="N1065" t="str">
            <v>0014-TURVINHO II</v>
          </cell>
          <cell r="Q1065" t="str">
            <v>interna</v>
          </cell>
          <cell r="R1065" t="str">
            <v>Brasil \ SP \ Pirajuí</v>
          </cell>
          <cell r="S1065" t="str">
            <v>Brasil \ SP \ Borebi</v>
          </cell>
        </row>
        <row r="1066">
          <cell r="A1066">
            <v>3840</v>
          </cell>
          <cell r="B1066" t="str">
            <v>Estradas Logística</v>
          </cell>
          <cell r="C1066">
            <v>45667.742361111108</v>
          </cell>
          <cell r="D1066" t="str">
            <v>Jonathas Rosa</v>
          </cell>
          <cell r="E1066" t="str">
            <v>Motoniveladora</v>
          </cell>
          <cell r="F1066">
            <v>1</v>
          </cell>
          <cell r="G1066" t="str">
            <v>MOD 2</v>
          </cell>
          <cell r="H1066" t="str">
            <v>1</v>
          </cell>
          <cell r="I1066" t="str">
            <v>3</v>
          </cell>
          <cell r="J1066" t="str">
            <v>Cancelamento</v>
          </cell>
          <cell r="K1066" t="str">
            <v>13/01/2025</v>
          </cell>
          <cell r="L1066" t="str">
            <v>6:00</v>
          </cell>
          <cell r="M1066" t="str">
            <v>0347-VALE VERDE</v>
          </cell>
          <cell r="N1066" t="str">
            <v>1106-ALVORADA VIII</v>
          </cell>
          <cell r="Q1066" t="str">
            <v>externa</v>
          </cell>
          <cell r="R1066" t="str">
            <v>Brasil \ SP \ Santa Cruz do Rio Pardo</v>
          </cell>
          <cell r="S1066" t="str">
            <v>Brasil \ SP \ Itapetininga</v>
          </cell>
        </row>
        <row r="1067">
          <cell r="A1067">
            <v>3839</v>
          </cell>
          <cell r="B1067" t="str">
            <v>Estradas Logística</v>
          </cell>
          <cell r="C1067">
            <v>45667.742361111108</v>
          </cell>
          <cell r="D1067" t="str">
            <v>Jonathas Rosa</v>
          </cell>
          <cell r="E1067" t="str">
            <v>Escavadeira</v>
          </cell>
          <cell r="F1067">
            <v>1</v>
          </cell>
          <cell r="G1067" t="str">
            <v>MOD 2</v>
          </cell>
          <cell r="H1067" t="str">
            <v>1</v>
          </cell>
          <cell r="I1067" t="str">
            <v>3</v>
          </cell>
          <cell r="J1067" t="str">
            <v>Cancelamento</v>
          </cell>
          <cell r="K1067" t="str">
            <v>13/01/2025</v>
          </cell>
          <cell r="L1067" t="str">
            <v>6:00</v>
          </cell>
          <cell r="M1067" t="str">
            <v>0347-VALE VERDE</v>
          </cell>
          <cell r="N1067" t="str">
            <v>1106-ALVORADA VIII</v>
          </cell>
          <cell r="Q1067" t="str">
            <v>externa</v>
          </cell>
          <cell r="R1067" t="str">
            <v>Brasil \ SP \ Santa Cruz do Rio Pardo</v>
          </cell>
          <cell r="S1067" t="str">
            <v>Brasil \ SP \ Itapetininga</v>
          </cell>
        </row>
        <row r="1068">
          <cell r="A1068">
            <v>3842</v>
          </cell>
          <cell r="B1068" t="str">
            <v>Estradas Logística</v>
          </cell>
          <cell r="C1068">
            <v>45667.744444444441</v>
          </cell>
          <cell r="D1068" t="str">
            <v>Jonathas Rosa</v>
          </cell>
          <cell r="E1068" t="str">
            <v>Escavadeira</v>
          </cell>
          <cell r="F1068">
            <v>1</v>
          </cell>
          <cell r="G1068" t="str">
            <v>MOD 2</v>
          </cell>
          <cell r="H1068" t="str">
            <v>1</v>
          </cell>
          <cell r="I1068" t="str">
            <v>3</v>
          </cell>
          <cell r="J1068" t="str">
            <v>Agendamento</v>
          </cell>
          <cell r="K1068" t="str">
            <v>13/01/2025</v>
          </cell>
          <cell r="L1068" t="str">
            <v>6:00</v>
          </cell>
          <cell r="M1068" t="str">
            <v>0347-VALE VERDE</v>
          </cell>
          <cell r="N1068" t="str">
            <v>1124-CARIDADE</v>
          </cell>
          <cell r="Q1068" t="str">
            <v>externa</v>
          </cell>
          <cell r="R1068" t="str">
            <v>Brasil \ SP \ Santa Cruz do Rio Pardo</v>
          </cell>
          <cell r="S1068" t="str">
            <v>Brasil \ SP \ Capão Bonito</v>
          </cell>
        </row>
        <row r="1069">
          <cell r="A1069">
            <v>3841</v>
          </cell>
          <cell r="B1069" t="str">
            <v>Estradas Logística</v>
          </cell>
          <cell r="C1069">
            <v>45667.744444444441</v>
          </cell>
          <cell r="D1069" t="str">
            <v>Jonathas Rosa</v>
          </cell>
          <cell r="E1069" t="str">
            <v>Motoniveladora</v>
          </cell>
          <cell r="F1069">
            <v>1</v>
          </cell>
          <cell r="G1069" t="str">
            <v>MOD 2</v>
          </cell>
          <cell r="H1069" t="str">
            <v>1</v>
          </cell>
          <cell r="I1069" t="str">
            <v>3</v>
          </cell>
          <cell r="J1069" t="str">
            <v>Agendamento</v>
          </cell>
          <cell r="K1069" t="str">
            <v>13/01/2025</v>
          </cell>
          <cell r="L1069" t="str">
            <v>6:00</v>
          </cell>
          <cell r="M1069" t="str">
            <v>0347-VALE VERDE</v>
          </cell>
          <cell r="N1069" t="str">
            <v>1124-CARIDADE</v>
          </cell>
          <cell r="Q1069" t="str">
            <v>externa</v>
          </cell>
          <cell r="R1069" t="str">
            <v>Brasil \ SP \ Santa Cruz do Rio Pardo</v>
          </cell>
          <cell r="S1069" t="str">
            <v>Brasil \ SP \ Capão Bonito</v>
          </cell>
        </row>
        <row r="1070">
          <cell r="A1070">
            <v>3843</v>
          </cell>
          <cell r="B1070" t="str">
            <v>Estradas Logística</v>
          </cell>
          <cell r="C1070">
            <v>45667.753472222219</v>
          </cell>
          <cell r="D1070" t="str">
            <v>Jonathas Rosa</v>
          </cell>
          <cell r="E1070" t="str">
            <v>Retroescavadeira</v>
          </cell>
          <cell r="F1070">
            <v>1</v>
          </cell>
          <cell r="G1070" t="str">
            <v>MOD 2</v>
          </cell>
          <cell r="H1070" t="str">
            <v>1</v>
          </cell>
          <cell r="I1070" t="str">
            <v>2</v>
          </cell>
          <cell r="J1070" t="str">
            <v>Agendamento</v>
          </cell>
          <cell r="K1070" t="str">
            <v>13/01/2025</v>
          </cell>
          <cell r="L1070" t="str">
            <v>6:00</v>
          </cell>
          <cell r="M1070" t="str">
            <v>0398-BOA VISTA VII</v>
          </cell>
          <cell r="N1070" t="str">
            <v>0347-VALE VERDE</v>
          </cell>
          <cell r="Q1070" t="str">
            <v>externa</v>
          </cell>
          <cell r="R1070" t="str">
            <v>Brasil \ SP \ Bauru</v>
          </cell>
          <cell r="S1070" t="str">
            <v>Brasil \ SP \ Santa Cruz do Rio Pardo</v>
          </cell>
        </row>
        <row r="1071">
          <cell r="A1071">
            <v>3844</v>
          </cell>
          <cell r="B1071" t="str">
            <v>Carregamento</v>
          </cell>
          <cell r="C1071">
            <v>45667.800694444442</v>
          </cell>
          <cell r="D1071" t="str">
            <v xml:space="preserve">Jhon felipe senoski </v>
          </cell>
          <cell r="E1071" t="str">
            <v>Carregador Florestal</v>
          </cell>
          <cell r="F1071">
            <v>4</v>
          </cell>
          <cell r="G1071" t="str">
            <v>MOD 2</v>
          </cell>
          <cell r="H1071" t="str">
            <v>3</v>
          </cell>
          <cell r="I1071" t="str">
            <v>3</v>
          </cell>
          <cell r="J1071" t="str">
            <v>Agendamento</v>
          </cell>
          <cell r="K1071" t="str">
            <v>13/01/2025</v>
          </cell>
          <cell r="L1071" t="str">
            <v>8:13</v>
          </cell>
          <cell r="M1071" t="str">
            <v>0486-SANTA CATARINA II - BOTUCATU</v>
          </cell>
          <cell r="N1071" t="str">
            <v>0137-BARRA GRANDE</v>
          </cell>
          <cell r="Q1071" t="str">
            <v>externa</v>
          </cell>
          <cell r="R1071" t="str">
            <v>Brasil \ SP \ Botucatu</v>
          </cell>
          <cell r="S1071" t="str">
            <v>Brasil \ SP \ Bauru</v>
          </cell>
        </row>
        <row r="1072">
          <cell r="A1072">
            <v>3845</v>
          </cell>
          <cell r="B1072" t="str">
            <v>Silvicultura</v>
          </cell>
          <cell r="C1072">
            <v>45667.802777777775</v>
          </cell>
          <cell r="D1072" t="str">
            <v xml:space="preserve">Guilherme Barbosa </v>
          </cell>
          <cell r="E1072" t="str">
            <v>tratoresteira</v>
          </cell>
          <cell r="F1072">
            <v>1</v>
          </cell>
          <cell r="G1072" t="str">
            <v>SAV2</v>
          </cell>
          <cell r="H1072" t="str">
            <v>1</v>
          </cell>
          <cell r="I1072" t="str">
            <v>4</v>
          </cell>
          <cell r="J1072" t="str">
            <v>Agendamento</v>
          </cell>
          <cell r="K1072" t="str">
            <v>11/01/2025</v>
          </cell>
          <cell r="L1072" t="str">
            <v>16:17</v>
          </cell>
          <cell r="M1072" t="str">
            <v>0420-OITO PONTAS</v>
          </cell>
          <cell r="N1072" t="str">
            <v>0420-OITO PONTAS</v>
          </cell>
          <cell r="Q1072" t="str">
            <v>interna</v>
          </cell>
          <cell r="R1072" t="str">
            <v>Brasil \ SP \ Anhembi</v>
          </cell>
          <cell r="S1072" t="str">
            <v>Brasil \ SP \ Anhembi</v>
          </cell>
        </row>
        <row r="1073">
          <cell r="A1073">
            <v>3846</v>
          </cell>
          <cell r="B1073" t="str">
            <v>Colheita</v>
          </cell>
          <cell r="C1073">
            <v>45667.811111111114</v>
          </cell>
          <cell r="D1073" t="str">
            <v>Andre ryuji narimatu nosse</v>
          </cell>
          <cell r="E1073" t="str">
            <v>Forwarder</v>
          </cell>
          <cell r="F1073">
            <v>2</v>
          </cell>
          <cell r="G1073" t="str">
            <v>MOD 5</v>
          </cell>
          <cell r="H1073" t="str">
            <v>2</v>
          </cell>
          <cell r="I1073" t="str">
            <v>2</v>
          </cell>
          <cell r="J1073" t="str">
            <v>Agendamento</v>
          </cell>
          <cell r="K1073" t="str">
            <v>12/01/2025</v>
          </cell>
          <cell r="L1073" t="str">
            <v>7:00</v>
          </cell>
          <cell r="M1073" t="str">
            <v>0458-SÃO FRANCISCO VI - PEDERNEIRAS</v>
          </cell>
          <cell r="N1073" t="str">
            <v>0459-SANTA VITÓRIA</v>
          </cell>
          <cell r="Q1073" t="str">
            <v>externa</v>
          </cell>
          <cell r="R1073" t="str">
            <v>Brasil \ SP \ Bauru</v>
          </cell>
          <cell r="S1073" t="str">
            <v>Brasil \ SP \ Guarantã</v>
          </cell>
        </row>
        <row r="1074">
          <cell r="A1074">
            <v>3847</v>
          </cell>
          <cell r="B1074" t="str">
            <v>Colheita</v>
          </cell>
          <cell r="C1074">
            <v>45667.822222222225</v>
          </cell>
          <cell r="D1074" t="str">
            <v xml:space="preserve">Daniel de Oliveira Avelino </v>
          </cell>
          <cell r="E1074" t="str">
            <v>Forwarder</v>
          </cell>
          <cell r="F1074">
            <v>4</v>
          </cell>
          <cell r="G1074" t="str">
            <v>MOD 14</v>
          </cell>
          <cell r="H1074" t="str">
            <v>2</v>
          </cell>
          <cell r="I1074" t="str">
            <v>2</v>
          </cell>
          <cell r="J1074" t="str">
            <v>Agendamento</v>
          </cell>
          <cell r="K1074" t="str">
            <v>11/01/2025</v>
          </cell>
          <cell r="L1074" t="str">
            <v>12:00</v>
          </cell>
          <cell r="M1074" t="str">
            <v>0390-TORRÃO DE OURO</v>
          </cell>
          <cell r="N1074" t="str">
            <v>0422-EBENÉZIA</v>
          </cell>
          <cell r="Q1074" t="str">
            <v>externa</v>
          </cell>
          <cell r="R1074" t="str">
            <v>Brasil \ SP \ Cafelândia</v>
          </cell>
          <cell r="S1074" t="str">
            <v>Brasil \ SP \ Lins</v>
          </cell>
        </row>
        <row r="1075">
          <cell r="A1075">
            <v>3848</v>
          </cell>
          <cell r="B1075" t="str">
            <v>Colheita</v>
          </cell>
          <cell r="C1075">
            <v>45667.824999999997</v>
          </cell>
          <cell r="D1075" t="str">
            <v xml:space="preserve">Daniel de Oliveira Avelino </v>
          </cell>
          <cell r="E1075" t="str">
            <v>Forwarder</v>
          </cell>
          <cell r="F1075">
            <v>4</v>
          </cell>
          <cell r="G1075" t="str">
            <v>MOD 14</v>
          </cell>
          <cell r="H1075" t="str">
            <v>2</v>
          </cell>
          <cell r="I1075" t="str">
            <v>2</v>
          </cell>
          <cell r="J1075" t="str">
            <v>Cancelamento</v>
          </cell>
          <cell r="K1075" t="str">
            <v>11/01/2025</v>
          </cell>
          <cell r="L1075" t="str">
            <v>12:00</v>
          </cell>
          <cell r="M1075" t="str">
            <v>0390-TORRÃO DE OURO</v>
          </cell>
          <cell r="N1075" t="str">
            <v>0422-EBENÉZIA</v>
          </cell>
          <cell r="Q1075" t="str">
            <v>externa</v>
          </cell>
          <cell r="R1075" t="str">
            <v>Brasil \ SP \ Cafelândia</v>
          </cell>
          <cell r="S1075" t="str">
            <v>Brasil \ SP \ Lins</v>
          </cell>
        </row>
        <row r="1076">
          <cell r="A1076">
            <v>3849</v>
          </cell>
          <cell r="B1076" t="str">
            <v>Colheita</v>
          </cell>
          <cell r="C1076">
            <v>45667.825694444444</v>
          </cell>
          <cell r="D1076" t="str">
            <v xml:space="preserve">Daniel de Oliveira Avelino </v>
          </cell>
          <cell r="E1076" t="str">
            <v>Forwarder</v>
          </cell>
          <cell r="F1076">
            <v>1</v>
          </cell>
          <cell r="G1076" t="str">
            <v>MOD 14</v>
          </cell>
          <cell r="H1076" t="str">
            <v>1</v>
          </cell>
          <cell r="I1076" t="str">
            <v>2</v>
          </cell>
          <cell r="J1076" t="str">
            <v>Agendamento</v>
          </cell>
          <cell r="K1076" t="str">
            <v>11/01/2025</v>
          </cell>
          <cell r="L1076" t="str">
            <v>12:00</v>
          </cell>
          <cell r="M1076" t="str">
            <v>0390-TORRÃO DE OURO</v>
          </cell>
          <cell r="N1076" t="str">
            <v>0422-EBENÉZIA</v>
          </cell>
          <cell r="Q1076" t="str">
            <v>externa</v>
          </cell>
          <cell r="R1076" t="str">
            <v>Brasil \ SP \ Cafelândia</v>
          </cell>
          <cell r="S1076" t="str">
            <v>Brasil \ SP \ Lins</v>
          </cell>
        </row>
        <row r="1077">
          <cell r="A1077">
            <v>3850</v>
          </cell>
          <cell r="B1077" t="str">
            <v>Colheita</v>
          </cell>
          <cell r="C1077">
            <v>45667.82708333333</v>
          </cell>
          <cell r="D1077" t="str">
            <v xml:space="preserve">Daniel de Oliveira Avelino </v>
          </cell>
          <cell r="E1077" t="str">
            <v>Forwarder</v>
          </cell>
          <cell r="F1077">
            <v>4</v>
          </cell>
          <cell r="G1077" t="str">
            <v>MOD 14</v>
          </cell>
          <cell r="H1077" t="str">
            <v>2</v>
          </cell>
          <cell r="I1077" t="str">
            <v>1</v>
          </cell>
          <cell r="J1077" t="str">
            <v>Agendamento</v>
          </cell>
          <cell r="K1077" t="str">
            <v>11/01/2025</v>
          </cell>
          <cell r="L1077" t="str">
            <v>13:00</v>
          </cell>
          <cell r="M1077" t="str">
            <v>0384-PACAS DO TABOCAL</v>
          </cell>
          <cell r="N1077" t="str">
            <v>0422-EBENÉZIA</v>
          </cell>
          <cell r="Q1077" t="str">
            <v>externa</v>
          </cell>
          <cell r="R1077" t="str">
            <v>Brasil \ SP \ Lins</v>
          </cell>
          <cell r="S1077" t="str">
            <v>Brasil \ SP \ Lins</v>
          </cell>
        </row>
        <row r="1078">
          <cell r="A1078">
            <v>3852</v>
          </cell>
          <cell r="B1078" t="str">
            <v>Colheita</v>
          </cell>
          <cell r="C1078">
            <v>45667.830555555556</v>
          </cell>
          <cell r="D1078" t="str">
            <v>Mauro Aparecido Pinto</v>
          </cell>
          <cell r="E1078" t="str">
            <v>Forwarder</v>
          </cell>
          <cell r="F1078">
            <v>3</v>
          </cell>
          <cell r="G1078" t="str">
            <v>MOD 3</v>
          </cell>
          <cell r="H1078" t="str">
            <v>1</v>
          </cell>
          <cell r="I1078" t="str">
            <v>2</v>
          </cell>
          <cell r="J1078" t="str">
            <v>emergencial</v>
          </cell>
          <cell r="K1078" t="str">
            <v>10/01/2025</v>
          </cell>
          <cell r="L1078" t="str">
            <v>20:00</v>
          </cell>
          <cell r="M1078" t="str">
            <v>0438-BOA VISTA VIII - ITAQUERÊ</v>
          </cell>
          <cell r="N1078" t="str">
            <v>0517-BARREIRO RICO II - GLEBA A</v>
          </cell>
          <cell r="P1078" t="str">
            <v>Finalizacao de fazenda</v>
          </cell>
          <cell r="Q1078" t="str">
            <v>interna</v>
          </cell>
          <cell r="R1078" t="str">
            <v>Brasil \ SP \ Anhembi</v>
          </cell>
          <cell r="S1078" t="str">
            <v>Brasil \ SP \ Anhembi</v>
          </cell>
        </row>
        <row r="1079">
          <cell r="A1079">
            <v>3851</v>
          </cell>
          <cell r="B1079" t="str">
            <v>Colheita</v>
          </cell>
          <cell r="C1079">
            <v>45667.831250000003</v>
          </cell>
          <cell r="D1079" t="str">
            <v xml:space="preserve">Daniel de Oliveira Avelino </v>
          </cell>
          <cell r="E1079" t="str">
            <v>Trailler</v>
          </cell>
          <cell r="F1079">
            <v>1</v>
          </cell>
          <cell r="G1079" t="str">
            <v>MOD 14</v>
          </cell>
          <cell r="H1079" t="str">
            <v>1</v>
          </cell>
          <cell r="I1079" t="str">
            <v>1</v>
          </cell>
          <cell r="J1079" t="str">
            <v>Agendamento</v>
          </cell>
          <cell r="K1079" t="str">
            <v>13/01/2025</v>
          </cell>
          <cell r="L1079" t="str">
            <v>8:00</v>
          </cell>
          <cell r="M1079" t="str">
            <v>0384-PACAS DO TABOCAL</v>
          </cell>
          <cell r="N1079" t="str">
            <v>0351-SANTA MARIANA II</v>
          </cell>
          <cell r="Q1079" t="str">
            <v>externa</v>
          </cell>
          <cell r="R1079" t="str">
            <v>Brasil \ SP \ Lins</v>
          </cell>
          <cell r="S1079" t="str">
            <v>Brasil \ SP \ Marília</v>
          </cell>
        </row>
        <row r="1080">
          <cell r="A1080">
            <v>3853</v>
          </cell>
          <cell r="B1080" t="str">
            <v>Estradas Logística</v>
          </cell>
          <cell r="C1080">
            <v>45667.921527777777</v>
          </cell>
          <cell r="D1080" t="str">
            <v xml:space="preserve">Daygo Bentlei </v>
          </cell>
          <cell r="E1080" t="str">
            <v>Motoniveladora</v>
          </cell>
          <cell r="F1080">
            <v>1</v>
          </cell>
          <cell r="G1080" t="str">
            <v>MOD 3</v>
          </cell>
          <cell r="H1080" t="str">
            <v>1</v>
          </cell>
          <cell r="I1080" t="str">
            <v>2</v>
          </cell>
          <cell r="J1080" t="str">
            <v>Agendamento</v>
          </cell>
          <cell r="K1080" t="str">
            <v>12/01/2025</v>
          </cell>
          <cell r="L1080" t="str">
            <v>8:00</v>
          </cell>
          <cell r="M1080" t="str">
            <v>0122-NOIVA DA COLINA</v>
          </cell>
          <cell r="N1080" t="str">
            <v>0398-BOA VISTA VII</v>
          </cell>
          <cell r="Q1080" t="str">
            <v>externa</v>
          </cell>
          <cell r="R1080" t="str">
            <v>Brasil \ SP \ Agudos</v>
          </cell>
          <cell r="S1080" t="str">
            <v>Brasil \ SP \ Bauru</v>
          </cell>
        </row>
        <row r="1081">
          <cell r="A1081">
            <v>3854</v>
          </cell>
          <cell r="B1081" t="str">
            <v>Estradas Logística</v>
          </cell>
          <cell r="C1081">
            <v>45667.92291666667</v>
          </cell>
          <cell r="D1081" t="str">
            <v xml:space="preserve">Daygo Bentlei </v>
          </cell>
          <cell r="E1081" t="str">
            <v>Rolo Compactador</v>
          </cell>
          <cell r="F1081">
            <v>1</v>
          </cell>
          <cell r="G1081" t="str">
            <v>MOD 3</v>
          </cell>
          <cell r="H1081" t="str">
            <v>1</v>
          </cell>
          <cell r="I1081" t="str">
            <v>2</v>
          </cell>
          <cell r="J1081" t="str">
            <v>Agendamento</v>
          </cell>
          <cell r="K1081" t="str">
            <v>12/01/2025</v>
          </cell>
          <cell r="L1081" t="str">
            <v>8:00</v>
          </cell>
          <cell r="M1081" t="str">
            <v>0122-NOIVA DA COLINA</v>
          </cell>
          <cell r="N1081" t="str">
            <v>0398-BOA VISTA VII</v>
          </cell>
          <cell r="Q1081" t="str">
            <v>externa</v>
          </cell>
          <cell r="R1081" t="str">
            <v>Brasil \ SP \ Agudos</v>
          </cell>
          <cell r="S1081" t="str">
            <v>Brasil \ SP \ Bauru</v>
          </cell>
        </row>
        <row r="1082">
          <cell r="A1082">
            <v>3855</v>
          </cell>
          <cell r="B1082" t="str">
            <v>Estradas Logística</v>
          </cell>
          <cell r="C1082">
            <v>45667.923611111109</v>
          </cell>
          <cell r="D1082" t="str">
            <v xml:space="preserve">Daygo Bentlei </v>
          </cell>
          <cell r="E1082" t="str">
            <v>Pá Carregadeira</v>
          </cell>
          <cell r="F1082">
            <v>1</v>
          </cell>
          <cell r="G1082" t="str">
            <v>MOD 3</v>
          </cell>
          <cell r="H1082" t="str">
            <v>1</v>
          </cell>
          <cell r="I1082" t="str">
            <v>3</v>
          </cell>
          <cell r="J1082" t="str">
            <v>Agendamento</v>
          </cell>
          <cell r="K1082" t="str">
            <v>12/01/2025</v>
          </cell>
          <cell r="L1082" t="str">
            <v>8:00</v>
          </cell>
          <cell r="M1082" t="str">
            <v>0122-NOIVA DA COLINA</v>
          </cell>
          <cell r="N1082" t="str">
            <v>0398-BOA VISTA VII</v>
          </cell>
          <cell r="O1082" t="str">
            <v>PC e VIVENCIA</v>
          </cell>
          <cell r="Q1082" t="str">
            <v>interna</v>
          </cell>
          <cell r="R1082" t="str">
            <v>Brasil \ SP \ Agudos</v>
          </cell>
          <cell r="S1082" t="str">
            <v>Brasil \ SP \ Bauru</v>
          </cell>
        </row>
        <row r="1083">
          <cell r="A1083">
            <v>3856</v>
          </cell>
          <cell r="B1083" t="str">
            <v>Estradas Logística</v>
          </cell>
          <cell r="C1083">
            <v>45667.925000000003</v>
          </cell>
          <cell r="D1083" t="str">
            <v xml:space="preserve">Daygo Bentlei </v>
          </cell>
          <cell r="E1083" t="str">
            <v>Trator</v>
          </cell>
          <cell r="F1083">
            <v>1</v>
          </cell>
          <cell r="G1083" t="str">
            <v>MOD 3</v>
          </cell>
          <cell r="H1083" t="str">
            <v>1</v>
          </cell>
          <cell r="I1083" t="str">
            <v>3</v>
          </cell>
          <cell r="J1083" t="str">
            <v>Agendamento</v>
          </cell>
          <cell r="K1083" t="str">
            <v>12/01/2025</v>
          </cell>
          <cell r="L1083" t="str">
            <v>8:00</v>
          </cell>
          <cell r="M1083" t="str">
            <v>0122-NOIVA DA COLINA</v>
          </cell>
          <cell r="N1083" t="str">
            <v>0398-BOA VISTA VII</v>
          </cell>
          <cell r="O1083" t="str">
            <v>Tp e grade</v>
          </cell>
          <cell r="Q1083" t="str">
            <v>externa</v>
          </cell>
          <cell r="R1083" t="str">
            <v>Brasil \ SP \ Agudos</v>
          </cell>
          <cell r="S1083" t="str">
            <v>Brasil \ SP \ Bauru</v>
          </cell>
        </row>
        <row r="1084">
          <cell r="A1084">
            <v>3857</v>
          </cell>
          <cell r="B1084" t="str">
            <v>Carregamento</v>
          </cell>
          <cell r="C1084">
            <v>45668.341666666667</v>
          </cell>
          <cell r="D1084" t="str">
            <v>Jefferson Barbosa</v>
          </cell>
          <cell r="E1084" t="str">
            <v>Carregador Florestal</v>
          </cell>
          <cell r="F1084">
            <v>1</v>
          </cell>
          <cell r="G1084" t="str">
            <v>MOD 6</v>
          </cell>
          <cell r="H1084" t="str">
            <v>1</v>
          </cell>
          <cell r="I1084" t="str">
            <v>3</v>
          </cell>
          <cell r="J1084" t="str">
            <v>Agendamento</v>
          </cell>
          <cell r="K1084" t="str">
            <v>13/01/2025</v>
          </cell>
          <cell r="L1084" t="str">
            <v>7:00</v>
          </cell>
          <cell r="M1084" t="str">
            <v>0371-MANGA LARGA</v>
          </cell>
          <cell r="N1084" t="str">
            <v>0412-SÍTIO TEREZA</v>
          </cell>
          <cell r="Q1084" t="str">
            <v>externa</v>
          </cell>
          <cell r="R1084" t="str">
            <v>Brasil \ SP \ Getulina</v>
          </cell>
          <cell r="S1084" t="str">
            <v>Brasil \ SP \ Cafelândia</v>
          </cell>
        </row>
        <row r="1085">
          <cell r="A1085">
            <v>3858</v>
          </cell>
          <cell r="B1085" t="str">
            <v>Carregamento</v>
          </cell>
          <cell r="C1085">
            <v>45668.343055555553</v>
          </cell>
          <cell r="D1085" t="str">
            <v>Jefferson Barbosa</v>
          </cell>
          <cell r="E1085" t="str">
            <v>Carregador Florestal</v>
          </cell>
          <cell r="F1085">
            <v>1</v>
          </cell>
          <cell r="G1085" t="str">
            <v>MOD 7</v>
          </cell>
          <cell r="H1085" t="str">
            <v>1</v>
          </cell>
          <cell r="I1085" t="str">
            <v>3</v>
          </cell>
          <cell r="J1085" t="str">
            <v>Agendamento</v>
          </cell>
          <cell r="K1085" t="str">
            <v>13/01/2025</v>
          </cell>
          <cell r="L1085" t="str">
            <v>7:00</v>
          </cell>
          <cell r="M1085" t="str">
            <v>0332-SANTA BRANCA</v>
          </cell>
          <cell r="N1085" t="str">
            <v>0412-SÍTIO TEREZA</v>
          </cell>
          <cell r="Q1085" t="str">
            <v>externa</v>
          </cell>
          <cell r="R1085" t="str">
            <v>Brasil \ SP \ Echaporã</v>
          </cell>
          <cell r="S1085" t="str">
            <v>Brasil \ SP \ Cafelândia</v>
          </cell>
        </row>
        <row r="1086">
          <cell r="A1086">
            <v>3859</v>
          </cell>
          <cell r="B1086" t="str">
            <v>Estradas Silvicultura</v>
          </cell>
          <cell r="C1086">
            <v>45668.464583333334</v>
          </cell>
          <cell r="D1086" t="str">
            <v xml:space="preserve">Paulo Sergio barroso da Silva Junior </v>
          </cell>
          <cell r="E1086" t="str">
            <v>Escavadeira</v>
          </cell>
          <cell r="F1086">
            <v>1</v>
          </cell>
          <cell r="G1086" t="str">
            <v>BSR06</v>
          </cell>
          <cell r="H1086" t="str">
            <v>1</v>
          </cell>
          <cell r="I1086" t="str">
            <v>3</v>
          </cell>
          <cell r="J1086" t="str">
            <v>Agendamento</v>
          </cell>
          <cell r="K1086" t="str">
            <v>13/01/2025</v>
          </cell>
          <cell r="L1086" t="str">
            <v>12:00</v>
          </cell>
          <cell r="M1086" t="str">
            <v>0374-SANTO ANTÔNIO VIII</v>
          </cell>
          <cell r="N1086" t="str">
            <v>0444-SANTA EMÍLIA II - GLEBA B</v>
          </cell>
          <cell r="Q1086" t="str">
            <v>interna</v>
          </cell>
          <cell r="R1086" t="str">
            <v>Brasil \ SP \ Getulina</v>
          </cell>
          <cell r="S1086" t="str">
            <v>Brasil \ SP \ Marília</v>
          </cell>
        </row>
        <row r="1087">
          <cell r="A1087">
            <v>3860</v>
          </cell>
          <cell r="B1087" t="str">
            <v>Estradas Silvicultura</v>
          </cell>
          <cell r="C1087">
            <v>45668.467361111114</v>
          </cell>
          <cell r="D1087" t="str">
            <v xml:space="preserve">Paulo Sergio barroso da Silva Junior </v>
          </cell>
          <cell r="E1087" t="str">
            <v>Pá Carregadeira</v>
          </cell>
          <cell r="F1087">
            <v>1</v>
          </cell>
          <cell r="G1087" t="str">
            <v>BSR06</v>
          </cell>
          <cell r="H1087" t="str">
            <v>1</v>
          </cell>
          <cell r="I1087" t="str">
            <v>3</v>
          </cell>
          <cell r="J1087" t="str">
            <v>Agendamento</v>
          </cell>
          <cell r="K1087" t="str">
            <v>13/01/2025</v>
          </cell>
          <cell r="L1087" t="str">
            <v>12:00</v>
          </cell>
          <cell r="M1087" t="str">
            <v>0374-SANTO ANTÔNIO VIII</v>
          </cell>
          <cell r="N1087" t="str">
            <v>0444-SANTA EMÍLIA II - GLEBA B</v>
          </cell>
          <cell r="Q1087" t="str">
            <v>interna</v>
          </cell>
          <cell r="R1087" t="str">
            <v>Brasil \ SP \ Getulina</v>
          </cell>
          <cell r="S1087" t="str">
            <v>Brasil \ SP \ Marília</v>
          </cell>
        </row>
        <row r="1088">
          <cell r="A1088">
            <v>3861</v>
          </cell>
          <cell r="B1088" t="str">
            <v>Colheita</v>
          </cell>
          <cell r="C1088">
            <v>45668.511805555558</v>
          </cell>
          <cell r="D1088" t="str">
            <v xml:space="preserve">Daniel de Oliveira Avelino </v>
          </cell>
          <cell r="E1088" t="str">
            <v>Forwarder</v>
          </cell>
          <cell r="F1088">
            <v>1</v>
          </cell>
          <cell r="G1088" t="str">
            <v>MOD 14</v>
          </cell>
          <cell r="H1088" t="str">
            <v>1</v>
          </cell>
          <cell r="I1088" t="str">
            <v>2</v>
          </cell>
          <cell r="J1088" t="str">
            <v>Agendamento</v>
          </cell>
          <cell r="K1088" t="str">
            <v>13/01/2025</v>
          </cell>
          <cell r="L1088" t="str">
            <v>9:17</v>
          </cell>
          <cell r="M1088" t="str">
            <v>0384-PACAS DO TABOCAL</v>
          </cell>
          <cell r="N1088" t="str">
            <v>0351-SANTA MARIANA II</v>
          </cell>
          <cell r="Q1088" t="str">
            <v>externa</v>
          </cell>
          <cell r="R1088" t="str">
            <v>Brasil \ SP \ Lins</v>
          </cell>
          <cell r="S1088" t="str">
            <v>Brasil \ SP \ Marília</v>
          </cell>
        </row>
        <row r="1089">
          <cell r="A1089">
            <v>3862</v>
          </cell>
          <cell r="B1089" t="str">
            <v>Estradas Silvicultura</v>
          </cell>
          <cell r="C1089">
            <v>45668.558333333334</v>
          </cell>
          <cell r="D1089" t="str">
            <v xml:space="preserve">Paulo Sergio barroso da Silva Junior </v>
          </cell>
          <cell r="E1089" t="str">
            <v>Motoniveladora</v>
          </cell>
          <cell r="F1089">
            <v>1</v>
          </cell>
          <cell r="G1089" t="str">
            <v>BSR06</v>
          </cell>
          <cell r="H1089" t="str">
            <v>1</v>
          </cell>
          <cell r="I1089" t="str">
            <v>3</v>
          </cell>
          <cell r="J1089" t="str">
            <v>Cancelamento</v>
          </cell>
          <cell r="K1089" t="str">
            <v>10/01/2025</v>
          </cell>
          <cell r="L1089" t="str">
            <v>10:25</v>
          </cell>
          <cell r="M1089" t="str">
            <v>0291-CONQUISTA II</v>
          </cell>
          <cell r="N1089" t="str">
            <v>0369-COQUEIRO</v>
          </cell>
          <cell r="Q1089" t="str">
            <v>interna</v>
          </cell>
          <cell r="R1089" t="str">
            <v>Brasil \ SP \ Pirajuí</v>
          </cell>
          <cell r="S1089" t="str">
            <v>Brasil \ SP \ Álvaro de Carvalho</v>
          </cell>
        </row>
        <row r="1090">
          <cell r="A1090">
            <v>3863</v>
          </cell>
          <cell r="B1090" t="str">
            <v>Estradas Silvicultura</v>
          </cell>
          <cell r="C1090">
            <v>45668.590277777781</v>
          </cell>
          <cell r="D1090" t="str">
            <v xml:space="preserve">Diego dos Santos Xavier </v>
          </cell>
          <cell r="E1090" t="str">
            <v>Motoniveladora</v>
          </cell>
          <cell r="F1090">
            <v>1</v>
          </cell>
          <cell r="G1090" t="str">
            <v>BSR04</v>
          </cell>
          <cell r="H1090" t="str">
            <v>1</v>
          </cell>
          <cell r="I1090" t="str">
            <v>3</v>
          </cell>
          <cell r="J1090" t="str">
            <v>Agendamento</v>
          </cell>
          <cell r="K1090" t="str">
            <v>13/01/2025</v>
          </cell>
          <cell r="L1090" t="str">
            <v>11:11</v>
          </cell>
          <cell r="M1090" t="str">
            <v>0165-FLOR DA NOROESTE</v>
          </cell>
          <cell r="N1090" t="str">
            <v>0308-ÁGUA BRANCA II</v>
          </cell>
          <cell r="Q1090" t="str">
            <v>externa</v>
          </cell>
          <cell r="R1090" t="str">
            <v>Brasil \ SP \ Presidente Alves</v>
          </cell>
          <cell r="S1090" t="str">
            <v>Brasil \ SP \ Guarantã</v>
          </cell>
        </row>
        <row r="1091">
          <cell r="A1091">
            <v>3864</v>
          </cell>
          <cell r="B1091" t="str">
            <v>Estradas Silvicultura</v>
          </cell>
          <cell r="C1091">
            <v>45668.640972222223</v>
          </cell>
          <cell r="D1091" t="str">
            <v xml:space="preserve">Diego dos Santos Xavier </v>
          </cell>
          <cell r="E1091" t="str">
            <v>Pá Carregadeira</v>
          </cell>
          <cell r="F1091">
            <v>1</v>
          </cell>
          <cell r="G1091" t="str">
            <v>BSR04</v>
          </cell>
          <cell r="H1091" t="str">
            <v>1</v>
          </cell>
          <cell r="I1091" t="str">
            <v>3</v>
          </cell>
          <cell r="J1091" t="str">
            <v>emergencial</v>
          </cell>
          <cell r="K1091" t="str">
            <v>11/01/2025</v>
          </cell>
          <cell r="L1091" t="str">
            <v>12:23</v>
          </cell>
          <cell r="M1091" t="str">
            <v>0157-SÃO JOÃO III</v>
          </cell>
          <cell r="N1091" t="str">
            <v>0009-CORVO BRANCO</v>
          </cell>
          <cell r="O1091" t="str">
            <v>Maquina vai para a linha 01 Bracell</v>
          </cell>
          <cell r="P1091" t="str">
            <v>Apoio Estradas</v>
          </cell>
          <cell r="Q1091" t="str">
            <v>externa</v>
          </cell>
          <cell r="R1091" t="str">
            <v>Brasil \ SP \ Piratininga</v>
          </cell>
          <cell r="S1091" t="str">
            <v>Brasil \ SP \ Lençóis Paulista</v>
          </cell>
        </row>
        <row r="1092">
          <cell r="A1092">
            <v>3865</v>
          </cell>
          <cell r="B1092" t="str">
            <v>Colheita</v>
          </cell>
          <cell r="C1092">
            <v>45668.693055555559</v>
          </cell>
          <cell r="D1092" t="str">
            <v xml:space="preserve">Daniel de Oliveira Avelino </v>
          </cell>
          <cell r="E1092" t="str">
            <v>Forwarder</v>
          </cell>
          <cell r="F1092">
            <v>1</v>
          </cell>
          <cell r="G1092" t="str">
            <v>MOD 14</v>
          </cell>
          <cell r="H1092" t="str">
            <v>1</v>
          </cell>
          <cell r="I1092" t="str">
            <v>2</v>
          </cell>
          <cell r="J1092" t="str">
            <v>Agendamento</v>
          </cell>
          <cell r="K1092" t="str">
            <v>13/01/2025</v>
          </cell>
          <cell r="L1092" t="str">
            <v>13:39</v>
          </cell>
          <cell r="M1092" t="str">
            <v>0384-PACAS DO TABOCAL</v>
          </cell>
          <cell r="N1092" t="str">
            <v>0351-SANTA MARIANA II</v>
          </cell>
          <cell r="Q1092" t="str">
            <v>externa</v>
          </cell>
          <cell r="R1092" t="str">
            <v>Brasil \ SP \ Lins</v>
          </cell>
          <cell r="S1092" t="str">
            <v>Brasil \ SP \ Marília</v>
          </cell>
        </row>
        <row r="1093">
          <cell r="A1093">
            <v>3866</v>
          </cell>
          <cell r="B1093" t="str">
            <v>Colheita</v>
          </cell>
          <cell r="C1093">
            <v>45668.696527777778</v>
          </cell>
          <cell r="D1093" t="str">
            <v xml:space="preserve">Fernando Silva Amaral </v>
          </cell>
          <cell r="E1093" t="str">
            <v>Harvester</v>
          </cell>
          <cell r="F1093">
            <v>6</v>
          </cell>
          <cell r="G1093" t="str">
            <v>MOD 15</v>
          </cell>
          <cell r="H1093" t="str">
            <v>6</v>
          </cell>
          <cell r="I1093" t="str">
            <v>2</v>
          </cell>
          <cell r="J1093" t="str">
            <v>Agendamento</v>
          </cell>
          <cell r="K1093" t="str">
            <v>13/01/2025</v>
          </cell>
          <cell r="L1093" t="str">
            <v>7:00</v>
          </cell>
          <cell r="M1093" t="str">
            <v>2002-GUARANI I</v>
          </cell>
          <cell r="N1093" t="str">
            <v>0272-RIO BRILHANTE</v>
          </cell>
          <cell r="Q1093" t="str">
            <v>externa</v>
          </cell>
          <cell r="R1093" t="str">
            <v>Brasil \ SP \ Bofete</v>
          </cell>
          <cell r="S1093" t="str">
            <v>Brasil \ SP \ Torrinha</v>
          </cell>
        </row>
        <row r="1094">
          <cell r="A1094">
            <v>3867</v>
          </cell>
          <cell r="B1094" t="str">
            <v>Colheita</v>
          </cell>
          <cell r="C1094">
            <v>45668.697916666664</v>
          </cell>
          <cell r="D1094" t="str">
            <v xml:space="preserve">Fernando Silva Amaral </v>
          </cell>
          <cell r="E1094" t="str">
            <v>Trailler</v>
          </cell>
          <cell r="F1094">
            <v>1</v>
          </cell>
          <cell r="G1094" t="str">
            <v>MOD 15</v>
          </cell>
          <cell r="H1094" t="str">
            <v>1</v>
          </cell>
          <cell r="I1094" t="str">
            <v>2</v>
          </cell>
          <cell r="J1094" t="str">
            <v>Agendamento</v>
          </cell>
          <cell r="K1094" t="str">
            <v>13/01/2025</v>
          </cell>
          <cell r="L1094" t="str">
            <v>7:00</v>
          </cell>
          <cell r="M1094" t="str">
            <v>0519-BARREIRO RICO II - GLEBA C</v>
          </cell>
          <cell r="N1094" t="str">
            <v>0272-RIO BRILHANTE</v>
          </cell>
          <cell r="Q1094" t="str">
            <v>externa</v>
          </cell>
          <cell r="R1094" t="str">
            <v>Brasil \ SP \ Anhembi</v>
          </cell>
          <cell r="S1094" t="str">
            <v>Brasil \ SP \ Torrinha</v>
          </cell>
        </row>
        <row r="1095">
          <cell r="A1095">
            <v>3919</v>
          </cell>
          <cell r="B1095" t="str">
            <v>Carregamento</v>
          </cell>
          <cell r="C1095">
            <v>45668.826388888891</v>
          </cell>
          <cell r="D1095" t="str">
            <v xml:space="preserve">Thiago Almeida </v>
          </cell>
          <cell r="E1095" t="str">
            <v>Carregador Florestal</v>
          </cell>
          <cell r="F1095">
            <v>2</v>
          </cell>
          <cell r="G1095" t="str">
            <v>MOD 10</v>
          </cell>
          <cell r="H1095" t="str">
            <v>2</v>
          </cell>
          <cell r="I1095" t="str">
            <v>2</v>
          </cell>
          <cell r="J1095" t="str">
            <v>emergencial</v>
          </cell>
          <cell r="K1095" t="str">
            <v>12/01/2025</v>
          </cell>
          <cell r="L1095" t="str">
            <v>13:00</v>
          </cell>
          <cell r="M1095" t="str">
            <v>0503-SÍTIO BANDEIRANTES</v>
          </cell>
          <cell r="N1095" t="str">
            <v>0460-BOA VISTA IX - PIRAJUÍ</v>
          </cell>
          <cell r="P1095" t="str">
            <v>Falta de Planejamento Previo</v>
          </cell>
          <cell r="Q1095" t="str">
            <v>externa</v>
          </cell>
          <cell r="R1095" t="str">
            <v>Brasil \ SP \ Paulistânia</v>
          </cell>
          <cell r="S1095" t="str">
            <v>Brasil \ SP \ Pirajuí</v>
          </cell>
        </row>
        <row r="1096">
          <cell r="A1096">
            <v>3868</v>
          </cell>
          <cell r="B1096" t="str">
            <v>Carregamento</v>
          </cell>
          <cell r="C1096">
            <v>45668.826388888891</v>
          </cell>
          <cell r="D1096" t="str">
            <v xml:space="preserve">Thiago Almeida </v>
          </cell>
          <cell r="E1096" t="str">
            <v>Carregador Florestal</v>
          </cell>
          <cell r="F1096">
            <v>2</v>
          </cell>
          <cell r="G1096" t="str">
            <v>MOD 10</v>
          </cell>
          <cell r="H1096" t="str">
            <v>2</v>
          </cell>
          <cell r="I1096" t="str">
            <v>2</v>
          </cell>
          <cell r="J1096" t="str">
            <v>emergencial</v>
          </cell>
          <cell r="K1096" t="str">
            <v>19/01/2025</v>
          </cell>
          <cell r="L1096" t="str">
            <v>13:00</v>
          </cell>
          <cell r="M1096" t="str">
            <v>0503-SÍTIO BANDEIRANTES</v>
          </cell>
          <cell r="N1096" t="str">
            <v>0460-BOA VISTA IX - PIRAJUÍ</v>
          </cell>
          <cell r="P1096" t="str">
            <v>Falta de Planejamento Previo</v>
          </cell>
          <cell r="Q1096" t="str">
            <v>externa</v>
          </cell>
          <cell r="R1096" t="str">
            <v>Brasil \ SP \ Paulistânia</v>
          </cell>
          <cell r="S1096" t="str">
            <v>Brasil \ SP \ Pirajuí</v>
          </cell>
        </row>
        <row r="1097">
          <cell r="A1097">
            <v>3869</v>
          </cell>
          <cell r="B1097" t="str">
            <v>Estradas Logística</v>
          </cell>
          <cell r="C1097">
            <v>45668.852083333331</v>
          </cell>
          <cell r="D1097" t="str">
            <v xml:space="preserve">Eliel Oliveira </v>
          </cell>
          <cell r="E1097" t="str">
            <v>Retroescavadeira</v>
          </cell>
          <cell r="F1097">
            <v>1</v>
          </cell>
          <cell r="G1097" t="str">
            <v>MOD 1</v>
          </cell>
          <cell r="H1097" t="str">
            <v>1</v>
          </cell>
          <cell r="I1097" t="str">
            <v>2</v>
          </cell>
          <cell r="J1097" t="str">
            <v>emergencial</v>
          </cell>
          <cell r="K1097" t="str">
            <v>12/01/2025</v>
          </cell>
          <cell r="L1097" t="str">
            <v>6:00</v>
          </cell>
          <cell r="M1097" t="str">
            <v>0438-BOA VISTA VIII - ITAQUERÊ</v>
          </cell>
          <cell r="N1097" t="str">
            <v>0272-RIO BRILHANTE</v>
          </cell>
          <cell r="P1097" t="str">
            <v>Apoio Colheita</v>
          </cell>
          <cell r="Q1097" t="str">
            <v>externa</v>
          </cell>
          <cell r="R1097" t="str">
            <v>Brasil \ SP \ Anhembi</v>
          </cell>
          <cell r="S1097" t="str">
            <v>Brasil \ SP \ Torrinha</v>
          </cell>
        </row>
        <row r="1098">
          <cell r="A1098">
            <v>3870</v>
          </cell>
          <cell r="B1098" t="str">
            <v>Estradas Logística</v>
          </cell>
          <cell r="C1098">
            <v>45668.874305555553</v>
          </cell>
          <cell r="D1098" t="str">
            <v>Vandeni Felix</v>
          </cell>
          <cell r="E1098" t="str">
            <v>Pá Carregadeira</v>
          </cell>
          <cell r="F1098">
            <v>1</v>
          </cell>
          <cell r="G1098" t="str">
            <v>MOD 3</v>
          </cell>
          <cell r="H1098" t="str">
            <v>1</v>
          </cell>
          <cell r="I1098" t="str">
            <v>3</v>
          </cell>
          <cell r="J1098" t="str">
            <v>Agendamento</v>
          </cell>
          <cell r="K1098" t="str">
            <v>06/01/2025</v>
          </cell>
          <cell r="L1098" t="str">
            <v>13:00</v>
          </cell>
          <cell r="M1098" t="str">
            <v>0122-NOIVA DA COLINA</v>
          </cell>
          <cell r="N1098" t="str">
            <v>0398-BOA VISTA VII</v>
          </cell>
          <cell r="O1098" t="str">
            <v>O prancha da PC tambem levara a vivencia</v>
          </cell>
          <cell r="Q1098" t="str">
            <v>externa</v>
          </cell>
          <cell r="R1098" t="str">
            <v>Brasil \ SP \ Agudos</v>
          </cell>
          <cell r="S1098" t="str">
            <v>Brasil \ SP \ Bauru</v>
          </cell>
        </row>
        <row r="1099">
          <cell r="A1099">
            <v>3871</v>
          </cell>
          <cell r="B1099" t="str">
            <v>Estradas Logística</v>
          </cell>
          <cell r="C1099">
            <v>45668.877083333333</v>
          </cell>
          <cell r="D1099" t="str">
            <v>Vandeni Felix</v>
          </cell>
          <cell r="E1099" t="str">
            <v>Motoniveladora</v>
          </cell>
          <cell r="F1099">
            <v>1</v>
          </cell>
          <cell r="G1099" t="str">
            <v>MOD 3</v>
          </cell>
          <cell r="H1099" t="str">
            <v>1</v>
          </cell>
          <cell r="I1099" t="str">
            <v>3</v>
          </cell>
          <cell r="J1099" t="str">
            <v>Agendamento</v>
          </cell>
          <cell r="K1099" t="str">
            <v>13/01/2025</v>
          </cell>
          <cell r="L1099" t="str">
            <v>13:00</v>
          </cell>
          <cell r="M1099" t="str">
            <v>0122-NOIVA DA COLINA</v>
          </cell>
          <cell r="N1099" t="str">
            <v>0398-BOA VISTA VII</v>
          </cell>
          <cell r="Q1099" t="str">
            <v>externa</v>
          </cell>
          <cell r="R1099" t="str">
            <v>Brasil \ SP \ Agudos</v>
          </cell>
          <cell r="S1099" t="str">
            <v>Brasil \ SP \ Bauru</v>
          </cell>
        </row>
        <row r="1100">
          <cell r="A1100">
            <v>3872</v>
          </cell>
          <cell r="B1100" t="str">
            <v>Estradas Logística</v>
          </cell>
          <cell r="C1100">
            <v>45668.878472222219</v>
          </cell>
          <cell r="D1100" t="str">
            <v>Vandeni Felix</v>
          </cell>
          <cell r="E1100" t="str">
            <v>Trator</v>
          </cell>
          <cell r="F1100">
            <v>1</v>
          </cell>
          <cell r="G1100" t="str">
            <v>MOD 3</v>
          </cell>
          <cell r="H1100" t="str">
            <v>1</v>
          </cell>
          <cell r="I1100" t="str">
            <v>3</v>
          </cell>
          <cell r="J1100" t="str">
            <v>Agendamento</v>
          </cell>
          <cell r="K1100" t="str">
            <v>13/01/2025</v>
          </cell>
          <cell r="L1100" t="str">
            <v>13:00</v>
          </cell>
          <cell r="M1100" t="str">
            <v>0122-NOIVA DA COLINA</v>
          </cell>
          <cell r="N1100" t="str">
            <v>0398-BOA VISTA VII</v>
          </cell>
          <cell r="O1100" t="str">
            <v>O prancha do TP levara tambem a grade</v>
          </cell>
          <cell r="Q1100" t="str">
            <v>externa</v>
          </cell>
          <cell r="R1100" t="str">
            <v>Brasil \ SP \ Agudos</v>
          </cell>
          <cell r="S1100" t="str">
            <v>Brasil \ SP \ Bauru</v>
          </cell>
        </row>
        <row r="1101">
          <cell r="A1101">
            <v>3873</v>
          </cell>
          <cell r="B1101" t="str">
            <v>Estradas Logística</v>
          </cell>
          <cell r="C1101">
            <v>45668.879861111112</v>
          </cell>
          <cell r="D1101" t="str">
            <v>Vandeni Felix</v>
          </cell>
          <cell r="E1101" t="str">
            <v>Rolo Compactador</v>
          </cell>
          <cell r="F1101">
            <v>1</v>
          </cell>
          <cell r="G1101" t="str">
            <v>MOD 3</v>
          </cell>
          <cell r="H1101" t="str">
            <v>1</v>
          </cell>
          <cell r="I1101" t="str">
            <v>3</v>
          </cell>
          <cell r="J1101" t="str">
            <v>Agendamento</v>
          </cell>
          <cell r="K1101" t="str">
            <v>13/01/2025</v>
          </cell>
          <cell r="L1101" t="str">
            <v>13:00</v>
          </cell>
          <cell r="M1101" t="str">
            <v>0122-NOIVA DA COLINA</v>
          </cell>
          <cell r="N1101" t="str">
            <v>0398-BOA VISTA VII</v>
          </cell>
          <cell r="Q1101" t="str">
            <v>externa</v>
          </cell>
          <cell r="R1101" t="str">
            <v>Brasil \ SP \ Agudos</v>
          </cell>
          <cell r="S1101" t="str">
            <v>Brasil \ SP \ Bauru</v>
          </cell>
        </row>
        <row r="1102">
          <cell r="A1102">
            <v>3874</v>
          </cell>
          <cell r="B1102" t="str">
            <v>Estradas Logística</v>
          </cell>
          <cell r="C1102">
            <v>45668.884027777778</v>
          </cell>
          <cell r="D1102" t="str">
            <v>Eliel Oliveira</v>
          </cell>
          <cell r="E1102" t="str">
            <v>Retroescavadeira</v>
          </cell>
          <cell r="F1102">
            <v>1</v>
          </cell>
          <cell r="G1102" t="str">
            <v>MOD 1</v>
          </cell>
          <cell r="H1102" t="str">
            <v>1</v>
          </cell>
          <cell r="I1102" t="str">
            <v>2</v>
          </cell>
          <cell r="J1102" t="str">
            <v>emergencial</v>
          </cell>
          <cell r="K1102" t="str">
            <v>13/01/2025</v>
          </cell>
          <cell r="L1102" t="str">
            <v>9:00</v>
          </cell>
          <cell r="M1102" t="str">
            <v>0272-RIO BRILHANTE</v>
          </cell>
          <cell r="N1102" t="str">
            <v>0438-BOA VISTA VIII - ITAQUERÊ</v>
          </cell>
          <cell r="P1102" t="str">
            <v>Apoio Colheita</v>
          </cell>
          <cell r="Q1102" t="str">
            <v>externa</v>
          </cell>
          <cell r="R1102" t="str">
            <v>Brasil \ SP \ Torrinha</v>
          </cell>
          <cell r="S1102" t="str">
            <v>Brasil \ SP \ Anhembi</v>
          </cell>
        </row>
        <row r="1103">
          <cell r="A1103">
            <v>3875</v>
          </cell>
          <cell r="B1103" t="str">
            <v>Estradas Logística</v>
          </cell>
          <cell r="C1103">
            <v>45668.887499999997</v>
          </cell>
          <cell r="D1103" t="str">
            <v xml:space="preserve">Daygo Bentlei </v>
          </cell>
          <cell r="E1103" t="str">
            <v>Motoniveladora</v>
          </cell>
          <cell r="F1103">
            <v>1</v>
          </cell>
          <cell r="G1103" t="str">
            <v>MOD 3</v>
          </cell>
          <cell r="H1103" t="str">
            <v>1</v>
          </cell>
          <cell r="I1103" t="str">
            <v>3</v>
          </cell>
          <cell r="J1103" t="str">
            <v>Cancelamento</v>
          </cell>
          <cell r="K1103" t="str">
            <v>12/01/2025</v>
          </cell>
          <cell r="L1103" t="str">
            <v>8:00</v>
          </cell>
          <cell r="M1103" t="str">
            <v>0122-NOIVA DA COLINA</v>
          </cell>
          <cell r="N1103" t="str">
            <v>0398-BOA VISTA VII</v>
          </cell>
          <cell r="O1103" t="str">
            <v>Cancelamento da demanda de domingo.</v>
          </cell>
          <cell r="Q1103" t="str">
            <v>externa</v>
          </cell>
          <cell r="R1103" t="str">
            <v>Brasil \ SP \ Agudos</v>
          </cell>
          <cell r="S1103" t="str">
            <v>Brasil \ SP \ Bauru</v>
          </cell>
        </row>
        <row r="1104">
          <cell r="A1104">
            <v>3876</v>
          </cell>
          <cell r="B1104" t="str">
            <v>Estradas Logística</v>
          </cell>
          <cell r="C1104">
            <v>45668.890277777777</v>
          </cell>
          <cell r="D1104" t="str">
            <v xml:space="preserve">Daygo Bentlei </v>
          </cell>
          <cell r="E1104" t="str">
            <v>Rolo Compactador</v>
          </cell>
          <cell r="F1104">
            <v>1</v>
          </cell>
          <cell r="G1104" t="str">
            <v>MOD 3</v>
          </cell>
          <cell r="H1104" t="str">
            <v>1</v>
          </cell>
          <cell r="I1104" t="str">
            <v>1</v>
          </cell>
          <cell r="J1104" t="str">
            <v>Cancelamento</v>
          </cell>
          <cell r="K1104" t="str">
            <v>12/01/2025</v>
          </cell>
          <cell r="L1104" t="str">
            <v>8:00</v>
          </cell>
          <cell r="M1104" t="str">
            <v>0122-NOIVA DA COLINA</v>
          </cell>
          <cell r="N1104" t="str">
            <v>0398-BOA VISTA VII</v>
          </cell>
          <cell r="O1104" t="str">
            <v>Cancelamento</v>
          </cell>
          <cell r="Q1104" t="str">
            <v>externa</v>
          </cell>
          <cell r="R1104" t="str">
            <v>Brasil \ SP \ Agudos</v>
          </cell>
          <cell r="S1104" t="str">
            <v>Brasil \ SP \ Bauru</v>
          </cell>
        </row>
        <row r="1105">
          <cell r="A1105">
            <v>3877</v>
          </cell>
          <cell r="B1105" t="str">
            <v>Estradas Logística</v>
          </cell>
          <cell r="C1105">
            <v>45668.890972222223</v>
          </cell>
          <cell r="D1105" t="str">
            <v xml:space="preserve">Daygo Bentlei </v>
          </cell>
          <cell r="E1105" t="str">
            <v>Trator</v>
          </cell>
          <cell r="F1105">
            <v>1</v>
          </cell>
          <cell r="G1105" t="str">
            <v>MOD 3</v>
          </cell>
          <cell r="H1105" t="str">
            <v>1</v>
          </cell>
          <cell r="I1105" t="str">
            <v>2</v>
          </cell>
          <cell r="J1105" t="str">
            <v>Cancelamento</v>
          </cell>
          <cell r="K1105" t="str">
            <v>12/01/2025</v>
          </cell>
          <cell r="L1105" t="str">
            <v>8:00</v>
          </cell>
          <cell r="M1105" t="str">
            <v>0122-NOIVA DA COLINA</v>
          </cell>
          <cell r="N1105" t="str">
            <v>0398-BOA VISTA VII</v>
          </cell>
          <cell r="Q1105" t="str">
            <v>externa</v>
          </cell>
          <cell r="R1105" t="str">
            <v>Brasil \ SP \ Agudos</v>
          </cell>
          <cell r="S1105" t="str">
            <v>Brasil \ SP \ Bauru</v>
          </cell>
        </row>
        <row r="1106">
          <cell r="A1106">
            <v>3878</v>
          </cell>
          <cell r="B1106" t="str">
            <v>Estradas Logística</v>
          </cell>
          <cell r="C1106">
            <v>45668.892361111109</v>
          </cell>
          <cell r="D1106" t="str">
            <v>Daygo Bentlei</v>
          </cell>
          <cell r="E1106" t="str">
            <v>Pá Carregadeira</v>
          </cell>
          <cell r="F1106">
            <v>1</v>
          </cell>
          <cell r="G1106" t="str">
            <v>MOD 3</v>
          </cell>
          <cell r="H1106" t="str">
            <v>1</v>
          </cell>
          <cell r="I1106" t="str">
            <v>3</v>
          </cell>
          <cell r="J1106" t="str">
            <v>Cancelamento</v>
          </cell>
          <cell r="K1106" t="str">
            <v>12/01/2025</v>
          </cell>
          <cell r="L1106" t="str">
            <v>8:00</v>
          </cell>
          <cell r="M1106" t="str">
            <v>0122-NOIVA DA COLINA</v>
          </cell>
          <cell r="N1106" t="str">
            <v>0398-BOA VISTA VII</v>
          </cell>
          <cell r="Q1106" t="str">
            <v>externa</v>
          </cell>
          <cell r="R1106" t="str">
            <v>Brasil \ SP \ Agudos</v>
          </cell>
          <cell r="S1106" t="str">
            <v>Brasil \ SP \ Bauru</v>
          </cell>
        </row>
        <row r="1107">
          <cell r="A1107">
            <v>3879</v>
          </cell>
          <cell r="B1107" t="str">
            <v>Estradas Logística</v>
          </cell>
          <cell r="C1107">
            <v>45668.915277777778</v>
          </cell>
          <cell r="D1107" t="str">
            <v xml:space="preserve">Wendel Patrick </v>
          </cell>
          <cell r="E1107" t="str">
            <v>Rolo Compactador</v>
          </cell>
          <cell r="F1107">
            <v>1</v>
          </cell>
          <cell r="G1107" t="str">
            <v>MOD 5</v>
          </cell>
          <cell r="H1107" t="str">
            <v>1</v>
          </cell>
          <cell r="I1107" t="str">
            <v>2</v>
          </cell>
          <cell r="J1107" t="str">
            <v>Agendamento</v>
          </cell>
          <cell r="K1107" t="str">
            <v>12/01/2025</v>
          </cell>
          <cell r="L1107" t="str">
            <v>7:00</v>
          </cell>
          <cell r="M1107" t="str">
            <v>0460-BOA VISTA IX - PIRAJUÍ</v>
          </cell>
          <cell r="N1107" t="str">
            <v>0460-BOA VISTA IX - PIRAJUÍ</v>
          </cell>
          <cell r="Q1107" t="str">
            <v>interna</v>
          </cell>
          <cell r="R1107" t="str">
            <v>Brasil \ SP \ Pirajuí</v>
          </cell>
          <cell r="S1107" t="str">
            <v>Brasil \ SP \ Pirajuí</v>
          </cell>
        </row>
        <row r="1108">
          <cell r="A1108">
            <v>3884</v>
          </cell>
          <cell r="B1108" t="str">
            <v>Colheita</v>
          </cell>
          <cell r="C1108">
            <v>45668.991666666669</v>
          </cell>
          <cell r="D1108" t="str">
            <v>Mauro Aparecido Pinto</v>
          </cell>
          <cell r="E1108" t="str">
            <v>Forwarder</v>
          </cell>
          <cell r="F1108">
            <v>1</v>
          </cell>
          <cell r="G1108" t="str">
            <v>MOD 3</v>
          </cell>
          <cell r="H1108" t="str">
            <v>1</v>
          </cell>
          <cell r="I1108" t="str">
            <v>3</v>
          </cell>
          <cell r="J1108" t="str">
            <v>emergencial</v>
          </cell>
          <cell r="K1108" t="str">
            <v>11/01/2025</v>
          </cell>
          <cell r="L1108" t="str">
            <v>22:00</v>
          </cell>
          <cell r="M1108" t="str">
            <v>0438-BOA VISTA VIII - ITAQUERÊ</v>
          </cell>
          <cell r="N1108" t="str">
            <v>0517-BARREIRO RICO II - GLEBA A</v>
          </cell>
          <cell r="P1108" t="str">
            <v>Finalizacao de fazenda</v>
          </cell>
          <cell r="Q1108" t="str">
            <v>interna</v>
          </cell>
          <cell r="R1108" t="str">
            <v>Brasil \ SP \ Anhembi</v>
          </cell>
          <cell r="S1108" t="str">
            <v>Brasil \ SP \ Anhembi</v>
          </cell>
        </row>
        <row r="1109">
          <cell r="A1109">
            <v>3880</v>
          </cell>
          <cell r="B1109" t="str">
            <v>Silvicultura</v>
          </cell>
          <cell r="C1109">
            <v>45669.060416666667</v>
          </cell>
          <cell r="D1109" t="str">
            <v>Fernando de Jesus dos Santos</v>
          </cell>
          <cell r="E1109" t="str">
            <v>tratorpneu</v>
          </cell>
          <cell r="F1109">
            <v>2</v>
          </cell>
          <cell r="G1109" t="str">
            <v>PLT1</v>
          </cell>
          <cell r="H1109" t="str">
            <v>1</v>
          </cell>
          <cell r="I1109" t="str">
            <v>3</v>
          </cell>
          <cell r="J1109" t="str">
            <v>Agendamento</v>
          </cell>
          <cell r="K1109" t="str">
            <v>13/01/2025</v>
          </cell>
          <cell r="L1109" t="str">
            <v>9:28</v>
          </cell>
          <cell r="M1109" t="str">
            <v>0325-SÃO DOMINGOS</v>
          </cell>
          <cell r="N1109" t="str">
            <v>0425-PLANALTO</v>
          </cell>
          <cell r="Q1109" t="str">
            <v>interna</v>
          </cell>
          <cell r="R1109" t="str">
            <v>Brasil \ SP \ Avaí</v>
          </cell>
          <cell r="S1109" t="str">
            <v>Brasil \ SP \ Reginópolis</v>
          </cell>
        </row>
        <row r="1110">
          <cell r="A1110">
            <v>3881</v>
          </cell>
          <cell r="B1110" t="str">
            <v>Silvicultura</v>
          </cell>
          <cell r="C1110">
            <v>45669.0625</v>
          </cell>
          <cell r="D1110" t="str">
            <v>Fernando de jesus dos santos</v>
          </cell>
          <cell r="E1110" t="str">
            <v>tratorpneu</v>
          </cell>
          <cell r="F1110">
            <v>2</v>
          </cell>
          <cell r="G1110" t="str">
            <v>PLT1</v>
          </cell>
          <cell r="H1110" t="str">
            <v>1</v>
          </cell>
          <cell r="I1110" t="str">
            <v>3</v>
          </cell>
          <cell r="J1110" t="str">
            <v>Agendamento</v>
          </cell>
          <cell r="K1110" t="str">
            <v>13/01/2025</v>
          </cell>
          <cell r="L1110" t="str">
            <v>12:00</v>
          </cell>
          <cell r="M1110" t="str">
            <v>0425-PLANALTO</v>
          </cell>
          <cell r="N1110" t="str">
            <v>0325-SÃO DOMINGOS</v>
          </cell>
          <cell r="Q1110" t="str">
            <v>interna</v>
          </cell>
          <cell r="R1110" t="str">
            <v>Brasil \ SP \ Reginópolis</v>
          </cell>
          <cell r="S1110" t="str">
            <v>Brasil \ SP \ Avaí</v>
          </cell>
        </row>
        <row r="1111">
          <cell r="A1111">
            <v>3882</v>
          </cell>
          <cell r="B1111" t="str">
            <v>Silvicultura</v>
          </cell>
          <cell r="C1111">
            <v>45669.064583333333</v>
          </cell>
          <cell r="D1111" t="str">
            <v>Fernando de jesus dos Santos</v>
          </cell>
          <cell r="E1111" t="str">
            <v>tratorpneu</v>
          </cell>
          <cell r="F1111">
            <v>1</v>
          </cell>
          <cell r="G1111" t="str">
            <v>PLT1</v>
          </cell>
          <cell r="H1111" t="str">
            <v>1</v>
          </cell>
          <cell r="I1111" t="str">
            <v>3</v>
          </cell>
          <cell r="J1111" t="str">
            <v>Agendamento</v>
          </cell>
          <cell r="K1111" t="str">
            <v>13/01/2025</v>
          </cell>
          <cell r="L1111" t="str">
            <v>15:00</v>
          </cell>
          <cell r="M1111" t="str">
            <v>0325-SÃO DOMINGOS</v>
          </cell>
          <cell r="N1111" t="str">
            <v>0425-PLANALTO</v>
          </cell>
          <cell r="Q1111" t="str">
            <v>interna</v>
          </cell>
          <cell r="R1111" t="str">
            <v>Brasil \ SP \ Avaí</v>
          </cell>
          <cell r="S1111" t="str">
            <v>Brasil \ SP \ Reginópolis</v>
          </cell>
        </row>
        <row r="1112">
          <cell r="A1112">
            <v>3883</v>
          </cell>
          <cell r="B1112" t="str">
            <v>Silvicultura</v>
          </cell>
          <cell r="C1112">
            <v>45669.065972222219</v>
          </cell>
          <cell r="D1112" t="str">
            <v>Fernando de Jesus dos Santos</v>
          </cell>
          <cell r="E1112" t="str">
            <v>tratorpneu</v>
          </cell>
          <cell r="F1112">
            <v>1</v>
          </cell>
          <cell r="G1112" t="str">
            <v>PLT1</v>
          </cell>
          <cell r="H1112" t="str">
            <v>1</v>
          </cell>
          <cell r="I1112" t="str">
            <v>3</v>
          </cell>
          <cell r="J1112" t="str">
            <v>Agendamento</v>
          </cell>
          <cell r="K1112" t="str">
            <v>13/01/2025</v>
          </cell>
          <cell r="L1112" t="str">
            <v>16:36</v>
          </cell>
          <cell r="M1112" t="str">
            <v>0425-PLANALTO</v>
          </cell>
          <cell r="N1112" t="str">
            <v>BRLP</v>
          </cell>
          <cell r="Q1112" t="str">
            <v>interna</v>
          </cell>
          <cell r="R1112" t="str">
            <v>Brasil \ SP \ Reginópolis</v>
          </cell>
          <cell r="S1112" t="str">
            <v>Brasil \ SP \ Lençóis Paulista</v>
          </cell>
        </row>
        <row r="1113">
          <cell r="A1113">
            <v>3885</v>
          </cell>
          <cell r="B1113" t="str">
            <v>Estradas Logística</v>
          </cell>
          <cell r="C1113">
            <v>45669.473611111112</v>
          </cell>
          <cell r="D1113" t="str">
            <v xml:space="preserve">Guilherme Milani </v>
          </cell>
          <cell r="E1113" t="str">
            <v>Retroescavadeira</v>
          </cell>
          <cell r="F1113">
            <v>1</v>
          </cell>
          <cell r="G1113" t="str">
            <v>MOD 7</v>
          </cell>
          <cell r="H1113" t="str">
            <v>1</v>
          </cell>
          <cell r="I1113" t="str">
            <v>2</v>
          </cell>
          <cell r="J1113" t="str">
            <v>emergencial</v>
          </cell>
          <cell r="K1113" t="str">
            <v>12/01/2025</v>
          </cell>
          <cell r="L1113" t="str">
            <v>12:00</v>
          </cell>
          <cell r="M1113" t="str">
            <v>0516-SANTA FellerLICIDADE</v>
          </cell>
          <cell r="N1113" t="str">
            <v>0630-SANTA HELENA V - GETULINA</v>
          </cell>
          <cell r="O1113" t="str">
            <v>Prancha emergencial para otimizar o recurso que ja estava fazendo outra movimentacao em Getulina</v>
          </cell>
          <cell r="P1113" t="str">
            <v>Finalizacao de fazenda</v>
          </cell>
          <cell r="Q1113" t="str">
            <v>externa</v>
          </cell>
          <cell r="R1113" t="str">
            <v>Brasil \ SP \ Getulina</v>
          </cell>
          <cell r="S1113" t="str">
            <v>Brasil \ SP \ Getulina</v>
          </cell>
        </row>
        <row r="1114">
          <cell r="A1114">
            <v>3886</v>
          </cell>
          <cell r="B1114" t="str">
            <v>Colheita</v>
          </cell>
          <cell r="C1114">
            <v>45669.593055555553</v>
          </cell>
          <cell r="D1114" t="str">
            <v xml:space="preserve">Daniel de Oliveira Avelino </v>
          </cell>
          <cell r="E1114" t="str">
            <v>Forwarder</v>
          </cell>
          <cell r="F1114">
            <v>4</v>
          </cell>
          <cell r="G1114" t="str">
            <v>MOD 14</v>
          </cell>
          <cell r="H1114" t="str">
            <v>4</v>
          </cell>
          <cell r="I1114" t="str">
            <v>2</v>
          </cell>
          <cell r="J1114" t="str">
            <v>Agendamento</v>
          </cell>
          <cell r="K1114" t="str">
            <v>14/01/2025</v>
          </cell>
          <cell r="L1114" t="str">
            <v>10:00</v>
          </cell>
          <cell r="M1114" t="str">
            <v>0422-EBENÉZIA</v>
          </cell>
          <cell r="N1114" t="str">
            <v>0351-SANTA MARIANA II</v>
          </cell>
          <cell r="Q1114" t="str">
            <v>externa</v>
          </cell>
          <cell r="R1114" t="str">
            <v>Brasil \ SP \ Lins</v>
          </cell>
          <cell r="S1114" t="str">
            <v>Brasil \ SP \ Marília</v>
          </cell>
        </row>
        <row r="1115">
          <cell r="A1115">
            <v>3887</v>
          </cell>
          <cell r="B1115" t="str">
            <v>Colheita</v>
          </cell>
          <cell r="C1115">
            <v>45669.594444444447</v>
          </cell>
          <cell r="D1115" t="str">
            <v xml:space="preserve">Daniel de Oliveira Avelino </v>
          </cell>
          <cell r="E1115" t="str">
            <v>Forwarder</v>
          </cell>
          <cell r="F1115">
            <v>2</v>
          </cell>
          <cell r="G1115" t="str">
            <v>MOD 14</v>
          </cell>
          <cell r="H1115" t="str">
            <v>2</v>
          </cell>
          <cell r="I1115" t="str">
            <v>2</v>
          </cell>
          <cell r="J1115" t="str">
            <v>Agendamento</v>
          </cell>
          <cell r="K1115" t="str">
            <v>15/01/2025</v>
          </cell>
          <cell r="L1115" t="str">
            <v>10:00</v>
          </cell>
          <cell r="M1115" t="str">
            <v>0422-EBENÉZIA</v>
          </cell>
          <cell r="N1115" t="str">
            <v>0351-SANTA MARIANA II</v>
          </cell>
          <cell r="Q1115" t="str">
            <v>externa</v>
          </cell>
          <cell r="R1115" t="str">
            <v>Brasil \ SP \ Lins</v>
          </cell>
          <cell r="S1115" t="str">
            <v>Brasil \ SP \ Marília</v>
          </cell>
        </row>
        <row r="1116">
          <cell r="A1116">
            <v>3888</v>
          </cell>
          <cell r="B1116" t="str">
            <v>Silvicultura</v>
          </cell>
          <cell r="C1116">
            <v>45669.642361111109</v>
          </cell>
          <cell r="D1116" t="str">
            <v>Guilherme barbosa</v>
          </cell>
          <cell r="E1116" t="str">
            <v>tratoresteira</v>
          </cell>
          <cell r="F1116">
            <v>1</v>
          </cell>
          <cell r="G1116" t="str">
            <v>SAV2</v>
          </cell>
          <cell r="H1116" t="str">
            <v>1</v>
          </cell>
          <cell r="I1116" t="str">
            <v>4</v>
          </cell>
          <cell r="J1116" t="str">
            <v>Agendamento</v>
          </cell>
          <cell r="K1116" t="str">
            <v>13/01/2025</v>
          </cell>
          <cell r="L1116" t="str">
            <v>9:25</v>
          </cell>
          <cell r="M1116" t="str">
            <v>0420-OITO PONTAS</v>
          </cell>
          <cell r="N1116" t="str">
            <v>0420-OITO PONTAS</v>
          </cell>
          <cell r="Q1116" t="str">
            <v>interna</v>
          </cell>
          <cell r="R1116" t="str">
            <v>Brasil \ SP \ Anhembi</v>
          </cell>
          <cell r="S1116" t="str">
            <v>Brasil \ SP \ Anhembi</v>
          </cell>
        </row>
        <row r="1117">
          <cell r="A1117">
            <v>3889</v>
          </cell>
          <cell r="B1117" t="str">
            <v>Colheita</v>
          </cell>
          <cell r="C1117">
            <v>45669.645833333336</v>
          </cell>
          <cell r="D1117" t="str">
            <v xml:space="preserve">Ronilson Alves Machado </v>
          </cell>
          <cell r="E1117" t="str">
            <v>Trailler</v>
          </cell>
          <cell r="F1117">
            <v>1</v>
          </cell>
          <cell r="G1117" t="str">
            <v>MOD 5</v>
          </cell>
          <cell r="H1117" t="str">
            <v>1</v>
          </cell>
          <cell r="I1117" t="str">
            <v>2</v>
          </cell>
          <cell r="J1117" t="str">
            <v>Agendamento</v>
          </cell>
          <cell r="K1117" t="str">
            <v>14/01/2025</v>
          </cell>
          <cell r="L1117" t="str">
            <v>8:00</v>
          </cell>
          <cell r="M1117" t="str">
            <v>0459-SANTA VITÓRIA</v>
          </cell>
          <cell r="N1117" t="str">
            <v>0352-JAMAICA</v>
          </cell>
          <cell r="Q1117" t="str">
            <v>externa</v>
          </cell>
          <cell r="R1117" t="str">
            <v>Brasil \ SP \ Guarantã</v>
          </cell>
          <cell r="S1117" t="str">
            <v>Brasil \ SP \ Lucianópolis</v>
          </cell>
        </row>
        <row r="1118">
          <cell r="A1118">
            <v>3891</v>
          </cell>
          <cell r="B1118" t="str">
            <v>Colheita</v>
          </cell>
          <cell r="C1118">
            <v>45669.645833333336</v>
          </cell>
          <cell r="D1118" t="str">
            <v xml:space="preserve">Ronilson Alves Machado </v>
          </cell>
          <cell r="E1118" t="str">
            <v>Forwarder</v>
          </cell>
          <cell r="F1118">
            <v>6</v>
          </cell>
          <cell r="G1118" t="str">
            <v>MOD 5</v>
          </cell>
          <cell r="H1118" t="str">
            <v>6</v>
          </cell>
          <cell r="I1118" t="str">
            <v>2</v>
          </cell>
          <cell r="J1118" t="str">
            <v>Agendamento</v>
          </cell>
          <cell r="K1118" t="str">
            <v>14/01/2025</v>
          </cell>
          <cell r="L1118" t="str">
            <v>8:00</v>
          </cell>
          <cell r="M1118" t="str">
            <v>0459-SANTA VITÓRIA</v>
          </cell>
          <cell r="N1118" t="str">
            <v>0352-JAMAICA</v>
          </cell>
          <cell r="Q1118" t="str">
            <v>externa</v>
          </cell>
          <cell r="R1118" t="str">
            <v>Brasil \ SP \ Guarantã</v>
          </cell>
          <cell r="S1118" t="str">
            <v>Brasil \ SP \ Lucianópolis</v>
          </cell>
        </row>
        <row r="1119">
          <cell r="A1119">
            <v>3890</v>
          </cell>
          <cell r="B1119" t="str">
            <v>Carregamento</v>
          </cell>
          <cell r="C1119">
            <v>45669.647916666669</v>
          </cell>
          <cell r="D1119" t="str">
            <v xml:space="preserve">Rafael Henrique de Lima </v>
          </cell>
          <cell r="E1119" t="str">
            <v>Trailler</v>
          </cell>
          <cell r="F1119">
            <v>1</v>
          </cell>
          <cell r="G1119" t="str">
            <v>MOD 11</v>
          </cell>
          <cell r="H1119" t="str">
            <v>1</v>
          </cell>
          <cell r="I1119" t="str">
            <v>1</v>
          </cell>
          <cell r="J1119" t="str">
            <v>Agendamento</v>
          </cell>
          <cell r="K1119" t="str">
            <v>12/01/2025</v>
          </cell>
          <cell r="L1119" t="str">
            <v>12:34</v>
          </cell>
          <cell r="M1119" t="str">
            <v>5002-TRÊS IRMÃOS</v>
          </cell>
          <cell r="N1119" t="str">
            <v>5014-NOVA ERA</v>
          </cell>
          <cell r="Q1119" t="str">
            <v>externa</v>
          </cell>
          <cell r="R1119" t="str">
            <v>Brasil \ MG \ Claro dos Poções</v>
          </cell>
          <cell r="S1119" t="str">
            <v>Brasil \ MG \ Buritizeiro</v>
          </cell>
        </row>
        <row r="1120">
          <cell r="A1120">
            <v>3892</v>
          </cell>
          <cell r="B1120" t="str">
            <v>Colheita</v>
          </cell>
          <cell r="C1120">
            <v>45669.649305555555</v>
          </cell>
          <cell r="D1120" t="str">
            <v xml:space="preserve">Ronilson Alves Machado </v>
          </cell>
          <cell r="E1120" t="str">
            <v>Forwarder</v>
          </cell>
          <cell r="F1120">
            <v>5</v>
          </cell>
          <cell r="G1120" t="str">
            <v>MOD 5</v>
          </cell>
          <cell r="H1120" t="str">
            <v>5</v>
          </cell>
          <cell r="I1120" t="str">
            <v>2</v>
          </cell>
          <cell r="J1120" t="str">
            <v>Agendamento</v>
          </cell>
          <cell r="K1120" t="str">
            <v>15/01/2025</v>
          </cell>
          <cell r="L1120" t="str">
            <v>8:00</v>
          </cell>
          <cell r="M1120" t="str">
            <v>0459-SANTA VITÓRIA</v>
          </cell>
          <cell r="N1120" t="str">
            <v>0011-RECREIO</v>
          </cell>
          <cell r="Q1120" t="str">
            <v>externa</v>
          </cell>
          <cell r="R1120" t="str">
            <v>Brasil \ SP \ Guarantã</v>
          </cell>
          <cell r="S1120" t="str">
            <v>Brasil \ SP \ Avaí</v>
          </cell>
        </row>
        <row r="1121">
          <cell r="A1121">
            <v>3893</v>
          </cell>
          <cell r="B1121" t="str">
            <v>Colheita</v>
          </cell>
          <cell r="C1121">
            <v>45669.656944444447</v>
          </cell>
          <cell r="D1121" t="str">
            <v>Robson De oliveira Dos Santos</v>
          </cell>
          <cell r="E1121" t="str">
            <v>Harvester</v>
          </cell>
          <cell r="F1121">
            <v>1</v>
          </cell>
          <cell r="G1121" t="str">
            <v>MOD 13</v>
          </cell>
          <cell r="H1121" t="str">
            <v>1</v>
          </cell>
          <cell r="I1121" t="str">
            <v>2</v>
          </cell>
          <cell r="J1121" t="str">
            <v>Agendamento</v>
          </cell>
          <cell r="K1121" t="str">
            <v>14/01/2025</v>
          </cell>
          <cell r="L1121" t="str">
            <v>7:00</v>
          </cell>
          <cell r="M1121" t="str">
            <v>5014-NOVA ERA</v>
          </cell>
          <cell r="N1121" t="str">
            <v>5018-SÃO MIGUEL</v>
          </cell>
          <cell r="Q1121" t="str">
            <v>externa</v>
          </cell>
          <cell r="R1121" t="str">
            <v>Brasil \ MG \ Buritizeiro</v>
          </cell>
          <cell r="S1121" t="str">
            <v>Brasil \ MG \ Buritizeiro</v>
          </cell>
        </row>
        <row r="1122">
          <cell r="A1122">
            <v>3894</v>
          </cell>
          <cell r="B1122" t="str">
            <v>Colheita</v>
          </cell>
          <cell r="C1122">
            <v>45669.756944444445</v>
          </cell>
          <cell r="D1122" t="str">
            <v>Fernando Silva Amaral</v>
          </cell>
          <cell r="E1122" t="str">
            <v>Harvester</v>
          </cell>
          <cell r="F1122">
            <v>4</v>
          </cell>
          <cell r="G1122" t="str">
            <v>MOD 15</v>
          </cell>
          <cell r="H1122" t="str">
            <v>4</v>
          </cell>
          <cell r="I1122" t="str">
            <v>2</v>
          </cell>
          <cell r="J1122" t="str">
            <v>Agendamento</v>
          </cell>
          <cell r="K1122" t="str">
            <v>14/01/2025</v>
          </cell>
          <cell r="L1122" t="str">
            <v>7:00</v>
          </cell>
          <cell r="M1122" t="str">
            <v>2002-GUARANI I</v>
          </cell>
          <cell r="N1122" t="str">
            <v>0272-RIO BRILHANTE</v>
          </cell>
          <cell r="Q1122" t="str">
            <v>externa</v>
          </cell>
          <cell r="R1122" t="str">
            <v>Brasil \ SP \ Bofete</v>
          </cell>
          <cell r="S1122" t="str">
            <v>Brasil \ SP \ Torrinha</v>
          </cell>
        </row>
        <row r="1123">
          <cell r="A1123">
            <v>3895</v>
          </cell>
          <cell r="B1123" t="str">
            <v>Carregamento</v>
          </cell>
          <cell r="C1123">
            <v>45669.774305555555</v>
          </cell>
          <cell r="D1123" t="str">
            <v xml:space="preserve">Antonio JF </v>
          </cell>
          <cell r="E1123" t="str">
            <v>Carregador Florestal</v>
          </cell>
          <cell r="F1123">
            <v>3</v>
          </cell>
          <cell r="G1123" t="str">
            <v>MOD 4</v>
          </cell>
          <cell r="H1123" t="str">
            <v>3</v>
          </cell>
          <cell r="I1123" t="str">
            <v>2</v>
          </cell>
          <cell r="J1123" t="str">
            <v>Agendamento</v>
          </cell>
          <cell r="K1123" t="str">
            <v>16/01/2025</v>
          </cell>
          <cell r="L1123" t="str">
            <v>8:00</v>
          </cell>
          <cell r="M1123" t="str">
            <v>0245-SÃO PAULO</v>
          </cell>
          <cell r="N1123" t="str">
            <v>0508-SANTA HELENA IV - AGUDOS</v>
          </cell>
          <cell r="Q1123" t="str">
            <v>externa</v>
          </cell>
          <cell r="R1123" t="str">
            <v>Brasil \ SP \ Fernão</v>
          </cell>
          <cell r="S1123" t="str">
            <v>Brasil \ SP \ Agudos</v>
          </cell>
        </row>
        <row r="1124">
          <cell r="A1124">
            <v>3896</v>
          </cell>
          <cell r="B1124" t="str">
            <v>Carregamento</v>
          </cell>
          <cell r="C1124">
            <v>45669.775694444441</v>
          </cell>
          <cell r="D1124" t="str">
            <v xml:space="preserve">Antonio JF </v>
          </cell>
          <cell r="E1124" t="str">
            <v>Pá Carregadeira</v>
          </cell>
          <cell r="F1124">
            <v>1</v>
          </cell>
          <cell r="G1124" t="str">
            <v>MOD 4</v>
          </cell>
          <cell r="H1124" t="str">
            <v>1</v>
          </cell>
          <cell r="I1124" t="str">
            <v>2</v>
          </cell>
          <cell r="J1124" t="str">
            <v>Agendamento</v>
          </cell>
          <cell r="K1124" t="str">
            <v>16/01/2025</v>
          </cell>
          <cell r="L1124" t="str">
            <v>8:00</v>
          </cell>
          <cell r="M1124" t="str">
            <v>0245-SÃO PAULO</v>
          </cell>
          <cell r="N1124" t="str">
            <v>0508-SANTA HELENA IV - AGUDOS</v>
          </cell>
          <cell r="Q1124" t="str">
            <v>externa</v>
          </cell>
          <cell r="R1124" t="str">
            <v>Brasil \ SP \ Fernão</v>
          </cell>
          <cell r="S1124" t="str">
            <v>Brasil \ SP \ Agudos</v>
          </cell>
        </row>
        <row r="1125">
          <cell r="A1125">
            <v>3897</v>
          </cell>
          <cell r="B1125" t="str">
            <v>Carregamento</v>
          </cell>
          <cell r="C1125">
            <v>45669.777083333334</v>
          </cell>
          <cell r="D1125" t="str">
            <v xml:space="preserve">Antonio JF </v>
          </cell>
          <cell r="E1125" t="str">
            <v>Carregador Florestal</v>
          </cell>
          <cell r="F1125">
            <v>3</v>
          </cell>
          <cell r="G1125" t="str">
            <v>MOD 1</v>
          </cell>
          <cell r="H1125" t="str">
            <v>3</v>
          </cell>
          <cell r="I1125" t="str">
            <v>2</v>
          </cell>
          <cell r="J1125" t="str">
            <v>Agendamento</v>
          </cell>
          <cell r="K1125" t="str">
            <v>16/01/2025</v>
          </cell>
          <cell r="L1125" t="str">
            <v>8:00</v>
          </cell>
          <cell r="M1125" t="str">
            <v>0382-BOM JESUS II</v>
          </cell>
          <cell r="N1125" t="str">
            <v>0481-PRIMAVERA II - ITATINGA</v>
          </cell>
          <cell r="Q1125" t="str">
            <v>externa</v>
          </cell>
          <cell r="R1125" t="str">
            <v>Brasil \ SP \ Gália</v>
          </cell>
          <cell r="S1125" t="str">
            <v>Brasil \ SP \ Itatinga</v>
          </cell>
        </row>
        <row r="1126">
          <cell r="A1126">
            <v>3898</v>
          </cell>
          <cell r="B1126" t="str">
            <v>Carregamento</v>
          </cell>
          <cell r="C1126">
            <v>45669.77847222222</v>
          </cell>
          <cell r="D1126" t="str">
            <v xml:space="preserve">Antonio JF </v>
          </cell>
          <cell r="E1126" t="str">
            <v>Motoniveladora</v>
          </cell>
          <cell r="F1126">
            <v>1</v>
          </cell>
          <cell r="G1126" t="str">
            <v>MOD 1</v>
          </cell>
          <cell r="H1126" t="str">
            <v>1</v>
          </cell>
          <cell r="I1126" t="str">
            <v>2</v>
          </cell>
          <cell r="J1126" t="str">
            <v>Agendamento</v>
          </cell>
          <cell r="K1126" t="str">
            <v>16/01/2025</v>
          </cell>
          <cell r="L1126" t="str">
            <v>8:00</v>
          </cell>
          <cell r="M1126" t="str">
            <v>0382-BOM JESUS II</v>
          </cell>
          <cell r="N1126" t="str">
            <v>0481-PRIMAVERA II - ITATINGA</v>
          </cell>
          <cell r="Q1126" t="str">
            <v>externa</v>
          </cell>
          <cell r="R1126" t="str">
            <v>Brasil \ SP \ Gália</v>
          </cell>
          <cell r="S1126" t="str">
            <v>Brasil \ SP \ Itatinga</v>
          </cell>
        </row>
        <row r="1127">
          <cell r="A1127">
            <v>3899</v>
          </cell>
          <cell r="B1127" t="str">
            <v>Estradas Logística</v>
          </cell>
          <cell r="C1127">
            <v>45669.927083333336</v>
          </cell>
          <cell r="D1127" t="str">
            <v xml:space="preserve">Daygo Bentlei </v>
          </cell>
          <cell r="E1127" t="str">
            <v>Pá Carregadeira</v>
          </cell>
          <cell r="F1127">
            <v>2</v>
          </cell>
          <cell r="G1127" t="str">
            <v>MOD 3</v>
          </cell>
          <cell r="H1127" t="str">
            <v>1</v>
          </cell>
          <cell r="I1127" t="str">
            <v>3</v>
          </cell>
          <cell r="J1127" t="str">
            <v>emergencial</v>
          </cell>
          <cell r="K1127" t="str">
            <v>13/01/2025</v>
          </cell>
          <cell r="L1127" t="str">
            <v>14:00</v>
          </cell>
          <cell r="M1127" t="str">
            <v>0122-NOIVA DA COLINA</v>
          </cell>
          <cell r="N1127" t="str">
            <v>0398-BOA VISTA VII</v>
          </cell>
          <cell r="O1127" t="str">
            <v>Pc e trailler juntos.</v>
          </cell>
          <cell r="P1127" t="str">
            <v>Finalizacao de fazenda</v>
          </cell>
          <cell r="Q1127" t="str">
            <v>externa</v>
          </cell>
          <cell r="R1127" t="str">
            <v>Brasil \ SP \ Agudos</v>
          </cell>
          <cell r="S1127" t="str">
            <v>Brasil \ SP \ Bauru</v>
          </cell>
        </row>
        <row r="1128">
          <cell r="A1128">
            <v>3900</v>
          </cell>
          <cell r="B1128" t="str">
            <v>Carregamento</v>
          </cell>
          <cell r="C1128">
            <v>45669.965277777781</v>
          </cell>
          <cell r="D1128" t="str">
            <v xml:space="preserve">Jhon felipe senoski </v>
          </cell>
          <cell r="E1128" t="str">
            <v>Carregador Florestal</v>
          </cell>
          <cell r="F1128">
            <v>4</v>
          </cell>
          <cell r="G1128" t="str">
            <v>MOD 2</v>
          </cell>
          <cell r="H1128" t="str">
            <v>3</v>
          </cell>
          <cell r="I1128" t="str">
            <v>3</v>
          </cell>
          <cell r="J1128" t="str">
            <v>Cancelamento</v>
          </cell>
          <cell r="K1128" t="str">
            <v>13/01/2025</v>
          </cell>
          <cell r="L1128" t="str">
            <v>8:11</v>
          </cell>
          <cell r="M1128" t="str">
            <v>0486-SANTA CATARINA II - BOTUCATU</v>
          </cell>
          <cell r="N1128" t="str">
            <v>0137-BARRA GRANDE</v>
          </cell>
          <cell r="Q1128" t="str">
            <v>externa</v>
          </cell>
          <cell r="R1128" t="str">
            <v>Brasil \ SP \ Botucatu</v>
          </cell>
          <cell r="S1128" t="str">
            <v>Brasil \ SP \ Bauru</v>
          </cell>
        </row>
        <row r="1129">
          <cell r="A1129">
            <v>3901</v>
          </cell>
          <cell r="B1129" t="str">
            <v>Desenvolvimento Operacional</v>
          </cell>
          <cell r="C1129">
            <v>45669.974305555559</v>
          </cell>
          <cell r="D1129" t="str">
            <v>André Vitor da Costa Manso</v>
          </cell>
          <cell r="E1129" t="str">
            <v>Harvester</v>
          </cell>
          <cell r="F1129">
            <v>1</v>
          </cell>
          <cell r="G1129" t="str">
            <v>MOD 01</v>
          </cell>
          <cell r="H1129" t="str">
            <v>1</v>
          </cell>
          <cell r="I1129" t="str">
            <v>3</v>
          </cell>
          <cell r="J1129" t="str">
            <v>Agendamento</v>
          </cell>
          <cell r="K1129" t="str">
            <v>14/01/2025</v>
          </cell>
          <cell r="L1129" t="str">
            <v>6:40</v>
          </cell>
          <cell r="M1129" t="str">
            <v>0014-TURVINHO II</v>
          </cell>
          <cell r="N1129" t="str">
            <v>0516-SANTA FellerLICIDADE</v>
          </cell>
          <cell r="Q1129" t="str">
            <v>externa</v>
          </cell>
          <cell r="R1129" t="str">
            <v>Brasil \ SP \ Borebi</v>
          </cell>
          <cell r="S1129" t="str">
            <v>Brasil \ SP \ Getulina</v>
          </cell>
        </row>
        <row r="1130">
          <cell r="A1130">
            <v>3902</v>
          </cell>
          <cell r="B1130" t="str">
            <v>Desenvolvimento Operacional</v>
          </cell>
          <cell r="C1130">
            <v>45669.977083333331</v>
          </cell>
          <cell r="D1130" t="str">
            <v xml:space="preserve">André Vitor da Costa Manso </v>
          </cell>
          <cell r="E1130" t="str">
            <v>Harvester</v>
          </cell>
          <cell r="F1130">
            <v>1</v>
          </cell>
          <cell r="G1130" t="str">
            <v>MOD 01</v>
          </cell>
          <cell r="H1130" t="str">
            <v>1</v>
          </cell>
          <cell r="I1130" t="str">
            <v>3</v>
          </cell>
          <cell r="J1130" t="str">
            <v>Agendamento</v>
          </cell>
          <cell r="K1130" t="str">
            <v>14/01/2025</v>
          </cell>
          <cell r="L1130" t="str">
            <v>16:00</v>
          </cell>
          <cell r="M1130" t="str">
            <v>0516-SANTA FellerLICIDADE</v>
          </cell>
          <cell r="N1130" t="str">
            <v>0014-TURVINHO II</v>
          </cell>
          <cell r="Q1130" t="str">
            <v>externa</v>
          </cell>
          <cell r="R1130" t="str">
            <v>Brasil \ SP \ Getulina</v>
          </cell>
          <cell r="S1130" t="str">
            <v>Brasil \ SP \ Borebi</v>
          </cell>
        </row>
        <row r="1131">
          <cell r="A1131">
            <v>3903</v>
          </cell>
          <cell r="B1131" t="str">
            <v>Estradas Silvicultura</v>
          </cell>
          <cell r="C1131">
            <v>45669.990277777775</v>
          </cell>
          <cell r="D1131" t="str">
            <v xml:space="preserve">Paulo Sergio barroso da Silva Junior </v>
          </cell>
          <cell r="E1131" t="str">
            <v>Motoniveladora</v>
          </cell>
          <cell r="F1131">
            <v>1</v>
          </cell>
          <cell r="G1131" t="str">
            <v>BSR06</v>
          </cell>
          <cell r="H1131" t="str">
            <v>1</v>
          </cell>
          <cell r="I1131" t="str">
            <v>3</v>
          </cell>
          <cell r="J1131" t="str">
            <v>Agendamento</v>
          </cell>
          <cell r="K1131" t="str">
            <v>14/01/2025</v>
          </cell>
          <cell r="L1131" t="str">
            <v>8:00</v>
          </cell>
          <cell r="M1131" t="str">
            <v>0291-CONQUISTA II</v>
          </cell>
          <cell r="N1131" t="str">
            <v>0369-COQUEIRO</v>
          </cell>
          <cell r="Q1131" t="str">
            <v>interna</v>
          </cell>
          <cell r="R1131" t="str">
            <v>Brasil \ SP \ Pirajuí</v>
          </cell>
          <cell r="S1131" t="str">
            <v>Brasil \ SP \ Álvaro de Carvalho</v>
          </cell>
        </row>
        <row r="1132">
          <cell r="A1132">
            <v>3904</v>
          </cell>
          <cell r="B1132" t="str">
            <v>Carregamento</v>
          </cell>
          <cell r="C1132">
            <v>45670.025694444441</v>
          </cell>
          <cell r="D1132" t="str">
            <v xml:space="preserve">Wanderley Rodrigues da Silva Junior </v>
          </cell>
          <cell r="E1132" t="str">
            <v>Carregador Florestal</v>
          </cell>
          <cell r="F1132">
            <v>1</v>
          </cell>
          <cell r="G1132" t="str">
            <v>MOD 8</v>
          </cell>
          <cell r="H1132" t="str">
            <v>1</v>
          </cell>
          <cell r="I1132" t="str">
            <v>3</v>
          </cell>
          <cell r="J1132" t="str">
            <v>emergencial</v>
          </cell>
          <cell r="K1132" t="str">
            <v>13/01/2025</v>
          </cell>
          <cell r="L1132" t="str">
            <v>13:00</v>
          </cell>
          <cell r="M1132" t="str">
            <v>0095-SANTO INÁCIO</v>
          </cell>
          <cell r="N1132" t="str">
            <v>0457-JAMAICA II - PIRAJUÍ</v>
          </cell>
          <cell r="P1132" t="str">
            <v>Finalizacao de fazenda</v>
          </cell>
          <cell r="Q1132" t="str">
            <v>externa</v>
          </cell>
          <cell r="R1132" t="str">
            <v>Brasil \ SP \ Avaí</v>
          </cell>
          <cell r="S1132" t="str">
            <v>Brasil \ SP \ Pirajuí</v>
          </cell>
        </row>
        <row r="1133">
          <cell r="A1133">
            <v>3905</v>
          </cell>
          <cell r="B1133" t="str">
            <v>Carregamento</v>
          </cell>
          <cell r="C1133">
            <v>45670.034722222219</v>
          </cell>
          <cell r="D1133" t="str">
            <v xml:space="preserve">Wanderley Rodrigues da Silva Junior </v>
          </cell>
          <cell r="E1133" t="str">
            <v>Carregador Florestal</v>
          </cell>
          <cell r="F1133">
            <v>3</v>
          </cell>
          <cell r="G1133" t="str">
            <v>MOD 8</v>
          </cell>
          <cell r="H1133" t="str">
            <v>3</v>
          </cell>
          <cell r="I1133" t="str">
            <v>3</v>
          </cell>
          <cell r="J1133" t="str">
            <v>Agendamento</v>
          </cell>
          <cell r="K1133" t="str">
            <v>14/01/2025</v>
          </cell>
          <cell r="L1133" t="str">
            <v>7:00</v>
          </cell>
          <cell r="M1133" t="str">
            <v>0095-SANTO INÁCIO</v>
          </cell>
          <cell r="N1133" t="str">
            <v>0457-JAMAICA II - PIRAJUÍ</v>
          </cell>
          <cell r="Q1133" t="str">
            <v>externa</v>
          </cell>
          <cell r="R1133" t="str">
            <v>Brasil \ SP \ Avaí</v>
          </cell>
          <cell r="S1133" t="str">
            <v>Brasil \ SP \ Pirajuí</v>
          </cell>
        </row>
        <row r="1134">
          <cell r="A1134">
            <v>3906</v>
          </cell>
          <cell r="B1134" t="str">
            <v>Estradas Logística</v>
          </cell>
          <cell r="C1134">
            <v>45670.077777777777</v>
          </cell>
          <cell r="D1134" t="str">
            <v xml:space="preserve">Wendel Patrick </v>
          </cell>
          <cell r="E1134" t="str">
            <v>Motoniveladora</v>
          </cell>
          <cell r="F1134">
            <v>1</v>
          </cell>
          <cell r="G1134" t="str">
            <v>MOD 5</v>
          </cell>
          <cell r="H1134" t="str">
            <v>1</v>
          </cell>
          <cell r="I1134" t="str">
            <v>2</v>
          </cell>
          <cell r="J1134" t="str">
            <v>Cancelamento</v>
          </cell>
          <cell r="K1134" t="str">
            <v>12/01/2025</v>
          </cell>
          <cell r="L1134" t="str">
            <v>7:00</v>
          </cell>
          <cell r="M1134" t="str">
            <v>0460-BOA VISTA IX - PIRAJUÍ</v>
          </cell>
          <cell r="N1134" t="str">
            <v>0014-TURVINHO II</v>
          </cell>
          <cell r="O1134" t="str">
            <v>Postergado para o dia 14</v>
          </cell>
          <cell r="Q1134" t="str">
            <v>interna</v>
          </cell>
          <cell r="R1134" t="str">
            <v>Brasil \ SP \ Pirajuí</v>
          </cell>
          <cell r="S1134" t="str">
            <v>Brasil \ SP \ Borebi</v>
          </cell>
        </row>
        <row r="1135">
          <cell r="A1135">
            <v>3907</v>
          </cell>
          <cell r="B1135" t="str">
            <v>Estradas Logística</v>
          </cell>
          <cell r="C1135">
            <v>45670.079861111109</v>
          </cell>
          <cell r="D1135" t="str">
            <v xml:space="preserve">Wendel Patrick </v>
          </cell>
          <cell r="E1135" t="str">
            <v>Escavadeira</v>
          </cell>
          <cell r="F1135">
            <v>1</v>
          </cell>
          <cell r="G1135" t="str">
            <v>MOD 5</v>
          </cell>
          <cell r="H1135" t="str">
            <v>1</v>
          </cell>
          <cell r="I1135" t="str">
            <v>2</v>
          </cell>
          <cell r="J1135" t="str">
            <v>Cancelamento</v>
          </cell>
          <cell r="K1135" t="str">
            <v>14/01/2025</v>
          </cell>
          <cell r="L1135" t="str">
            <v>7:00</v>
          </cell>
          <cell r="M1135" t="str">
            <v>0460-BOA VISTA IX - PIRAJUÍ</v>
          </cell>
          <cell r="N1135" t="str">
            <v>0014-TURVINHO II</v>
          </cell>
          <cell r="O1135" t="str">
            <v>Postergado para o dia 14</v>
          </cell>
          <cell r="Q1135" t="str">
            <v>interna</v>
          </cell>
          <cell r="R1135" t="str">
            <v>Brasil \ SP \ Pirajuí</v>
          </cell>
          <cell r="S1135" t="str">
            <v>Brasil \ SP \ Borebi</v>
          </cell>
        </row>
        <row r="1136">
          <cell r="A1136">
            <v>3908</v>
          </cell>
          <cell r="B1136" t="str">
            <v>Estradas Logística</v>
          </cell>
          <cell r="C1136">
            <v>45670.081944444442</v>
          </cell>
          <cell r="D1136" t="str">
            <v xml:space="preserve">Wendel Patrick </v>
          </cell>
          <cell r="E1136" t="str">
            <v>Pá Carregadeira</v>
          </cell>
          <cell r="F1136">
            <v>1</v>
          </cell>
          <cell r="G1136" t="str">
            <v>MOD 5</v>
          </cell>
          <cell r="H1136" t="str">
            <v>1</v>
          </cell>
          <cell r="I1136" t="str">
            <v>2</v>
          </cell>
          <cell r="J1136" t="str">
            <v>Cancelamento</v>
          </cell>
          <cell r="K1136" t="str">
            <v>14/01/2025</v>
          </cell>
          <cell r="L1136" t="str">
            <v>7:00</v>
          </cell>
          <cell r="M1136" t="str">
            <v>0460-BOA VISTA IX - PIRAJUÍ</v>
          </cell>
          <cell r="N1136" t="str">
            <v>0014-TURVINHO II</v>
          </cell>
          <cell r="O1136" t="str">
            <v>Postergado para dia 14</v>
          </cell>
          <cell r="Q1136" t="str">
            <v>interna</v>
          </cell>
          <cell r="R1136" t="str">
            <v>Brasil \ SP \ Pirajuí</v>
          </cell>
          <cell r="S1136" t="str">
            <v>Brasil \ SP \ Borebi</v>
          </cell>
        </row>
        <row r="1137">
          <cell r="A1137">
            <v>3909</v>
          </cell>
          <cell r="B1137" t="str">
            <v>Estradas Logística</v>
          </cell>
          <cell r="C1137">
            <v>45670.083333333336</v>
          </cell>
          <cell r="D1137" t="str">
            <v xml:space="preserve">Wendel Patrick </v>
          </cell>
          <cell r="E1137" t="str">
            <v>Rolo Compactador</v>
          </cell>
          <cell r="F1137">
            <v>1</v>
          </cell>
          <cell r="G1137" t="str">
            <v>MOD 5</v>
          </cell>
          <cell r="H1137" t="str">
            <v>1</v>
          </cell>
          <cell r="I1137" t="str">
            <v>2</v>
          </cell>
          <cell r="J1137" t="str">
            <v>Cancelamento</v>
          </cell>
          <cell r="K1137" t="str">
            <v>14/01/2025</v>
          </cell>
          <cell r="L1137" t="str">
            <v>7:00</v>
          </cell>
          <cell r="M1137" t="str">
            <v>0460-BOA VISTA IX - PIRAJUÍ</v>
          </cell>
          <cell r="N1137" t="str">
            <v>0014-TURVINHO II</v>
          </cell>
          <cell r="O1137" t="str">
            <v>Postergado para dia 14</v>
          </cell>
          <cell r="Q1137" t="str">
            <v>interna</v>
          </cell>
          <cell r="R1137" t="str">
            <v>Brasil \ SP \ Pirajuí</v>
          </cell>
          <cell r="S1137" t="str">
            <v>Brasil \ SP \ Borebi</v>
          </cell>
        </row>
        <row r="1138">
          <cell r="A1138">
            <v>3910</v>
          </cell>
          <cell r="B1138" t="str">
            <v>Estradas Logística</v>
          </cell>
          <cell r="C1138">
            <v>45670.085416666669</v>
          </cell>
          <cell r="D1138" t="str">
            <v xml:space="preserve">Wendel Patrick </v>
          </cell>
          <cell r="E1138" t="str">
            <v>Motoniveladora</v>
          </cell>
          <cell r="F1138">
            <v>1</v>
          </cell>
          <cell r="G1138" t="str">
            <v>MOD 5</v>
          </cell>
          <cell r="H1138" t="str">
            <v>1</v>
          </cell>
          <cell r="I1138" t="str">
            <v>2</v>
          </cell>
          <cell r="J1138" t="str">
            <v>Cancelamento</v>
          </cell>
          <cell r="K1138" t="str">
            <v>14/01/2025</v>
          </cell>
          <cell r="L1138" t="str">
            <v>7:00</v>
          </cell>
          <cell r="M1138" t="str">
            <v>0460-BOA VISTA IX - PIRAJUÍ</v>
          </cell>
          <cell r="N1138" t="str">
            <v>0014-TURVINHO II</v>
          </cell>
          <cell r="Q1138" t="str">
            <v>interna</v>
          </cell>
          <cell r="R1138" t="str">
            <v>Brasil \ SP \ Pirajuí</v>
          </cell>
          <cell r="S1138" t="str">
            <v>Brasil \ SP \ Borebi</v>
          </cell>
        </row>
        <row r="1139">
          <cell r="A1139">
            <v>3911</v>
          </cell>
          <cell r="B1139" t="str">
            <v>Colheita</v>
          </cell>
          <cell r="C1139">
            <v>45670.377083333333</v>
          </cell>
          <cell r="D1139" t="str">
            <v xml:space="preserve">Jose Rodrigues de Almeida </v>
          </cell>
          <cell r="E1139" t="str">
            <v>Harvester</v>
          </cell>
          <cell r="F1139">
            <v>3</v>
          </cell>
          <cell r="G1139" t="str">
            <v>MOD 2</v>
          </cell>
          <cell r="H1139" t="str">
            <v>3</v>
          </cell>
          <cell r="I1139" t="str">
            <v>2</v>
          </cell>
          <cell r="J1139" t="str">
            <v>Agendamento</v>
          </cell>
          <cell r="K1139" t="str">
            <v>14/01/2025</v>
          </cell>
          <cell r="L1139" t="str">
            <v>12:00</v>
          </cell>
          <cell r="M1139" t="str">
            <v>1123-CAPOAVA</v>
          </cell>
          <cell r="N1139" t="str">
            <v>1124-CARIDADE</v>
          </cell>
          <cell r="Q1139" t="str">
            <v>externa</v>
          </cell>
          <cell r="R1139" t="str">
            <v>Brasil \ SP \ Capão Bonito</v>
          </cell>
          <cell r="S1139" t="str">
            <v>Brasil \ SP \ Capão Bonito</v>
          </cell>
        </row>
        <row r="1140">
          <cell r="A1140">
            <v>3912</v>
          </cell>
          <cell r="B1140" t="str">
            <v>Estradas Silvicultura</v>
          </cell>
          <cell r="C1140">
            <v>45670.452777777777</v>
          </cell>
          <cell r="D1140" t="str">
            <v>Thaynara Lopes</v>
          </cell>
          <cell r="E1140" t="str">
            <v>Motoniveladora</v>
          </cell>
          <cell r="F1140">
            <v>1</v>
          </cell>
          <cell r="G1140" t="str">
            <v>BSR06</v>
          </cell>
          <cell r="H1140" t="str">
            <v>1</v>
          </cell>
          <cell r="I1140" t="str">
            <v>3</v>
          </cell>
          <cell r="J1140" t="str">
            <v>Agendamento</v>
          </cell>
          <cell r="K1140" t="str">
            <v>15/01/2025</v>
          </cell>
          <cell r="L1140" t="str">
            <v>6:00</v>
          </cell>
          <cell r="M1140" t="str">
            <v>0369-COQUEIRO</v>
          </cell>
          <cell r="N1140" t="str">
            <v>0319-SETE MARIAS</v>
          </cell>
          <cell r="Q1140" t="str">
            <v>interna</v>
          </cell>
          <cell r="R1140" t="str">
            <v>Brasil \ SP \ Álvaro de Carvalho</v>
          </cell>
          <cell r="S1140" t="str">
            <v>Brasil \ SP \ Marília</v>
          </cell>
        </row>
        <row r="1141">
          <cell r="A1141">
            <v>3913</v>
          </cell>
          <cell r="B1141" t="str">
            <v>Estradas Silvicultura</v>
          </cell>
          <cell r="C1141">
            <v>45670.45416666667</v>
          </cell>
          <cell r="D1141" t="str">
            <v>Thaynara Lopes</v>
          </cell>
          <cell r="E1141" t="str">
            <v>Motoniveladora</v>
          </cell>
          <cell r="F1141">
            <v>1</v>
          </cell>
          <cell r="G1141" t="str">
            <v>BSR06</v>
          </cell>
          <cell r="H1141" t="str">
            <v>1</v>
          </cell>
          <cell r="I1141" t="str">
            <v>3</v>
          </cell>
          <cell r="J1141" t="str">
            <v>Agendamento</v>
          </cell>
          <cell r="K1141" t="str">
            <v>16/01/2025</v>
          </cell>
          <cell r="L1141" t="str">
            <v>7:00</v>
          </cell>
          <cell r="M1141" t="str">
            <v>0319-SETE MARIAS</v>
          </cell>
          <cell r="N1141" t="str">
            <v>0378-USINA PAREDÃO</v>
          </cell>
          <cell r="Q1141" t="str">
            <v>interna</v>
          </cell>
          <cell r="R1141" t="str">
            <v>Brasil \ SP \ Marília</v>
          </cell>
          <cell r="S1141" t="str">
            <v>Brasil \ SP \ Marília</v>
          </cell>
        </row>
        <row r="1142">
          <cell r="A1142">
            <v>3914</v>
          </cell>
          <cell r="B1142" t="str">
            <v>SILV</v>
          </cell>
          <cell r="C1142">
            <v>45670.466666666667</v>
          </cell>
          <cell r="D1142" t="str">
            <v xml:space="preserve">Richard Anderson Vicente dos Santos </v>
          </cell>
          <cell r="E1142" t="str">
            <v>limpatrilhos</v>
          </cell>
          <cell r="F1142">
            <v>1</v>
          </cell>
          <cell r="G1142" t="str">
            <v>LT1</v>
          </cell>
          <cell r="H1142" t="str">
            <v>1</v>
          </cell>
          <cell r="I1142" t="str">
            <v>2</v>
          </cell>
          <cell r="J1142" t="str">
            <v>emergencial</v>
          </cell>
          <cell r="K1142" t="str">
            <v>14/01/2025</v>
          </cell>
          <cell r="L1142" t="str">
            <v>6:13</v>
          </cell>
          <cell r="M1142" t="str">
            <v>0001-MAMEDINA</v>
          </cell>
          <cell r="N1142" t="str">
            <v>0425-PLANALTO</v>
          </cell>
          <cell r="R1142" t="str">
            <v>Brasil \ SP \ Agudos</v>
          </cell>
          <cell r="S1142" t="str">
            <v>Brasil \ SP \ Reginópolis</v>
          </cell>
        </row>
        <row r="1143">
          <cell r="A1143">
            <v>3915</v>
          </cell>
          <cell r="B1143" t="str">
            <v>Desenvolvimento Operacional</v>
          </cell>
          <cell r="C1143">
            <v>45670.506249999999</v>
          </cell>
          <cell r="D1143" t="str">
            <v>JESSICA</v>
          </cell>
          <cell r="E1143" t="str">
            <v>Escavadeira</v>
          </cell>
          <cell r="F1143">
            <v>1</v>
          </cell>
          <cell r="G1143" t="str">
            <v>MOD 01</v>
          </cell>
          <cell r="H1143" t="str">
            <v>1</v>
          </cell>
          <cell r="I1143" t="str">
            <v>2</v>
          </cell>
          <cell r="J1143" t="str">
            <v>Agendamento</v>
          </cell>
          <cell r="K1143" t="str">
            <v>13/01/2025</v>
          </cell>
          <cell r="L1143" t="str">
            <v>10:00</v>
          </cell>
          <cell r="M1143" t="str">
            <v>BRLP</v>
          </cell>
          <cell r="N1143" t="str">
            <v>BRLP</v>
          </cell>
          <cell r="O1143" t="str">
            <v>Origem SSB Agudos - Destino Bracell</v>
          </cell>
          <cell r="Q1143" t="str">
            <v>externa</v>
          </cell>
          <cell r="R1143" t="str">
            <v>Brasil \ SP \ Lençóis Paulista</v>
          </cell>
          <cell r="S1143" t="str">
            <v>Brasil \ SP \ Lençóis Paulista</v>
          </cell>
        </row>
        <row r="1144">
          <cell r="A1144">
            <v>3951</v>
          </cell>
          <cell r="B1144" t="str">
            <v>Estradas Silvicultura</v>
          </cell>
          <cell r="C1144">
            <v>45670.55</v>
          </cell>
          <cell r="D1144" t="str">
            <v>Lucimara da silva</v>
          </cell>
          <cell r="E1144" t="str">
            <v>Motoniveladora</v>
          </cell>
          <cell r="F1144">
            <v>1</v>
          </cell>
          <cell r="G1144" t="str">
            <v>BSR04</v>
          </cell>
          <cell r="H1144" t="str">
            <v>1</v>
          </cell>
          <cell r="I1144" t="str">
            <v>3</v>
          </cell>
          <cell r="J1144" t="str">
            <v>emergencial</v>
          </cell>
          <cell r="K1144" t="str">
            <v>14/01/2025</v>
          </cell>
          <cell r="L1144" t="str">
            <v>6:00</v>
          </cell>
          <cell r="M1144" t="str">
            <v>0308-ÁGUA BRANCA II</v>
          </cell>
          <cell r="N1144" t="str">
            <v>0057-CABREÚVA</v>
          </cell>
          <cell r="P1144" t="str">
            <v>Apoio Estradas</v>
          </cell>
          <cell r="Q1144" t="str">
            <v>externa</v>
          </cell>
          <cell r="R1144" t="str">
            <v>Brasil \ SP \ Guarantã</v>
          </cell>
          <cell r="S1144" t="str">
            <v>Brasil \ SP \ Agudos</v>
          </cell>
        </row>
        <row r="1145">
          <cell r="A1145">
            <v>3916</v>
          </cell>
          <cell r="B1145" t="str">
            <v>Colheita</v>
          </cell>
          <cell r="C1145">
            <v>45670.56527777778</v>
          </cell>
          <cell r="D1145" t="str">
            <v xml:space="preserve">Alex dos Santos </v>
          </cell>
          <cell r="E1145" t="str">
            <v>Harvester</v>
          </cell>
          <cell r="F1145">
            <v>7</v>
          </cell>
          <cell r="G1145" t="str">
            <v>MOD 1</v>
          </cell>
          <cell r="H1145" t="str">
            <v>7</v>
          </cell>
          <cell r="I1145" t="str">
            <v>2</v>
          </cell>
          <cell r="J1145" t="str">
            <v>Agendamento</v>
          </cell>
          <cell r="K1145" t="str">
            <v>15/01/2025</v>
          </cell>
          <cell r="L1145" t="str">
            <v>2:00</v>
          </cell>
          <cell r="M1145" t="str">
            <v>0014-TURVINHO II</v>
          </cell>
          <cell r="N1145" t="str">
            <v>1022-JAMAICA III</v>
          </cell>
          <cell r="Q1145" t="str">
            <v>externa</v>
          </cell>
          <cell r="R1145" t="str">
            <v>Brasil \ SP \ Borebi</v>
          </cell>
          <cell r="S1145" t="str">
            <v>Brasil \ SP \ Agudos</v>
          </cell>
        </row>
        <row r="1146">
          <cell r="A1146">
            <v>3917</v>
          </cell>
          <cell r="B1146" t="str">
            <v>Colheita</v>
          </cell>
          <cell r="C1146">
            <v>45670.567361111112</v>
          </cell>
          <cell r="D1146" t="str">
            <v xml:space="preserve">Alex dos Santos </v>
          </cell>
          <cell r="E1146" t="str">
            <v>Harvester</v>
          </cell>
          <cell r="F1146">
            <v>6</v>
          </cell>
          <cell r="G1146" t="str">
            <v>MOD 1</v>
          </cell>
          <cell r="H1146" t="str">
            <v>6</v>
          </cell>
          <cell r="I1146" t="str">
            <v>2</v>
          </cell>
          <cell r="J1146" t="str">
            <v>Agendamento</v>
          </cell>
          <cell r="K1146" t="str">
            <v>16/01/2025</v>
          </cell>
          <cell r="L1146" t="str">
            <v>2:00</v>
          </cell>
          <cell r="M1146" t="str">
            <v>0014-TURVINHO II</v>
          </cell>
          <cell r="N1146" t="str">
            <v>1022-JAMAICA III</v>
          </cell>
          <cell r="Q1146" t="str">
            <v>externa</v>
          </cell>
          <cell r="R1146" t="str">
            <v>Brasil \ SP \ Borebi</v>
          </cell>
          <cell r="S1146" t="str">
            <v>Brasil \ SP \ Agudos</v>
          </cell>
        </row>
        <row r="1147">
          <cell r="A1147">
            <v>3918</v>
          </cell>
          <cell r="B1147" t="str">
            <v>Carregamento</v>
          </cell>
          <cell r="C1147">
            <v>45670.619444444441</v>
          </cell>
          <cell r="D1147" t="str">
            <v xml:space="preserve">Thiago Almeida </v>
          </cell>
          <cell r="E1147" t="str">
            <v>Carregador Florestal</v>
          </cell>
          <cell r="F1147">
            <v>3</v>
          </cell>
          <cell r="G1147" t="str">
            <v>MOD 10</v>
          </cell>
          <cell r="H1147" t="str">
            <v>3</v>
          </cell>
          <cell r="I1147" t="str">
            <v>2</v>
          </cell>
          <cell r="J1147" t="str">
            <v>emergencial</v>
          </cell>
          <cell r="K1147" t="str">
            <v>14/01/2025</v>
          </cell>
          <cell r="L1147" t="str">
            <v>7:00</v>
          </cell>
          <cell r="M1147" t="str">
            <v>0503-SÍTIO BANDEIRANTES</v>
          </cell>
          <cell r="N1147" t="str">
            <v>0460-BOA VISTA IX - PIRAJUÍ</v>
          </cell>
          <cell r="P1147" t="str">
            <v>Falta de Planejamento Previo</v>
          </cell>
          <cell r="Q1147" t="str">
            <v>externa</v>
          </cell>
          <cell r="R1147" t="str">
            <v>Brasil \ SP \ Paulistânia</v>
          </cell>
          <cell r="S1147" t="str">
            <v>Brasil \ SP \ Pirajuí</v>
          </cell>
        </row>
        <row r="1148">
          <cell r="A1148">
            <v>3925</v>
          </cell>
          <cell r="B1148" t="str">
            <v>Estradas Logística</v>
          </cell>
          <cell r="C1148">
            <v>45670.740277777775</v>
          </cell>
          <cell r="D1148" t="str">
            <v>Marcelo Calandtia Bencici</v>
          </cell>
          <cell r="E1148" t="str">
            <v>Motoniveladora</v>
          </cell>
          <cell r="F1148">
            <v>1</v>
          </cell>
          <cell r="G1148" t="str">
            <v>MOD 4</v>
          </cell>
          <cell r="H1148" t="str">
            <v>1</v>
          </cell>
          <cell r="I1148" t="str">
            <v>2</v>
          </cell>
          <cell r="J1148" t="str">
            <v>emergencial</v>
          </cell>
          <cell r="K1148" t="str">
            <v>14/01/2025</v>
          </cell>
          <cell r="L1148" t="str">
            <v>7:00</v>
          </cell>
          <cell r="M1148" t="str">
            <v>0351-SANTA MARIANA II</v>
          </cell>
          <cell r="N1148" t="str">
            <v>0001-MAMEDINA</v>
          </cell>
          <cell r="O1148" t="str">
            <v>Levar para o massoca em pederneira</v>
          </cell>
          <cell r="P1148" t="str">
            <v>Falta de Planejamento Previo</v>
          </cell>
          <cell r="Q1148" t="str">
            <v>externa</v>
          </cell>
          <cell r="R1148" t="str">
            <v>Brasil \ SP \ Marília</v>
          </cell>
          <cell r="S1148" t="str">
            <v>Brasil \ SP \ Agudos</v>
          </cell>
        </row>
        <row r="1149">
          <cell r="A1149">
            <v>3920</v>
          </cell>
          <cell r="B1149" t="str">
            <v>Estradas Silvicultura</v>
          </cell>
          <cell r="C1149">
            <v>45670.776388888888</v>
          </cell>
          <cell r="D1149" t="str">
            <v>Thaynara Lopes</v>
          </cell>
          <cell r="E1149" t="str">
            <v>Motoniveladora</v>
          </cell>
          <cell r="F1149">
            <v>1</v>
          </cell>
          <cell r="G1149" t="str">
            <v>BSR06</v>
          </cell>
          <cell r="H1149" t="str">
            <v>1</v>
          </cell>
          <cell r="I1149" t="str">
            <v>3</v>
          </cell>
          <cell r="J1149" t="str">
            <v>Cancelamento</v>
          </cell>
          <cell r="K1149" t="str">
            <v>15/01/2025</v>
          </cell>
          <cell r="L1149" t="str">
            <v>6:00</v>
          </cell>
          <cell r="M1149" t="str">
            <v>0369-COQUEIRO</v>
          </cell>
          <cell r="N1149" t="str">
            <v>0319-SETE MARIAS</v>
          </cell>
          <cell r="Q1149" t="str">
            <v>interna</v>
          </cell>
          <cell r="R1149" t="str">
            <v>Brasil \ SP \ Álvaro de Carvalho</v>
          </cell>
          <cell r="S1149" t="str">
            <v>Brasil \ SP \ Marília</v>
          </cell>
        </row>
        <row r="1150">
          <cell r="A1150">
            <v>3921</v>
          </cell>
          <cell r="B1150" t="str">
            <v>Estradas Silvicultura</v>
          </cell>
          <cell r="C1150">
            <v>45670.77847222222</v>
          </cell>
          <cell r="D1150" t="str">
            <v xml:space="preserve">Thaynara Lopes </v>
          </cell>
          <cell r="E1150" t="str">
            <v>Motoniveladora</v>
          </cell>
          <cell r="F1150">
            <v>1</v>
          </cell>
          <cell r="G1150" t="str">
            <v>BSR06</v>
          </cell>
          <cell r="H1150" t="str">
            <v>1</v>
          </cell>
          <cell r="I1150" t="str">
            <v>3</v>
          </cell>
          <cell r="J1150" t="str">
            <v>Cancelamento</v>
          </cell>
          <cell r="K1150" t="str">
            <v>16/01/2025</v>
          </cell>
          <cell r="L1150" t="str">
            <v>7:00</v>
          </cell>
          <cell r="M1150" t="str">
            <v>0319-SETE MARIAS</v>
          </cell>
          <cell r="N1150" t="str">
            <v>0378-USINA PAREDÃO</v>
          </cell>
          <cell r="Q1150" t="str">
            <v>interna</v>
          </cell>
          <cell r="R1150" t="str">
            <v>Brasil \ SP \ Marília</v>
          </cell>
          <cell r="S1150" t="str">
            <v>Brasil \ SP \ Marília</v>
          </cell>
        </row>
        <row r="1151">
          <cell r="A1151">
            <v>3922</v>
          </cell>
          <cell r="B1151" t="str">
            <v>Carregamento</v>
          </cell>
          <cell r="C1151">
            <v>45670.794444444444</v>
          </cell>
          <cell r="D1151" t="str">
            <v xml:space="preserve">Vitor Hugo </v>
          </cell>
          <cell r="E1151" t="str">
            <v>Carregador Florestal</v>
          </cell>
          <cell r="F1151">
            <v>3</v>
          </cell>
          <cell r="G1151" t="str">
            <v>MOD 1</v>
          </cell>
          <cell r="H1151" t="str">
            <v>1</v>
          </cell>
          <cell r="I1151" t="str">
            <v>2</v>
          </cell>
          <cell r="J1151" t="str">
            <v>emergencial</v>
          </cell>
          <cell r="K1151" t="str">
            <v>14/01/2025</v>
          </cell>
          <cell r="L1151" t="str">
            <v>20:00</v>
          </cell>
          <cell r="M1151" t="str">
            <v>0382-BOM JESUS II</v>
          </cell>
          <cell r="N1151" t="str">
            <v>0245-SÃO PAULO</v>
          </cell>
          <cell r="P1151" t="str">
            <v>Finalizacao de fazenda</v>
          </cell>
          <cell r="Q1151" t="str">
            <v>externa</v>
          </cell>
          <cell r="R1151" t="str">
            <v>Brasil \ SP \ Gália</v>
          </cell>
          <cell r="S1151" t="str">
            <v>Brasil \ SP \ Fernão</v>
          </cell>
        </row>
        <row r="1152">
          <cell r="A1152">
            <v>3923</v>
          </cell>
          <cell r="B1152" t="str">
            <v>Estradas Logística</v>
          </cell>
          <cell r="C1152">
            <v>45670.831944444442</v>
          </cell>
          <cell r="D1152" t="str">
            <v xml:space="preserve">Eliel Oliveira </v>
          </cell>
          <cell r="E1152" t="str">
            <v>Escavadeira</v>
          </cell>
          <cell r="F1152">
            <v>1</v>
          </cell>
          <cell r="G1152" t="str">
            <v>MOD 1</v>
          </cell>
          <cell r="H1152" t="str">
            <v>1</v>
          </cell>
          <cell r="I1152" t="str">
            <v>3</v>
          </cell>
          <cell r="J1152" t="str">
            <v>Agendamento</v>
          </cell>
          <cell r="K1152" t="str">
            <v>17/01/2025</v>
          </cell>
          <cell r="L1152" t="str">
            <v>7:00</v>
          </cell>
          <cell r="M1152" t="str">
            <v>0374-SANTO ANTÔNIO VIII</v>
          </cell>
          <cell r="N1152" t="str">
            <v>0438-BOA VISTA VIII - ITAQUERÊ</v>
          </cell>
          <cell r="Q1152" t="str">
            <v>externa</v>
          </cell>
          <cell r="R1152" t="str">
            <v>Brasil \ SP \ Getulina</v>
          </cell>
          <cell r="S1152" t="str">
            <v>Brasil \ SP \ Anhembi</v>
          </cell>
        </row>
        <row r="1153">
          <cell r="A1153">
            <v>3924</v>
          </cell>
          <cell r="B1153" t="str">
            <v>Silvicultura</v>
          </cell>
          <cell r="C1153">
            <v>45670.865972222222</v>
          </cell>
          <cell r="D1153" t="str">
            <v xml:space="preserve">André Santos </v>
          </cell>
          <cell r="E1153" t="str">
            <v>tratorpneu</v>
          </cell>
          <cell r="F1153">
            <v>1</v>
          </cell>
          <cell r="G1153" t="str">
            <v>APS1</v>
          </cell>
          <cell r="H1153" t="str">
            <v>1</v>
          </cell>
          <cell r="I1153" t="str">
            <v>3</v>
          </cell>
          <cell r="J1153" t="str">
            <v>Agendamento</v>
          </cell>
          <cell r="K1153" t="str">
            <v>14/01/2025</v>
          </cell>
          <cell r="L1153" t="str">
            <v>9:48</v>
          </cell>
          <cell r="M1153" t="str">
            <v>2081-FLECHA AZUL</v>
          </cell>
          <cell r="N1153" t="str">
            <v>2081-FLECHA AZUL</v>
          </cell>
          <cell r="Q1153" t="str">
            <v>interna</v>
          </cell>
          <cell r="R1153" t="str">
            <v>Brasil \ SP \ Boa Esperança do Sul</v>
          </cell>
          <cell r="S1153" t="str">
            <v>Brasil \ SP \ Boa Esperança do Sul</v>
          </cell>
        </row>
        <row r="1154">
          <cell r="A1154">
            <v>3931</v>
          </cell>
          <cell r="B1154" t="str">
            <v>Estradas Logística</v>
          </cell>
          <cell r="C1154">
            <v>45671.032638888886</v>
          </cell>
          <cell r="D1154" t="str">
            <v xml:space="preserve">Guilherme Milani </v>
          </cell>
          <cell r="E1154" t="str">
            <v>Escavadeira</v>
          </cell>
          <cell r="F1154">
            <v>1</v>
          </cell>
          <cell r="G1154" t="str">
            <v>MOD 7</v>
          </cell>
          <cell r="H1154" t="str">
            <v>1</v>
          </cell>
          <cell r="I1154" t="str">
            <v>3</v>
          </cell>
          <cell r="J1154" t="str">
            <v>Agendamento</v>
          </cell>
          <cell r="K1154" t="str">
            <v>16/01/2025</v>
          </cell>
          <cell r="L1154" t="str">
            <v>8:00</v>
          </cell>
          <cell r="M1154" t="str">
            <v>0391-ESTÂNCIA ELIENE</v>
          </cell>
          <cell r="N1154" t="str">
            <v>0019-TAPERA QUEIMADA</v>
          </cell>
          <cell r="O1154" t="str">
            <v>Carregamento de tora para ponte</v>
          </cell>
          <cell r="Q1154" t="str">
            <v>externa</v>
          </cell>
          <cell r="R1154" t="str">
            <v>Brasil \ SP \ Getulina</v>
          </cell>
          <cell r="S1154" t="str">
            <v>Brasil \ SP \ Borebi</v>
          </cell>
        </row>
        <row r="1155">
          <cell r="A1155">
            <v>3926</v>
          </cell>
          <cell r="B1155" t="str">
            <v>Estradas Logística</v>
          </cell>
          <cell r="C1155">
            <v>45671.032638888886</v>
          </cell>
          <cell r="D1155" t="str">
            <v xml:space="preserve">Guilherme Milani </v>
          </cell>
          <cell r="E1155" t="str">
            <v>Escavadeira</v>
          </cell>
          <cell r="F1155">
            <v>1</v>
          </cell>
          <cell r="G1155" t="str">
            <v>MOD 7</v>
          </cell>
          <cell r="H1155" t="str">
            <v>1</v>
          </cell>
          <cell r="I1155" t="str">
            <v>3</v>
          </cell>
          <cell r="J1155" t="str">
            <v>Agendamento</v>
          </cell>
          <cell r="K1155" t="str">
            <v>15/01/2025</v>
          </cell>
          <cell r="L1155" t="str">
            <v>8:00</v>
          </cell>
          <cell r="M1155" t="str">
            <v>0630-SANTA HELENA V - GETULINA</v>
          </cell>
          <cell r="N1155" t="str">
            <v>0391-ESTÂNCIA ELIENE</v>
          </cell>
          <cell r="Q1155" t="str">
            <v>externa</v>
          </cell>
          <cell r="R1155" t="str">
            <v>Brasil \ SP \ Getulina</v>
          </cell>
          <cell r="S1155" t="str">
            <v>Brasil \ SP \ Getulina</v>
          </cell>
        </row>
        <row r="1156">
          <cell r="A1156">
            <v>3932</v>
          </cell>
          <cell r="B1156" t="str">
            <v>Estradas Logística</v>
          </cell>
          <cell r="C1156">
            <v>45671.032638888886</v>
          </cell>
          <cell r="D1156" t="str">
            <v xml:space="preserve">Guilherme Milani </v>
          </cell>
          <cell r="E1156" t="str">
            <v>Trailler</v>
          </cell>
          <cell r="F1156">
            <v>1</v>
          </cell>
          <cell r="G1156" t="str">
            <v>MOD 7</v>
          </cell>
          <cell r="H1156" t="str">
            <v>1</v>
          </cell>
          <cell r="I1156" t="str">
            <v>3</v>
          </cell>
          <cell r="J1156" t="str">
            <v>Agendamento</v>
          </cell>
          <cell r="K1156" t="str">
            <v>16/01/2025</v>
          </cell>
          <cell r="L1156" t="str">
            <v>12:00</v>
          </cell>
          <cell r="M1156" t="str">
            <v>0019-TAPERA QUEIMADA</v>
          </cell>
          <cell r="N1156" t="str">
            <v>0498-NOVA ICATU</v>
          </cell>
          <cell r="O1156" t="str">
            <v>Carregamento de tora para ponte</v>
          </cell>
          <cell r="Q1156" t="str">
            <v>externa</v>
          </cell>
          <cell r="R1156" t="str">
            <v>Brasil \ SP \ Borebi</v>
          </cell>
          <cell r="S1156" t="str">
            <v>Brasil \ SP \ Cafelândia</v>
          </cell>
        </row>
        <row r="1157">
          <cell r="A1157">
            <v>3930</v>
          </cell>
          <cell r="B1157" t="str">
            <v>Estradas Logística</v>
          </cell>
          <cell r="C1157">
            <v>45671.032638888886</v>
          </cell>
          <cell r="D1157" t="str">
            <v xml:space="preserve">Guilherme Milani </v>
          </cell>
          <cell r="E1157" t="str">
            <v>Retroescavadeira</v>
          </cell>
          <cell r="F1157">
            <v>1</v>
          </cell>
          <cell r="G1157" t="str">
            <v>MOD 7</v>
          </cell>
          <cell r="H1157" t="str">
            <v>1</v>
          </cell>
          <cell r="I1157" t="str">
            <v>3</v>
          </cell>
          <cell r="J1157" t="str">
            <v>Agendamento</v>
          </cell>
          <cell r="K1157" t="str">
            <v>15/01/2025</v>
          </cell>
          <cell r="L1157" t="str">
            <v>8:00</v>
          </cell>
          <cell r="M1157" t="str">
            <v>0630-SANTA HELENA V - GETULINA</v>
          </cell>
          <cell r="N1157" t="str">
            <v>0391-ESTÂNCIA ELIENE</v>
          </cell>
          <cell r="Q1157" t="str">
            <v>externa</v>
          </cell>
          <cell r="R1157" t="str">
            <v>Brasil \ SP \ Getulina</v>
          </cell>
          <cell r="S1157" t="str">
            <v>Brasil \ SP \ Getulina</v>
          </cell>
        </row>
        <row r="1158">
          <cell r="A1158">
            <v>3927</v>
          </cell>
          <cell r="B1158" t="str">
            <v>Estradas Logística</v>
          </cell>
          <cell r="C1158">
            <v>45671.032638888886</v>
          </cell>
          <cell r="D1158" t="str">
            <v xml:space="preserve">Guilherme Milani </v>
          </cell>
          <cell r="E1158" t="str">
            <v>Motoniveladora</v>
          </cell>
          <cell r="F1158">
            <v>1</v>
          </cell>
          <cell r="G1158" t="str">
            <v>MOD 7</v>
          </cell>
          <cell r="H1158" t="str">
            <v>1</v>
          </cell>
          <cell r="I1158" t="str">
            <v>3</v>
          </cell>
          <cell r="J1158" t="str">
            <v>Agendamento</v>
          </cell>
          <cell r="K1158" t="str">
            <v>15/01/2025</v>
          </cell>
          <cell r="L1158" t="str">
            <v>8:00</v>
          </cell>
          <cell r="M1158" t="str">
            <v>0630-SANTA HELENA V - GETULINA</v>
          </cell>
          <cell r="N1158" t="str">
            <v>0391-ESTÂNCIA ELIENE</v>
          </cell>
          <cell r="Q1158" t="str">
            <v>externa</v>
          </cell>
          <cell r="R1158" t="str">
            <v>Brasil \ SP \ Getulina</v>
          </cell>
          <cell r="S1158" t="str">
            <v>Brasil \ SP \ Getulina</v>
          </cell>
        </row>
        <row r="1159">
          <cell r="A1159">
            <v>3928</v>
          </cell>
          <cell r="B1159" t="str">
            <v>Estradas Logística</v>
          </cell>
          <cell r="C1159">
            <v>45671.032638888886</v>
          </cell>
          <cell r="D1159" t="str">
            <v xml:space="preserve">Guilherme Milani </v>
          </cell>
          <cell r="E1159" t="str">
            <v>Rolo Compactador</v>
          </cell>
          <cell r="F1159">
            <v>1</v>
          </cell>
          <cell r="G1159" t="str">
            <v>MOD 7</v>
          </cell>
          <cell r="H1159" t="str">
            <v>1</v>
          </cell>
          <cell r="I1159" t="str">
            <v>3</v>
          </cell>
          <cell r="J1159" t="str">
            <v>Agendamento</v>
          </cell>
          <cell r="K1159" t="str">
            <v>15/01/2025</v>
          </cell>
          <cell r="L1159" t="str">
            <v>8:00</v>
          </cell>
          <cell r="M1159" t="str">
            <v>0630-SANTA HELENA V - GETULINA</v>
          </cell>
          <cell r="N1159" t="str">
            <v>0391-ESTÂNCIA ELIENE</v>
          </cell>
          <cell r="Q1159" t="str">
            <v>externa</v>
          </cell>
          <cell r="R1159" t="str">
            <v>Brasil \ SP \ Getulina</v>
          </cell>
          <cell r="S1159" t="str">
            <v>Brasil \ SP \ Getulina</v>
          </cell>
        </row>
        <row r="1160">
          <cell r="A1160">
            <v>3929</v>
          </cell>
          <cell r="B1160" t="str">
            <v>Estradas Logística</v>
          </cell>
          <cell r="C1160">
            <v>45671.032638888886</v>
          </cell>
          <cell r="D1160" t="str">
            <v xml:space="preserve">Guilherme Milani </v>
          </cell>
          <cell r="E1160" t="str">
            <v>Pá Carregadeira</v>
          </cell>
          <cell r="F1160">
            <v>1</v>
          </cell>
          <cell r="G1160" t="str">
            <v>MOD 7</v>
          </cell>
          <cell r="H1160" t="str">
            <v>1</v>
          </cell>
          <cell r="I1160" t="str">
            <v>3</v>
          </cell>
          <cell r="J1160" t="str">
            <v>Agendamento</v>
          </cell>
          <cell r="K1160" t="str">
            <v>15/01/2025</v>
          </cell>
          <cell r="L1160" t="str">
            <v>8:00</v>
          </cell>
          <cell r="M1160" t="str">
            <v>0630-SANTA HELENA V - GETULINA</v>
          </cell>
          <cell r="N1160" t="str">
            <v>0391-ESTÂNCIA ELIENE</v>
          </cell>
          <cell r="Q1160" t="str">
            <v>externa</v>
          </cell>
          <cell r="R1160" t="str">
            <v>Brasil \ SP \ Getulina</v>
          </cell>
          <cell r="S1160" t="str">
            <v>Brasil \ SP \ Getulina</v>
          </cell>
        </row>
        <row r="1161">
          <cell r="A1161">
            <v>3933</v>
          </cell>
          <cell r="B1161" t="str">
            <v>Colheita</v>
          </cell>
          <cell r="C1161">
            <v>45671.052083333336</v>
          </cell>
          <cell r="D1161" t="str">
            <v xml:space="preserve">Jose Rodrigues de Almeida </v>
          </cell>
          <cell r="E1161" t="str">
            <v>Harvester</v>
          </cell>
          <cell r="F1161">
            <v>1</v>
          </cell>
          <cell r="G1161" t="str">
            <v>MOD 2</v>
          </cell>
          <cell r="H1161" t="str">
            <v>1</v>
          </cell>
          <cell r="I1161" t="str">
            <v>2</v>
          </cell>
          <cell r="J1161" t="str">
            <v>Agendamento</v>
          </cell>
          <cell r="K1161" t="str">
            <v>16/01/2025</v>
          </cell>
          <cell r="L1161" t="str">
            <v>7:00</v>
          </cell>
          <cell r="M1161" t="str">
            <v>BRLP</v>
          </cell>
          <cell r="N1161" t="str">
            <v>1124-CARIDADE</v>
          </cell>
          <cell r="O1161" t="str">
            <v xml:space="preserve">Oficina Itarare da R.A para Caridade </v>
          </cell>
          <cell r="Q1161" t="str">
            <v>externa</v>
          </cell>
          <cell r="R1161" t="str">
            <v>Brasil \ SP \ Lençóis Paulista</v>
          </cell>
          <cell r="S1161" t="str">
            <v>Brasil \ SP \ Capão Bonito</v>
          </cell>
        </row>
        <row r="1162">
          <cell r="A1162">
            <v>3934</v>
          </cell>
          <cell r="B1162" t="str">
            <v>Silvicultura</v>
          </cell>
          <cell r="C1162">
            <v>45671.064583333333</v>
          </cell>
          <cell r="D1162" t="str">
            <v>Fernando de Jesus dos Santos</v>
          </cell>
          <cell r="E1162" t="str">
            <v>tratorpneu</v>
          </cell>
          <cell r="F1162">
            <v>1</v>
          </cell>
          <cell r="G1162" t="str">
            <v>PLT1</v>
          </cell>
          <cell r="H1162" t="str">
            <v>1</v>
          </cell>
          <cell r="I1162" t="str">
            <v>3</v>
          </cell>
          <cell r="J1162" t="str">
            <v>Agendamento</v>
          </cell>
          <cell r="K1162" t="str">
            <v>15/01/2025</v>
          </cell>
          <cell r="L1162" t="str">
            <v>7:00</v>
          </cell>
          <cell r="M1162" t="str">
            <v>BRLP</v>
          </cell>
          <cell r="N1162" t="str">
            <v>0425-PLANALTO</v>
          </cell>
          <cell r="Q1162" t="str">
            <v>interna</v>
          </cell>
          <cell r="R1162" t="str">
            <v>Brasil \ SP \ Lençóis Paulista</v>
          </cell>
          <cell r="S1162" t="str">
            <v>Brasil \ SP \ Reginópolis</v>
          </cell>
        </row>
        <row r="1163">
          <cell r="A1163">
            <v>3935</v>
          </cell>
          <cell r="B1163" t="str">
            <v>Colheita</v>
          </cell>
          <cell r="C1163">
            <v>45671.377083333333</v>
          </cell>
          <cell r="D1163" t="str">
            <v xml:space="preserve">Ronilson Alves Machado </v>
          </cell>
          <cell r="E1163" t="str">
            <v>Forwarder</v>
          </cell>
          <cell r="F1163">
            <v>5</v>
          </cell>
          <cell r="G1163" t="str">
            <v>MOD 5</v>
          </cell>
          <cell r="H1163" t="str">
            <v>5</v>
          </cell>
          <cell r="I1163" t="str">
            <v>2</v>
          </cell>
          <cell r="J1163" t="str">
            <v>Agendamento</v>
          </cell>
          <cell r="K1163" t="str">
            <v>16/01/2025</v>
          </cell>
          <cell r="L1163" t="str">
            <v>8:00</v>
          </cell>
          <cell r="M1163" t="str">
            <v>0459-SANTA VITÓRIA</v>
          </cell>
          <cell r="N1163" t="str">
            <v>0011-RECREIO</v>
          </cell>
          <cell r="Q1163" t="str">
            <v>externa</v>
          </cell>
          <cell r="R1163" t="str">
            <v>Brasil \ SP \ Guarantã</v>
          </cell>
          <cell r="S1163" t="str">
            <v>Brasil \ SP \ Avaí</v>
          </cell>
        </row>
        <row r="1164">
          <cell r="A1164">
            <v>3936</v>
          </cell>
          <cell r="B1164" t="str">
            <v>Carregamento</v>
          </cell>
          <cell r="C1164">
            <v>45671.431944444441</v>
          </cell>
          <cell r="D1164" t="str">
            <v xml:space="preserve">Ricardo </v>
          </cell>
          <cell r="E1164" t="str">
            <v>Carregador Florestal</v>
          </cell>
          <cell r="F1164">
            <v>4</v>
          </cell>
          <cell r="G1164" t="str">
            <v>MOD 10</v>
          </cell>
          <cell r="H1164" t="str">
            <v>1</v>
          </cell>
          <cell r="I1164" t="str">
            <v>3</v>
          </cell>
          <cell r="J1164" t="str">
            <v>Agendamento</v>
          </cell>
          <cell r="K1164" t="str">
            <v>15/01/2025</v>
          </cell>
          <cell r="L1164" t="str">
            <v>7:00</v>
          </cell>
          <cell r="M1164" t="str">
            <v>0460-BOA VISTA IX - PIRAJUÍ</v>
          </cell>
          <cell r="N1164" t="str">
            <v>0460-BOA VISTA IX - PIRAJUÍ</v>
          </cell>
          <cell r="Q1164" t="str">
            <v>interna</v>
          </cell>
          <cell r="R1164" t="str">
            <v>Brasil \ SP \ Pirajuí</v>
          </cell>
          <cell r="S1164" t="str">
            <v>Brasil \ SP \ Pirajuí</v>
          </cell>
        </row>
        <row r="1165">
          <cell r="A1165">
            <v>3937</v>
          </cell>
          <cell r="B1165" t="str">
            <v>Carregamento</v>
          </cell>
          <cell r="C1165">
            <v>45671.481249999997</v>
          </cell>
          <cell r="D1165" t="str">
            <v>Jefferson barbosa</v>
          </cell>
          <cell r="E1165" t="str">
            <v>Carregador Florestal</v>
          </cell>
          <cell r="F1165">
            <v>2</v>
          </cell>
          <cell r="G1165" t="str">
            <v>MOD 6</v>
          </cell>
          <cell r="H1165" t="str">
            <v>2</v>
          </cell>
          <cell r="I1165" t="str">
            <v>3</v>
          </cell>
          <cell r="J1165" t="str">
            <v>Agendamento</v>
          </cell>
          <cell r="K1165" t="str">
            <v>16/01/2025</v>
          </cell>
          <cell r="L1165" t="str">
            <v>6:00</v>
          </cell>
          <cell r="M1165" t="str">
            <v>0371-MANGA LARGA</v>
          </cell>
          <cell r="N1165" t="str">
            <v>0374-SANTO ANTÔNIO VIII</v>
          </cell>
          <cell r="Q1165" t="str">
            <v>externa</v>
          </cell>
          <cell r="R1165" t="str">
            <v>Brasil \ SP \ Getulina</v>
          </cell>
          <cell r="S1165" t="str">
            <v>Brasil \ SP \ Getulina</v>
          </cell>
        </row>
        <row r="1166">
          <cell r="A1166">
            <v>3938</v>
          </cell>
          <cell r="B1166" t="str">
            <v>Carregamento</v>
          </cell>
          <cell r="C1166">
            <v>45671.495138888888</v>
          </cell>
          <cell r="D1166" t="str">
            <v xml:space="preserve">Samuel de Sousa Duarte </v>
          </cell>
          <cell r="E1166" t="str">
            <v>Carregador Florestal</v>
          </cell>
          <cell r="F1166">
            <v>4</v>
          </cell>
          <cell r="G1166" t="str">
            <v>MOD 7</v>
          </cell>
          <cell r="H1166" t="str">
            <v>2</v>
          </cell>
          <cell r="I1166" t="str">
            <v>3</v>
          </cell>
          <cell r="J1166" t="str">
            <v>emergencial</v>
          </cell>
          <cell r="K1166" t="str">
            <v>15/01/2025</v>
          </cell>
          <cell r="L1166" t="str">
            <v>12:00</v>
          </cell>
          <cell r="M1166" t="str">
            <v>0332-SANTA BRANCA</v>
          </cell>
          <cell r="N1166" t="str">
            <v>0390-TORRÃO DE OURO</v>
          </cell>
          <cell r="P1166" t="str">
            <v>Apoio Transporte</v>
          </cell>
          <cell r="Q1166" t="str">
            <v>externa</v>
          </cell>
          <cell r="R1166" t="str">
            <v>Brasil \ SP \ Echaporã</v>
          </cell>
          <cell r="S1166" t="str">
            <v>Brasil \ SP \ Cafelândia</v>
          </cell>
        </row>
        <row r="1167">
          <cell r="A1167">
            <v>3939</v>
          </cell>
          <cell r="B1167" t="str">
            <v>Colheita</v>
          </cell>
          <cell r="C1167">
            <v>45671.580555555556</v>
          </cell>
          <cell r="D1167" t="str">
            <v xml:space="preserve">Alex dos Santos </v>
          </cell>
          <cell r="E1167" t="str">
            <v>Trailler</v>
          </cell>
          <cell r="F1167">
            <v>1</v>
          </cell>
          <cell r="G1167" t="str">
            <v>MOD 1</v>
          </cell>
          <cell r="H1167" t="str">
            <v>1</v>
          </cell>
          <cell r="I1167" t="str">
            <v>2</v>
          </cell>
          <cell r="J1167" t="str">
            <v>Agendamento</v>
          </cell>
          <cell r="K1167" t="str">
            <v>16/01/2025</v>
          </cell>
          <cell r="L1167" t="str">
            <v>8:00</v>
          </cell>
          <cell r="M1167" t="str">
            <v>0014-TURVINHO II</v>
          </cell>
          <cell r="N1167" t="str">
            <v>1022-JAMAICA III</v>
          </cell>
          <cell r="Q1167" t="str">
            <v>externa</v>
          </cell>
          <cell r="R1167" t="str">
            <v>Brasil \ SP \ Borebi</v>
          </cell>
          <cell r="S1167" t="str">
            <v>Brasil \ SP \ Agudos</v>
          </cell>
        </row>
        <row r="1168">
          <cell r="A1168">
            <v>3940</v>
          </cell>
          <cell r="B1168" t="str">
            <v>Colheita</v>
          </cell>
          <cell r="C1168">
            <v>45671.581250000003</v>
          </cell>
          <cell r="D1168" t="str">
            <v xml:space="preserve">Alex dos Santos </v>
          </cell>
          <cell r="E1168" t="str">
            <v>Harvester</v>
          </cell>
          <cell r="F1168">
            <v>6</v>
          </cell>
          <cell r="G1168" t="str">
            <v>MOD 1</v>
          </cell>
          <cell r="H1168" t="str">
            <v>6</v>
          </cell>
          <cell r="I1168" t="str">
            <v>2</v>
          </cell>
          <cell r="J1168" t="str">
            <v>Agendamento</v>
          </cell>
          <cell r="K1168" t="str">
            <v>17/01/2025</v>
          </cell>
          <cell r="L1168" t="str">
            <v>2:00</v>
          </cell>
          <cell r="M1168" t="str">
            <v>0014-TURVINHO II</v>
          </cell>
          <cell r="N1168" t="str">
            <v>1022-JAMAICA III</v>
          </cell>
          <cell r="Q1168" t="str">
            <v>externa</v>
          </cell>
          <cell r="R1168" t="str">
            <v>Brasil \ SP \ Borebi</v>
          </cell>
          <cell r="S1168" t="str">
            <v>Brasil \ SP \ Agudos</v>
          </cell>
        </row>
        <row r="1169">
          <cell r="A1169">
            <v>3941</v>
          </cell>
          <cell r="B1169" t="str">
            <v>Estradas Logística</v>
          </cell>
          <cell r="C1169">
            <v>45671.613888888889</v>
          </cell>
          <cell r="D1169" t="str">
            <v>Jonathas Rosa</v>
          </cell>
          <cell r="E1169" t="str">
            <v>Escavadeira</v>
          </cell>
          <cell r="F1169">
            <v>1</v>
          </cell>
          <cell r="G1169" t="str">
            <v>MOD 2</v>
          </cell>
          <cell r="H1169" t="str">
            <v>1</v>
          </cell>
          <cell r="I1169" t="str">
            <v>3</v>
          </cell>
          <cell r="J1169" t="str">
            <v>Agendamento</v>
          </cell>
          <cell r="K1169" t="str">
            <v>15/01/2025</v>
          </cell>
          <cell r="L1169" t="str">
            <v>6:00</v>
          </cell>
          <cell r="M1169" t="str">
            <v>1124-CARIDADE</v>
          </cell>
          <cell r="N1169" t="str">
            <v>1122-CACHOEIRINHA III</v>
          </cell>
          <cell r="Q1169" t="str">
            <v>externa</v>
          </cell>
          <cell r="R1169" t="str">
            <v>Brasil \ SP \ Capão Bonito</v>
          </cell>
          <cell r="S1169" t="str">
            <v>Brasil \ SP \ Ribeirão Grande</v>
          </cell>
        </row>
        <row r="1170">
          <cell r="A1170">
            <v>3942</v>
          </cell>
          <cell r="B1170" t="str">
            <v>SILV</v>
          </cell>
          <cell r="C1170">
            <v>45671.630555555559</v>
          </cell>
          <cell r="D1170" t="str">
            <v xml:space="preserve">Richard Santos </v>
          </cell>
          <cell r="E1170" t="str">
            <v>tratorpneu</v>
          </cell>
          <cell r="F1170">
            <v>1</v>
          </cell>
          <cell r="G1170" t="str">
            <v>LT1</v>
          </cell>
          <cell r="H1170" t="str">
            <v>1</v>
          </cell>
          <cell r="I1170" t="str">
            <v>2</v>
          </cell>
          <cell r="J1170" t="str">
            <v>emergencial</v>
          </cell>
          <cell r="K1170" t="str">
            <v>15/01/2025</v>
          </cell>
          <cell r="L1170" t="str">
            <v>6:00</v>
          </cell>
          <cell r="M1170" t="str">
            <v>0001-MAMEDINA</v>
          </cell>
          <cell r="N1170" t="str">
            <v>0058-ÁGUA BRANCA</v>
          </cell>
          <cell r="O1170" t="str">
            <v xml:space="preserve">Local do embarque da maquina na Divisao florestal lemcpis paulista </v>
          </cell>
          <cell r="R1170" t="str">
            <v>Brasil \ SP \ Agudos</v>
          </cell>
          <cell r="S1170" t="str">
            <v>Brasil \ SP \ Bauru</v>
          </cell>
        </row>
        <row r="1171">
          <cell r="A1171">
            <v>3943</v>
          </cell>
          <cell r="B1171" t="str">
            <v>Colheita</v>
          </cell>
          <cell r="C1171">
            <v>45671.665972222225</v>
          </cell>
          <cell r="D1171" t="str">
            <v xml:space="preserve">Robson correia lima </v>
          </cell>
          <cell r="E1171" t="str">
            <v>Harvester</v>
          </cell>
          <cell r="F1171">
            <v>7</v>
          </cell>
          <cell r="G1171" t="str">
            <v>MOD 7</v>
          </cell>
          <cell r="H1171" t="str">
            <v>4</v>
          </cell>
          <cell r="I1171" t="str">
            <v>2</v>
          </cell>
          <cell r="J1171" t="str">
            <v>Agendamento</v>
          </cell>
          <cell r="K1171" t="str">
            <v>14/01/2025</v>
          </cell>
          <cell r="L1171" t="str">
            <v>2:00</v>
          </cell>
          <cell r="M1171" t="str">
            <v>0398-BOA VISTA VII</v>
          </cell>
          <cell r="N1171" t="str">
            <v>0122-NOIVA DA COLINA</v>
          </cell>
          <cell r="O1171" t="str">
            <v>Finalizacao de fazenda</v>
          </cell>
          <cell r="Q1171" t="str">
            <v>externa</v>
          </cell>
          <cell r="R1171" t="str">
            <v>Brasil \ SP \ Bauru</v>
          </cell>
          <cell r="S1171" t="str">
            <v>Brasil \ SP \ Agudos</v>
          </cell>
        </row>
        <row r="1172">
          <cell r="A1172">
            <v>3944</v>
          </cell>
          <cell r="B1172" t="str">
            <v>Colheita</v>
          </cell>
          <cell r="C1172">
            <v>45671.674305555556</v>
          </cell>
          <cell r="D1172" t="str">
            <v xml:space="preserve">Daniel de Oliveira Avelino </v>
          </cell>
          <cell r="E1172" t="str">
            <v>Forwarder</v>
          </cell>
          <cell r="F1172">
            <v>2</v>
          </cell>
          <cell r="G1172" t="str">
            <v>MOD 14</v>
          </cell>
          <cell r="H1172" t="str">
            <v>2</v>
          </cell>
          <cell r="I1172" t="str">
            <v>2</v>
          </cell>
          <cell r="J1172" t="str">
            <v>Agendamento</v>
          </cell>
          <cell r="K1172" t="str">
            <v>16/01/2025</v>
          </cell>
          <cell r="L1172" t="str">
            <v>10:00</v>
          </cell>
          <cell r="M1172" t="str">
            <v>0422-EBENÉZIA</v>
          </cell>
          <cell r="N1172" t="str">
            <v>0351-SANTA MARIANA II</v>
          </cell>
          <cell r="Q1172" t="str">
            <v>externa</v>
          </cell>
          <cell r="R1172" t="str">
            <v>Brasil \ SP \ Lins</v>
          </cell>
          <cell r="S1172" t="str">
            <v>Brasil \ SP \ Marília</v>
          </cell>
        </row>
        <row r="1173">
          <cell r="A1173">
            <v>3945</v>
          </cell>
          <cell r="B1173" t="str">
            <v>Carregamento</v>
          </cell>
          <cell r="C1173">
            <v>45671.708333333336</v>
          </cell>
          <cell r="D1173" t="str">
            <v>Jefferson Barbosa</v>
          </cell>
          <cell r="E1173" t="str">
            <v>Carregador Florestal</v>
          </cell>
          <cell r="F1173">
            <v>1</v>
          </cell>
          <cell r="G1173" t="str">
            <v>MOD 6</v>
          </cell>
          <cell r="H1173" t="str">
            <v>1</v>
          </cell>
          <cell r="I1173" t="str">
            <v>2</v>
          </cell>
          <cell r="J1173" t="str">
            <v>Agendamento</v>
          </cell>
          <cell r="K1173" t="str">
            <v>16/01/2025</v>
          </cell>
          <cell r="L1173" t="str">
            <v>7:00</v>
          </cell>
          <cell r="M1173" t="str">
            <v>0412-SÍTIO TEREZA</v>
          </cell>
          <cell r="N1173" t="str">
            <v>0367-SANTA CATARINA</v>
          </cell>
          <cell r="Q1173" t="str">
            <v>externa</v>
          </cell>
          <cell r="R1173" t="str">
            <v>Brasil \ SP \ Cafelândia</v>
          </cell>
          <cell r="S1173" t="str">
            <v>Brasil \ SP \ Getulina</v>
          </cell>
        </row>
        <row r="1174">
          <cell r="A1174">
            <v>3946</v>
          </cell>
          <cell r="B1174" t="str">
            <v>Carregamento</v>
          </cell>
          <cell r="C1174">
            <v>45671.717361111114</v>
          </cell>
          <cell r="D1174" t="str">
            <v xml:space="preserve">Wanderley Rodrigues da Silva Junior </v>
          </cell>
          <cell r="E1174" t="str">
            <v>Carregador Florestal</v>
          </cell>
          <cell r="F1174">
            <v>3</v>
          </cell>
          <cell r="G1174" t="str">
            <v>MOD 8</v>
          </cell>
          <cell r="H1174" t="str">
            <v>2</v>
          </cell>
          <cell r="I1174" t="str">
            <v>3</v>
          </cell>
          <cell r="J1174" t="str">
            <v>emergencial</v>
          </cell>
          <cell r="K1174" t="str">
            <v>14/01/2025</v>
          </cell>
          <cell r="L1174" t="str">
            <v>20:00</v>
          </cell>
          <cell r="M1174" t="str">
            <v>0095-SANTO INÁCIO</v>
          </cell>
          <cell r="N1174" t="str">
            <v>0078-SANTA ADELAIDE</v>
          </cell>
          <cell r="P1174" t="str">
            <v>Finalizacao de fazenda</v>
          </cell>
          <cell r="Q1174" t="str">
            <v>externa</v>
          </cell>
          <cell r="R1174" t="str">
            <v>Brasil \ SP \ Avaí</v>
          </cell>
          <cell r="S1174" t="str">
            <v>Brasil \ SP \ Agudos</v>
          </cell>
        </row>
        <row r="1175">
          <cell r="A1175">
            <v>3947</v>
          </cell>
          <cell r="B1175" t="str">
            <v>Carregamento</v>
          </cell>
          <cell r="C1175">
            <v>45671.739583333336</v>
          </cell>
          <cell r="D1175" t="str">
            <v xml:space="preserve">Samuel de Sousa Duarte </v>
          </cell>
          <cell r="E1175" t="str">
            <v>Motoniveladora</v>
          </cell>
          <cell r="F1175">
            <v>2</v>
          </cell>
          <cell r="G1175" t="str">
            <v>MOD 7</v>
          </cell>
          <cell r="H1175" t="str">
            <v>2</v>
          </cell>
          <cell r="I1175" t="str">
            <v>3</v>
          </cell>
          <cell r="J1175" t="str">
            <v>emergencial</v>
          </cell>
          <cell r="K1175" t="str">
            <v>15/01/2025</v>
          </cell>
          <cell r="L1175" t="str">
            <v>12:00</v>
          </cell>
          <cell r="M1175" t="str">
            <v>0332-SANTA BRANCA</v>
          </cell>
          <cell r="N1175" t="str">
            <v>0390-TORRÃO DE OURO</v>
          </cell>
          <cell r="P1175" t="str">
            <v>Apoio Transporte</v>
          </cell>
          <cell r="Q1175" t="str">
            <v>externa</v>
          </cell>
          <cell r="R1175" t="str">
            <v>Brasil \ SP \ Echaporã</v>
          </cell>
          <cell r="S1175" t="str">
            <v>Brasil \ SP \ Cafelândia</v>
          </cell>
        </row>
        <row r="1176">
          <cell r="A1176">
            <v>3948</v>
          </cell>
          <cell r="B1176" t="str">
            <v>Colheita</v>
          </cell>
          <cell r="C1176">
            <v>45671.749305555553</v>
          </cell>
          <cell r="D1176" t="str">
            <v>Robson  correia lima</v>
          </cell>
          <cell r="E1176" t="str">
            <v>Harvester</v>
          </cell>
          <cell r="F1176">
            <v>7</v>
          </cell>
          <cell r="G1176" t="str">
            <v>MOD 7</v>
          </cell>
          <cell r="H1176" t="str">
            <v>4</v>
          </cell>
          <cell r="I1176" t="str">
            <v>2</v>
          </cell>
          <cell r="J1176" t="str">
            <v>Cancelamento</v>
          </cell>
          <cell r="K1176" t="str">
            <v>14/01/2025</v>
          </cell>
          <cell r="L1176" t="str">
            <v>2:01</v>
          </cell>
          <cell r="M1176" t="str">
            <v>0398-BOA VISTA VII</v>
          </cell>
          <cell r="N1176" t="str">
            <v>0122-NOIVA DA COLINA</v>
          </cell>
          <cell r="Q1176" t="str">
            <v>externa</v>
          </cell>
          <cell r="R1176" t="str">
            <v>Brasil \ SP \ Bauru</v>
          </cell>
          <cell r="S1176" t="str">
            <v>Brasil \ SP \ Agudos</v>
          </cell>
        </row>
        <row r="1177">
          <cell r="A1177">
            <v>3950</v>
          </cell>
          <cell r="B1177" t="str">
            <v>Colheita</v>
          </cell>
          <cell r="C1177">
            <v>45671.75277777778</v>
          </cell>
          <cell r="D1177" t="str">
            <v xml:space="preserve">Robson correia lima </v>
          </cell>
          <cell r="E1177" t="str">
            <v>Harvester</v>
          </cell>
          <cell r="F1177">
            <v>8</v>
          </cell>
          <cell r="G1177" t="str">
            <v>MOD 7</v>
          </cell>
          <cell r="H1177" t="str">
            <v>4</v>
          </cell>
          <cell r="I1177" t="str">
            <v>2</v>
          </cell>
          <cell r="J1177" t="str">
            <v>Agendamento</v>
          </cell>
          <cell r="K1177" t="str">
            <v>16/01/2025</v>
          </cell>
          <cell r="L1177" t="str">
            <v>2:00</v>
          </cell>
          <cell r="M1177" t="str">
            <v>0398-BOA VISTA VII</v>
          </cell>
          <cell r="N1177" t="str">
            <v>0122-NOIVA DA COLINA</v>
          </cell>
          <cell r="O1177" t="str">
            <v xml:space="preserve">Finalizando fazaenda </v>
          </cell>
          <cell r="Q1177" t="str">
            <v>externa</v>
          </cell>
          <cell r="R1177" t="str">
            <v>Brasil \ SP \ Bauru</v>
          </cell>
          <cell r="S1177" t="str">
            <v>Brasil \ SP \ Agudos</v>
          </cell>
        </row>
        <row r="1178">
          <cell r="A1178">
            <v>3949</v>
          </cell>
          <cell r="B1178" t="str">
            <v>Carregamento</v>
          </cell>
          <cell r="C1178">
            <v>45671.75277777778</v>
          </cell>
          <cell r="D1178" t="str">
            <v xml:space="preserve">Ricardo </v>
          </cell>
          <cell r="E1178" t="str">
            <v>Pá Carregadeira</v>
          </cell>
          <cell r="F1178">
            <v>1</v>
          </cell>
          <cell r="G1178" t="str">
            <v>MOD 10</v>
          </cell>
          <cell r="H1178" t="str">
            <v>1</v>
          </cell>
          <cell r="I1178" t="str">
            <v>3</v>
          </cell>
          <cell r="J1178" t="str">
            <v>Agendamento</v>
          </cell>
          <cell r="K1178" t="str">
            <v>15/01/2025</v>
          </cell>
          <cell r="L1178" t="str">
            <v>8:00</v>
          </cell>
          <cell r="M1178" t="str">
            <v>0460-BOA VISTA IX - PIRAJUÍ</v>
          </cell>
          <cell r="N1178" t="str">
            <v>0460-BOA VISTA IX - PIRAJUÍ</v>
          </cell>
          <cell r="Q1178" t="str">
            <v>interna</v>
          </cell>
          <cell r="R1178" t="str">
            <v>Brasil \ SP \ Pirajuí</v>
          </cell>
          <cell r="S1178" t="str">
            <v>Brasil \ SP \ Pirajuí</v>
          </cell>
        </row>
        <row r="1179">
          <cell r="A1179">
            <v>3952</v>
          </cell>
          <cell r="B1179" t="str">
            <v>Estradas Silvicultura</v>
          </cell>
          <cell r="C1179">
            <v>45671.756944444445</v>
          </cell>
          <cell r="D1179" t="str">
            <v>Lucimara da silva</v>
          </cell>
          <cell r="E1179" t="str">
            <v>Escavadeira</v>
          </cell>
          <cell r="F1179">
            <v>3</v>
          </cell>
          <cell r="G1179" t="str">
            <v>BSR03</v>
          </cell>
          <cell r="H1179" t="str">
            <v>1</v>
          </cell>
          <cell r="I1179" t="str">
            <v>2</v>
          </cell>
          <cell r="J1179" t="str">
            <v>emergencial</v>
          </cell>
          <cell r="K1179" t="str">
            <v>15/01/2025</v>
          </cell>
          <cell r="L1179" t="str">
            <v>13:00</v>
          </cell>
          <cell r="M1179" t="str">
            <v>2420-SANTA ROSA XI</v>
          </cell>
          <cell r="N1179" t="str">
            <v>0140-CAMAPUÃ</v>
          </cell>
          <cell r="O1179" t="str">
            <v>Movimentação interna</v>
          </cell>
          <cell r="P1179" t="str">
            <v>Finalizacao de fazenda</v>
          </cell>
          <cell r="Q1179" t="str">
            <v>interna</v>
          </cell>
          <cell r="R1179" t="str">
            <v>Brasil \ SP \ Reginópolis</v>
          </cell>
          <cell r="S1179" t="str">
            <v>Brasil \ SP \ Reginópolis</v>
          </cell>
        </row>
        <row r="1180">
          <cell r="A1180">
            <v>3953</v>
          </cell>
          <cell r="B1180" t="str">
            <v>Colheita</v>
          </cell>
          <cell r="C1180">
            <v>45671.761805555558</v>
          </cell>
          <cell r="D1180" t="str">
            <v>Robson correia lima</v>
          </cell>
          <cell r="E1180" t="str">
            <v>Trailler</v>
          </cell>
          <cell r="F1180">
            <v>1</v>
          </cell>
          <cell r="G1180" t="str">
            <v>MOD 7</v>
          </cell>
          <cell r="H1180" t="str">
            <v>2</v>
          </cell>
          <cell r="I1180" t="str">
            <v>2</v>
          </cell>
          <cell r="J1180" t="str">
            <v>Agendamento</v>
          </cell>
          <cell r="K1180" t="str">
            <v>17/01/2025</v>
          </cell>
          <cell r="L1180" t="str">
            <v>14:14</v>
          </cell>
          <cell r="M1180" t="str">
            <v>0398-BOA VISTA VII</v>
          </cell>
          <cell r="N1180" t="str">
            <v>0122-NOIVA DA COLINA</v>
          </cell>
          <cell r="O1180" t="str">
            <v>Mudanca do treiler depois do horario fo almoco</v>
          </cell>
          <cell r="Q1180" t="str">
            <v>externa</v>
          </cell>
          <cell r="R1180" t="str">
            <v>Brasil \ SP \ Bauru</v>
          </cell>
          <cell r="S1180" t="str">
            <v>Brasil \ SP \ Agudos</v>
          </cell>
        </row>
        <row r="1181">
          <cell r="A1181">
            <v>3954</v>
          </cell>
          <cell r="B1181" t="str">
            <v>Colheita</v>
          </cell>
          <cell r="C1181">
            <v>45671.763194444444</v>
          </cell>
          <cell r="D1181" t="str">
            <v xml:space="preserve">Júlio Aparecido Silveira </v>
          </cell>
          <cell r="E1181" t="str">
            <v>Trailler</v>
          </cell>
          <cell r="F1181">
            <v>1</v>
          </cell>
          <cell r="G1181" t="str">
            <v>MOD 3</v>
          </cell>
          <cell r="H1181" t="str">
            <v>1</v>
          </cell>
          <cell r="I1181" t="str">
            <v>2</v>
          </cell>
          <cell r="J1181" t="str">
            <v>Agendamento</v>
          </cell>
          <cell r="K1181" t="str">
            <v>16/01/2025</v>
          </cell>
          <cell r="L1181" t="str">
            <v>8:00</v>
          </cell>
          <cell r="M1181" t="str">
            <v>0517-BARREIRO RICO II - GLEBA A</v>
          </cell>
          <cell r="N1181" t="str">
            <v>0520-BARREIRO RICO II - GLEBA D</v>
          </cell>
          <cell r="Q1181" t="str">
            <v>interna</v>
          </cell>
          <cell r="R1181" t="str">
            <v>Brasil \ SP \ Anhembi</v>
          </cell>
          <cell r="S1181" t="str">
            <v>Brasil \ SP \ Anhembi</v>
          </cell>
        </row>
        <row r="1182">
          <cell r="A1182">
            <v>3955</v>
          </cell>
          <cell r="B1182" t="str">
            <v>Colheita</v>
          </cell>
          <cell r="C1182">
            <v>45671.769444444442</v>
          </cell>
          <cell r="D1182" t="str">
            <v>Robson correia lima</v>
          </cell>
          <cell r="E1182" t="str">
            <v>Harvester</v>
          </cell>
          <cell r="F1182">
            <v>8</v>
          </cell>
          <cell r="G1182" t="str">
            <v>MOD 7</v>
          </cell>
          <cell r="H1182" t="str">
            <v>5</v>
          </cell>
          <cell r="I1182" t="str">
            <v>2</v>
          </cell>
          <cell r="J1182" t="str">
            <v>Agendamento</v>
          </cell>
          <cell r="K1182" t="str">
            <v>24/01/2025</v>
          </cell>
          <cell r="L1182" t="str">
            <v>2:31</v>
          </cell>
          <cell r="M1182" t="str">
            <v>0398-BOA VISTA VII</v>
          </cell>
          <cell r="N1182" t="str">
            <v>0122-NOIVA DA COLINA</v>
          </cell>
          <cell r="Q1182" t="str">
            <v>externa</v>
          </cell>
          <cell r="R1182" t="str">
            <v>Brasil \ SP \ Bauru</v>
          </cell>
          <cell r="S1182" t="str">
            <v>Brasil \ SP \ Agudos</v>
          </cell>
        </row>
        <row r="1183">
          <cell r="A1183">
            <v>3956</v>
          </cell>
          <cell r="B1183" t="str">
            <v>Estradas Silvicultura</v>
          </cell>
          <cell r="C1183">
            <v>45671.772222222222</v>
          </cell>
          <cell r="D1183" t="str">
            <v xml:space="preserve">Lucimara da silva </v>
          </cell>
          <cell r="E1183" t="str">
            <v>Trator de esteira</v>
          </cell>
          <cell r="F1183">
            <v>1</v>
          </cell>
          <cell r="G1183" t="str">
            <v>BSR03</v>
          </cell>
          <cell r="H1183" t="str">
            <v>1</v>
          </cell>
          <cell r="I1183" t="str">
            <v>2</v>
          </cell>
          <cell r="J1183" t="str">
            <v>emergencial</v>
          </cell>
          <cell r="K1183" t="str">
            <v>15/01/2025</v>
          </cell>
          <cell r="L1183" t="str">
            <v>13:00</v>
          </cell>
          <cell r="M1183" t="str">
            <v>2420-SANTA ROSA XI</v>
          </cell>
          <cell r="N1183" t="str">
            <v>0140-CAMAPUÃ</v>
          </cell>
          <cell r="O1183" t="str">
            <v>Mudanca de projeto</v>
          </cell>
          <cell r="P1183" t="str">
            <v>Finalizacao de fazenda</v>
          </cell>
          <cell r="Q1183" t="str">
            <v>interna</v>
          </cell>
          <cell r="R1183" t="str">
            <v>Brasil \ SP \ Reginópolis</v>
          </cell>
          <cell r="S1183" t="str">
            <v>Brasil \ SP \ Reginópolis</v>
          </cell>
        </row>
        <row r="1184">
          <cell r="A1184">
            <v>3957</v>
          </cell>
          <cell r="B1184" t="str">
            <v>Colheita</v>
          </cell>
          <cell r="C1184">
            <v>45671.774305555555</v>
          </cell>
          <cell r="D1184" t="str">
            <v xml:space="preserve">Robson correia </v>
          </cell>
          <cell r="E1184" t="str">
            <v>Harvester</v>
          </cell>
          <cell r="F1184">
            <v>8</v>
          </cell>
          <cell r="G1184" t="str">
            <v>MOD 7</v>
          </cell>
          <cell r="H1184" t="str">
            <v>5</v>
          </cell>
          <cell r="I1184" t="str">
            <v>2</v>
          </cell>
          <cell r="J1184" t="str">
            <v>Cancelamento</v>
          </cell>
          <cell r="K1184" t="str">
            <v>24/01/2025</v>
          </cell>
          <cell r="L1184" t="str">
            <v>2:30</v>
          </cell>
          <cell r="M1184" t="str">
            <v>0398-BOA VISTA VII</v>
          </cell>
          <cell r="N1184" t="str">
            <v>0122-NOIVA DA COLINA</v>
          </cell>
          <cell r="O1184" t="str">
            <v>Fiz a programacao e subiu com a data errada</v>
          </cell>
          <cell r="Q1184" t="str">
            <v>externa</v>
          </cell>
          <cell r="R1184" t="str">
            <v>Brasil \ SP \ Bauru</v>
          </cell>
          <cell r="S1184" t="str">
            <v>Brasil \ SP \ Agudos</v>
          </cell>
        </row>
        <row r="1185">
          <cell r="A1185">
            <v>3958</v>
          </cell>
          <cell r="B1185" t="str">
            <v>Carregamento</v>
          </cell>
          <cell r="C1185">
            <v>45671.777083333334</v>
          </cell>
          <cell r="D1185" t="str">
            <v xml:space="preserve">Wanderley Rodrigues da Silva Junior </v>
          </cell>
          <cell r="E1185" t="str">
            <v>Pá Carregadeira</v>
          </cell>
          <cell r="F1185">
            <v>1</v>
          </cell>
          <cell r="G1185" t="str">
            <v>MOD 8</v>
          </cell>
          <cell r="H1185" t="str">
            <v>1</v>
          </cell>
          <cell r="I1185" t="str">
            <v>3</v>
          </cell>
          <cell r="J1185" t="str">
            <v>emergencial</v>
          </cell>
          <cell r="K1185" t="str">
            <v>14/01/2025</v>
          </cell>
          <cell r="L1185" t="str">
            <v>20:00</v>
          </cell>
          <cell r="M1185" t="str">
            <v>0095-SANTO INÁCIO</v>
          </cell>
          <cell r="N1185" t="str">
            <v>0078-SANTA ADELAIDE</v>
          </cell>
          <cell r="P1185" t="str">
            <v>Finalizacao de fazenda</v>
          </cell>
          <cell r="Q1185" t="str">
            <v>externa</v>
          </cell>
          <cell r="R1185" t="str">
            <v>Brasil \ SP \ Avaí</v>
          </cell>
          <cell r="S1185" t="str">
            <v>Brasil \ SP \ Agudos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39">
          <cell r="B339" t="str">
            <v>3530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DANÇAS"/>
      <sheetName val="REFERÊNCIAS"/>
      <sheetName val="PRANCHAS"/>
      <sheetName val="MOTORISTAS"/>
      <sheetName val="DADOS"/>
      <sheetName val="proximos fechamentos"/>
      <sheetName val="CC"/>
      <sheetName val="CC Estradas Próprio"/>
      <sheetName val="c.c Silvicultura"/>
      <sheetName val="CC Carregamento"/>
      <sheetName val="C.C Colheita"/>
      <sheetName val="Centros de Custo Geral"/>
      <sheetName val="H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valdilessa.silva@riachoflorestal.com.br" TargetMode="External"/><Relationship Id="rId3" Type="http://schemas.openxmlformats.org/officeDocument/2006/relationships/hyperlink" Target="mailto:diogo.viana@macplan.com.br;lucas.rafael@macplan.com.br" TargetMode="External"/><Relationship Id="rId7" Type="http://schemas.openxmlformats.org/officeDocument/2006/relationships/hyperlink" Target="mailto:diogo@grupocasagrande.net;yhandracaroliny@grupocasagrande.net;analista@grupocasagrande.net" TargetMode="External"/><Relationship Id="rId2" Type="http://schemas.openxmlformats.org/officeDocument/2006/relationships/hyperlink" Target="mailto:administrativo@fortagius.com;fretes@fortagius.com" TargetMode="External"/><Relationship Id="rId1" Type="http://schemas.openxmlformats.org/officeDocument/2006/relationships/hyperlink" Target="mailto:lauriana@kthatransportes.com.br;" TargetMode="External"/><Relationship Id="rId6" Type="http://schemas.openxmlformats.org/officeDocument/2006/relationships/hyperlink" Target="mailto:whpforest@gmail.com;mariajulia@whpflorestal.com.br;ALINERIBEIRO@WHPFLORESTAL.COM.BR" TargetMode="External"/><Relationship Id="rId5" Type="http://schemas.openxmlformats.org/officeDocument/2006/relationships/hyperlink" Target="mailto:julialopesaraujo@hotmail.com" TargetMode="External"/><Relationship Id="rId4" Type="http://schemas.openxmlformats.org/officeDocument/2006/relationships/hyperlink" Target="mailto:operacional@ferrazflorestal.com.br;financeiro@ferrazflorestal.com.br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mailto:mcavalheiro@bracell.com" TargetMode="External"/><Relationship Id="rId7" Type="http://schemas.openxmlformats.org/officeDocument/2006/relationships/hyperlink" Target="mailto:mcavalheiro@bracell.com" TargetMode="External"/><Relationship Id="rId2" Type="http://schemas.openxmlformats.org/officeDocument/2006/relationships/hyperlink" Target="mailto:jsenoski@bracell.com" TargetMode="External"/><Relationship Id="rId1" Type="http://schemas.openxmlformats.org/officeDocument/2006/relationships/hyperlink" Target="mailto:mmaia@bracell.com" TargetMode="External"/><Relationship Id="rId6" Type="http://schemas.openxmlformats.org/officeDocument/2006/relationships/hyperlink" Target="mailto:tmalmeida@bracell.com" TargetMode="External"/><Relationship Id="rId5" Type="http://schemas.openxmlformats.org/officeDocument/2006/relationships/hyperlink" Target="mailto:jsenoski@bracell.com" TargetMode="External"/><Relationship Id="rId4" Type="http://schemas.openxmlformats.org/officeDocument/2006/relationships/hyperlink" Target="mailto:tmalmeida@bracel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csantana.sp@bracell.com" TargetMode="External"/><Relationship Id="rId13" Type="http://schemas.openxmlformats.org/officeDocument/2006/relationships/hyperlink" Target="mailto:Tcharles_queiroz@bracell.com" TargetMode="External"/><Relationship Id="rId18" Type="http://schemas.openxmlformats.org/officeDocument/2006/relationships/hyperlink" Target="mailto:flavio_canassa@bracell.com" TargetMode="External"/><Relationship Id="rId26" Type="http://schemas.openxmlformats.org/officeDocument/2006/relationships/hyperlink" Target="mailto:rcamargo@bracell.com" TargetMode="External"/><Relationship Id="rId3" Type="http://schemas.openxmlformats.org/officeDocument/2006/relationships/hyperlink" Target="mailto:Jose_almeida@bracell.com" TargetMode="External"/><Relationship Id="rId21" Type="http://schemas.openxmlformats.org/officeDocument/2006/relationships/hyperlink" Target="mailto:Carlindo_silva@bracell.com" TargetMode="External"/><Relationship Id="rId7" Type="http://schemas.openxmlformats.org/officeDocument/2006/relationships/hyperlink" Target="mailto:davelino@bracell.com" TargetMode="External"/><Relationship Id="rId12" Type="http://schemas.openxmlformats.org/officeDocument/2006/relationships/hyperlink" Target="mailto:flavio_canassa@bracell.com" TargetMode="External"/><Relationship Id="rId17" Type="http://schemas.openxmlformats.org/officeDocument/2006/relationships/hyperlink" Target="mailto:wmalaquias@bracell.com" TargetMode="External"/><Relationship Id="rId25" Type="http://schemas.openxmlformats.org/officeDocument/2006/relationships/hyperlink" Target="mailto:rdalmeida@bracell.com" TargetMode="External"/><Relationship Id="rId2" Type="http://schemas.openxmlformats.org/officeDocument/2006/relationships/hyperlink" Target="mailto:rcamargo@bracell.comm" TargetMode="External"/><Relationship Id="rId16" Type="http://schemas.openxmlformats.org/officeDocument/2006/relationships/hyperlink" Target="mailto:acsantana.sp@bracell.com" TargetMode="External"/><Relationship Id="rId20" Type="http://schemas.openxmlformats.org/officeDocument/2006/relationships/hyperlink" Target="mailto:flavio_canassa@bracell.com" TargetMode="External"/><Relationship Id="rId29" Type="http://schemas.openxmlformats.org/officeDocument/2006/relationships/printerSettings" Target="../printerSettings/printerSettings7.bin"/><Relationship Id="rId1" Type="http://schemas.openxmlformats.org/officeDocument/2006/relationships/hyperlink" Target="mailto:antonio_ribeiro@bracell.com" TargetMode="External"/><Relationship Id="rId6" Type="http://schemas.openxmlformats.org/officeDocument/2006/relationships/hyperlink" Target="mailto:rcamargo@bracell.comm" TargetMode="External"/><Relationship Id="rId11" Type="http://schemas.openxmlformats.org/officeDocument/2006/relationships/hyperlink" Target="mailto:rclima@bracell.com" TargetMode="External"/><Relationship Id="rId24" Type="http://schemas.openxmlformats.org/officeDocument/2006/relationships/hyperlink" Target="mailto:flavio_canassa@bracell.com" TargetMode="External"/><Relationship Id="rId5" Type="http://schemas.openxmlformats.org/officeDocument/2006/relationships/hyperlink" Target="mailto:dnovak@bracell.com" TargetMode="External"/><Relationship Id="rId15" Type="http://schemas.openxmlformats.org/officeDocument/2006/relationships/hyperlink" Target="mailto:everton_silva@bracell.com" TargetMode="External"/><Relationship Id="rId23" Type="http://schemas.openxmlformats.org/officeDocument/2006/relationships/hyperlink" Target="mailto:fbozi@bracell.com" TargetMode="External"/><Relationship Id="rId28" Type="http://schemas.openxmlformats.org/officeDocument/2006/relationships/hyperlink" Target="mailto:ataparo@bracell.com" TargetMode="External"/><Relationship Id="rId10" Type="http://schemas.openxmlformats.org/officeDocument/2006/relationships/hyperlink" Target="mailto:ataparo@bracell.com" TargetMode="External"/><Relationship Id="rId19" Type="http://schemas.openxmlformats.org/officeDocument/2006/relationships/hyperlink" Target="mailto:mapires@bracell.com" TargetMode="External"/><Relationship Id="rId4" Type="http://schemas.openxmlformats.org/officeDocument/2006/relationships/hyperlink" Target="mailto:rcamargo@bracell.comm" TargetMode="External"/><Relationship Id="rId9" Type="http://schemas.openxmlformats.org/officeDocument/2006/relationships/hyperlink" Target="mailto:adamasceno@bracell.com" TargetMode="External"/><Relationship Id="rId14" Type="http://schemas.openxmlformats.org/officeDocument/2006/relationships/hyperlink" Target="mailto:acsantana.sp@bracell.com" TargetMode="External"/><Relationship Id="rId22" Type="http://schemas.openxmlformats.org/officeDocument/2006/relationships/hyperlink" Target="mailto:djalma_ribeiro@bracell.com" TargetMode="External"/><Relationship Id="rId27" Type="http://schemas.openxmlformats.org/officeDocument/2006/relationships/hyperlink" Target="mailto:eworell@brac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Z32"/>
  <sheetViews>
    <sheetView showGridLines="0" tabSelected="1" zoomScale="70" zoomScaleNormal="70" zoomScaleSheetLayoutView="90" workbookViewId="0">
      <pane ySplit="10" topLeftCell="A11" activePane="bottomLeft" state="frozen"/>
      <selection activeCell="B1" sqref="B1"/>
      <selection pane="bottomLeft" activeCell="D4" sqref="D4"/>
    </sheetView>
  </sheetViews>
  <sheetFormatPr defaultColWidth="26.5703125" defaultRowHeight="15" x14ac:dyDescent="0.25"/>
  <cols>
    <col min="1" max="1" width="28.28515625" style="124" bestFit="1" customWidth="1"/>
    <col min="2" max="2" width="21.42578125" style="124" bestFit="1" customWidth="1"/>
    <col min="3" max="3" width="23.140625" style="124" bestFit="1" customWidth="1"/>
    <col min="4" max="4" width="25.28515625" style="314" bestFit="1" customWidth="1"/>
    <col min="5" max="5" width="42" style="314" bestFit="1" customWidth="1"/>
    <col min="6" max="6" width="31.7109375" style="124" bestFit="1" customWidth="1"/>
    <col min="7" max="7" width="15.42578125" style="124" bestFit="1" customWidth="1"/>
    <col min="8" max="8" width="47.85546875" style="315" bestFit="1" customWidth="1"/>
    <col min="9" max="9" width="39.42578125" style="315" bestFit="1" customWidth="1"/>
    <col min="10" max="10" width="48.140625" style="315" bestFit="1" customWidth="1"/>
    <col min="11" max="11" width="39.42578125" style="315" bestFit="1" customWidth="1"/>
    <col min="12" max="12" width="22.42578125" style="316" bestFit="1" customWidth="1"/>
    <col min="13" max="13" width="30.5703125" style="316" bestFit="1" customWidth="1"/>
    <col min="14" max="14" width="25.85546875" style="316" bestFit="1" customWidth="1"/>
    <col min="15" max="15" width="18.85546875" style="124" bestFit="1" customWidth="1"/>
    <col min="16" max="16" width="19.28515625" style="124" bestFit="1" customWidth="1"/>
    <col min="17" max="17" width="25.28515625" style="124" bestFit="1" customWidth="1"/>
    <col min="18" max="18" width="41.140625" style="124" bestFit="1" customWidth="1"/>
    <col min="19" max="19" width="16.28515625" style="124" bestFit="1" customWidth="1"/>
    <col min="20" max="20" width="16.28515625" style="124" customWidth="1"/>
    <col min="21" max="21" width="19.28515625" style="315" customWidth="1"/>
    <col min="22" max="22" width="25.28515625" style="124" customWidth="1"/>
    <col min="23" max="23" width="17.28515625" style="124" customWidth="1"/>
    <col min="24" max="25" width="16.28515625" style="315" customWidth="1"/>
    <col min="26" max="26" width="23.42578125" style="124" bestFit="1" customWidth="1"/>
    <col min="27" max="27" width="26.42578125" style="314" bestFit="1" customWidth="1"/>
    <col min="28" max="29" width="39.42578125" style="314" customWidth="1"/>
    <col min="30" max="30" width="31.7109375" style="124" bestFit="1" customWidth="1"/>
    <col min="31" max="31" width="21.7109375" style="124" bestFit="1" customWidth="1"/>
    <col min="32" max="32" width="17.42578125" style="317" bestFit="1" customWidth="1"/>
    <col min="33" max="34" width="16.7109375" style="318" bestFit="1" customWidth="1"/>
    <col min="35" max="35" width="18.140625" style="318" bestFit="1" customWidth="1"/>
    <col min="36" max="36" width="26.28515625" style="318" bestFit="1" customWidth="1"/>
    <col min="37" max="37" width="17.42578125" style="318" bestFit="1" customWidth="1"/>
    <col min="38" max="38" width="21.140625" style="318" bestFit="1" customWidth="1"/>
    <col min="39" max="39" width="20.7109375" style="318" bestFit="1" customWidth="1"/>
    <col min="40" max="40" width="16.28515625" style="319" bestFit="1" customWidth="1"/>
    <col min="41" max="41" width="17.42578125" style="320" bestFit="1" customWidth="1"/>
    <col min="42" max="42" width="20.7109375" style="320" bestFit="1" customWidth="1"/>
    <col min="43" max="43" width="14.5703125" style="319" bestFit="1" customWidth="1"/>
    <col min="44" max="44" width="28.140625" style="319" bestFit="1" customWidth="1"/>
    <col min="45" max="45" width="22.85546875" style="319" bestFit="1" customWidth="1"/>
    <col min="46" max="46" width="14.28515625" style="319" bestFit="1" customWidth="1"/>
    <col min="47" max="47" width="19.28515625" style="319" bestFit="1" customWidth="1"/>
    <col min="48" max="48" width="19.5703125" style="319" bestFit="1" customWidth="1"/>
    <col min="49" max="49" width="16" style="319" bestFit="1" customWidth="1"/>
    <col min="50" max="50" width="25" style="319" bestFit="1" customWidth="1"/>
    <col min="51" max="51" width="15" style="319" bestFit="1" customWidth="1"/>
    <col min="52" max="52" width="13.85546875" style="319" bestFit="1" customWidth="1"/>
    <col min="53" max="16384" width="26.5703125" style="319"/>
  </cols>
  <sheetData>
    <row r="1" spans="1:52" s="299" customFormat="1" ht="26.25" x14ac:dyDescent="0.25">
      <c r="A1" s="326" t="s">
        <v>2019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6"/>
      <c r="AD1" s="326"/>
      <c r="AE1" s="326"/>
      <c r="AF1" s="326"/>
      <c r="AG1" s="326"/>
      <c r="AH1" s="326"/>
      <c r="AI1" s="326"/>
      <c r="AJ1" s="326"/>
      <c r="AK1" s="326"/>
      <c r="AL1" s="326"/>
      <c r="AM1" s="326"/>
      <c r="AN1" s="326"/>
      <c r="AO1" s="326"/>
      <c r="AP1" s="326"/>
      <c r="AQ1" s="326"/>
      <c r="AR1" s="326"/>
      <c r="AS1" s="326"/>
      <c r="AT1" s="326"/>
      <c r="AU1" s="326"/>
      <c r="AV1" s="326"/>
      <c r="AW1" s="326"/>
      <c r="AX1" s="326"/>
      <c r="AY1" s="326"/>
      <c r="AZ1" s="326"/>
    </row>
    <row r="2" spans="1:52" s="307" customFormat="1" ht="15.75" x14ac:dyDescent="0.25">
      <c r="A2" s="300"/>
      <c r="B2" s="300"/>
      <c r="C2" s="300"/>
      <c r="D2" s="301"/>
      <c r="E2" s="301"/>
      <c r="F2" s="300"/>
      <c r="G2" s="300"/>
      <c r="H2" s="302"/>
      <c r="I2" s="302"/>
      <c r="J2" s="302"/>
      <c r="K2" s="302"/>
      <c r="L2" s="303"/>
      <c r="M2" s="303"/>
      <c r="N2" s="303"/>
      <c r="O2" s="300"/>
      <c r="P2" s="300"/>
      <c r="Q2" s="300"/>
      <c r="R2" s="300"/>
      <c r="S2" s="300"/>
      <c r="T2" s="300"/>
      <c r="U2" s="302"/>
      <c r="V2" s="300"/>
      <c r="W2" s="300"/>
      <c r="X2" s="302"/>
      <c r="Y2" s="302"/>
      <c r="Z2" s="300"/>
      <c r="AA2" s="301"/>
      <c r="AB2" s="301"/>
      <c r="AC2" s="301"/>
      <c r="AD2" s="300"/>
      <c r="AE2" s="300"/>
      <c r="AF2" s="304"/>
      <c r="AG2" s="305"/>
      <c r="AH2" s="305"/>
      <c r="AI2" s="305"/>
      <c r="AJ2" s="305"/>
      <c r="AK2" s="305"/>
      <c r="AL2" s="305"/>
      <c r="AM2" s="305"/>
      <c r="AN2" s="266"/>
      <c r="AO2" s="306"/>
      <c r="AP2" s="306"/>
    </row>
    <row r="3" spans="1:52" s="307" customFormat="1" ht="15.75" x14ac:dyDescent="0.25">
      <c r="A3" s="308" t="s">
        <v>2014</v>
      </c>
      <c r="B3" s="300"/>
      <c r="C3" s="300"/>
      <c r="D3" s="301"/>
      <c r="E3" s="301"/>
      <c r="F3" s="300"/>
      <c r="G3" s="300"/>
      <c r="H3" s="302"/>
      <c r="I3" s="302"/>
      <c r="J3" s="302"/>
      <c r="K3" s="302"/>
      <c r="L3" s="303"/>
      <c r="M3" s="303"/>
      <c r="N3" s="303"/>
      <c r="O3" s="300"/>
      <c r="P3" s="300"/>
      <c r="Q3" s="300"/>
      <c r="R3" s="300"/>
      <c r="S3" s="300"/>
      <c r="T3" s="300"/>
      <c r="U3" s="302"/>
      <c r="V3" s="300"/>
      <c r="W3" s="300"/>
      <c r="X3" s="302"/>
      <c r="Y3" s="302"/>
      <c r="Z3" s="300"/>
      <c r="AA3" s="301"/>
      <c r="AB3" s="301"/>
      <c r="AC3" s="301"/>
      <c r="AD3" s="300"/>
      <c r="AE3" s="300"/>
      <c r="AF3" s="304"/>
      <c r="AG3" s="305"/>
      <c r="AH3" s="305"/>
      <c r="AI3" s="305"/>
      <c r="AJ3" s="305"/>
      <c r="AK3" s="305"/>
      <c r="AL3" s="305"/>
      <c r="AM3" s="305"/>
      <c r="AN3" s="266"/>
      <c r="AO3" s="306"/>
      <c r="AP3" s="306"/>
    </row>
    <row r="4" spans="1:52" s="307" customFormat="1" ht="15.75" x14ac:dyDescent="0.25">
      <c r="A4" s="309" t="s">
        <v>2015</v>
      </c>
      <c r="B4" s="300"/>
      <c r="C4" s="300"/>
      <c r="D4" s="301"/>
      <c r="E4" s="301"/>
      <c r="F4" s="300"/>
      <c r="G4" s="300"/>
      <c r="H4" s="302"/>
      <c r="I4" s="302"/>
      <c r="J4" s="302"/>
      <c r="K4" s="302"/>
      <c r="L4" s="303"/>
      <c r="M4" s="303"/>
      <c r="N4" s="303"/>
      <c r="O4" s="300"/>
      <c r="P4" s="300"/>
      <c r="Q4" s="300"/>
      <c r="R4" s="300"/>
      <c r="S4" s="300"/>
      <c r="T4" s="300"/>
      <c r="U4" s="302"/>
      <c r="V4" s="300"/>
      <c r="W4" s="300"/>
      <c r="X4" s="302"/>
      <c r="Y4" s="302"/>
      <c r="Z4" s="300"/>
      <c r="AA4" s="301"/>
      <c r="AB4" s="301"/>
      <c r="AC4" s="301"/>
      <c r="AD4" s="300"/>
      <c r="AE4" s="300"/>
      <c r="AF4" s="304"/>
      <c r="AG4" s="305"/>
      <c r="AH4" s="305"/>
      <c r="AI4" s="305"/>
      <c r="AJ4" s="305"/>
      <c r="AK4" s="305"/>
      <c r="AL4" s="305"/>
      <c r="AM4" s="305"/>
      <c r="AN4" s="266"/>
      <c r="AO4" s="306"/>
      <c r="AP4" s="306"/>
    </row>
    <row r="5" spans="1:52" s="307" customFormat="1" ht="15.75" x14ac:dyDescent="0.25">
      <c r="A5" s="310" t="s">
        <v>2016</v>
      </c>
      <c r="B5" s="311"/>
      <c r="C5" s="311"/>
      <c r="D5" s="301"/>
      <c r="E5" s="301"/>
      <c r="F5" s="300"/>
      <c r="G5" s="300"/>
      <c r="H5" s="302"/>
      <c r="I5" s="302"/>
      <c r="J5" s="302"/>
      <c r="K5" s="302"/>
      <c r="L5" s="303"/>
      <c r="M5" s="303"/>
      <c r="N5" s="303"/>
      <c r="O5" s="300"/>
      <c r="P5" s="300"/>
      <c r="Q5" s="300"/>
      <c r="R5" s="300"/>
      <c r="S5" s="300"/>
      <c r="T5" s="300"/>
      <c r="U5" s="302"/>
      <c r="V5" s="300"/>
      <c r="W5" s="300"/>
      <c r="X5" s="302"/>
      <c r="Y5" s="302"/>
      <c r="Z5" s="300"/>
      <c r="AA5" s="301"/>
      <c r="AB5" s="301"/>
      <c r="AC5" s="301"/>
      <c r="AD5" s="300"/>
      <c r="AE5" s="300"/>
      <c r="AF5" s="304"/>
      <c r="AG5" s="305"/>
      <c r="AH5" s="305"/>
      <c r="AI5" s="305"/>
      <c r="AJ5" s="305"/>
      <c r="AK5" s="305"/>
      <c r="AL5" s="305"/>
      <c r="AM5" s="305"/>
      <c r="AN5" s="266"/>
      <c r="AO5" s="306"/>
      <c r="AP5" s="306"/>
    </row>
    <row r="6" spans="1:52" s="307" customFormat="1" ht="15.75" x14ac:dyDescent="0.25">
      <c r="A6" s="312" t="s">
        <v>2017</v>
      </c>
      <c r="B6" s="300"/>
      <c r="C6" s="300"/>
      <c r="D6" s="301"/>
      <c r="E6" s="301"/>
      <c r="F6" s="300"/>
      <c r="G6" s="300"/>
      <c r="H6" s="302"/>
      <c r="I6" s="302"/>
      <c r="J6" s="302"/>
      <c r="K6" s="302"/>
      <c r="L6" s="303"/>
      <c r="M6" s="303"/>
      <c r="N6" s="303"/>
      <c r="O6" s="300"/>
      <c r="P6" s="300"/>
      <c r="Q6" s="300"/>
      <c r="R6" s="300"/>
      <c r="S6" s="300"/>
      <c r="T6" s="300"/>
      <c r="U6" s="302"/>
      <c r="V6" s="300"/>
      <c r="W6" s="300"/>
      <c r="X6" s="302"/>
      <c r="Y6" s="302"/>
      <c r="Z6" s="300"/>
      <c r="AA6" s="301"/>
      <c r="AB6" s="301"/>
      <c r="AC6" s="301"/>
      <c r="AD6" s="300"/>
      <c r="AE6" s="300"/>
      <c r="AF6" s="304"/>
      <c r="AG6" s="305"/>
      <c r="AH6" s="305"/>
      <c r="AI6" s="305"/>
      <c r="AJ6" s="305"/>
      <c r="AK6" s="305"/>
      <c r="AL6" s="305"/>
      <c r="AM6" s="305"/>
      <c r="AN6" s="266"/>
      <c r="AO6" s="306"/>
      <c r="AP6" s="306"/>
    </row>
    <row r="7" spans="1:52" s="307" customFormat="1" ht="15.75" x14ac:dyDescent="0.25">
      <c r="A7" s="313" t="s">
        <v>2020</v>
      </c>
      <c r="B7" s="300"/>
      <c r="C7" s="300"/>
      <c r="D7" s="301"/>
      <c r="E7" s="301"/>
      <c r="F7" s="300"/>
      <c r="G7" s="300"/>
      <c r="H7" s="302"/>
      <c r="I7" s="302"/>
      <c r="J7" s="302"/>
      <c r="K7" s="302"/>
      <c r="L7" s="303"/>
      <c r="M7" s="303"/>
      <c r="N7" s="303"/>
      <c r="O7" s="300"/>
      <c r="P7" s="300"/>
      <c r="Q7" s="300"/>
      <c r="R7" s="300"/>
      <c r="S7" s="300"/>
      <c r="T7" s="300"/>
      <c r="U7" s="302"/>
      <c r="V7" s="300"/>
      <c r="W7" s="300"/>
      <c r="X7" s="302"/>
      <c r="Y7" s="302"/>
      <c r="Z7" s="300"/>
      <c r="AA7" s="301"/>
      <c r="AB7" s="301"/>
      <c r="AC7" s="301"/>
      <c r="AD7" s="300"/>
      <c r="AE7" s="300"/>
      <c r="AF7" s="304"/>
      <c r="AG7" s="305"/>
      <c r="AH7" s="305"/>
      <c r="AI7" s="305"/>
      <c r="AJ7" s="305"/>
      <c r="AK7" s="305"/>
      <c r="AL7" s="305"/>
      <c r="AM7" s="305"/>
      <c r="AN7" s="266"/>
      <c r="AO7" s="306"/>
      <c r="AP7" s="306"/>
    </row>
    <row r="8" spans="1:52" s="307" customFormat="1" ht="15.75" x14ac:dyDescent="0.25">
      <c r="A8" s="300"/>
      <c r="B8" s="300"/>
      <c r="C8" s="300"/>
      <c r="D8" s="301"/>
      <c r="E8" s="301"/>
      <c r="F8" s="300"/>
      <c r="G8" s="300"/>
      <c r="H8" s="302"/>
      <c r="I8" s="302"/>
      <c r="J8" s="302"/>
      <c r="K8" s="302"/>
      <c r="L8" s="303"/>
      <c r="M8" s="303"/>
      <c r="N8" s="303"/>
      <c r="O8" s="300"/>
      <c r="P8" s="300"/>
      <c r="Q8" s="300"/>
      <c r="R8" s="300"/>
      <c r="S8" s="300"/>
      <c r="T8" s="300"/>
      <c r="U8" s="302"/>
      <c r="V8" s="300"/>
      <c r="W8" s="300"/>
      <c r="X8" s="302"/>
      <c r="Y8" s="302"/>
      <c r="Z8" s="311"/>
      <c r="AA8" s="301"/>
      <c r="AB8" s="301"/>
      <c r="AC8" s="301"/>
      <c r="AD8" s="300"/>
      <c r="AE8" s="300"/>
      <c r="AF8" s="304"/>
      <c r="AG8" s="305"/>
      <c r="AH8" s="305"/>
      <c r="AI8" s="305"/>
      <c r="AJ8" s="305"/>
      <c r="AK8" s="305"/>
      <c r="AL8" s="305"/>
      <c r="AM8" s="305"/>
      <c r="AN8" s="266"/>
      <c r="AO8" s="306"/>
      <c r="AP8" s="306"/>
    </row>
    <row r="9" spans="1:52" s="267" customFormat="1" ht="15.75" x14ac:dyDescent="0.25">
      <c r="A9" s="323" t="s">
        <v>2011</v>
      </c>
      <c r="B9" s="323"/>
      <c r="C9" s="323"/>
      <c r="D9" s="323"/>
      <c r="E9" s="323"/>
      <c r="F9" s="323"/>
      <c r="G9" s="323"/>
      <c r="H9" s="323"/>
      <c r="I9" s="323"/>
      <c r="J9" s="323"/>
      <c r="K9" s="323"/>
      <c r="L9" s="323"/>
      <c r="M9" s="327" t="s">
        <v>2012</v>
      </c>
      <c r="N9" s="327"/>
      <c r="O9" s="327"/>
      <c r="P9" s="327"/>
      <c r="Q9" s="327"/>
      <c r="R9" s="327"/>
      <c r="S9" s="327"/>
      <c r="T9" s="322"/>
      <c r="U9" s="324"/>
      <c r="V9" s="324"/>
      <c r="W9" s="324"/>
      <c r="X9" s="324"/>
      <c r="Y9" s="324"/>
      <c r="Z9" s="324"/>
      <c r="AA9" s="324"/>
      <c r="AB9" s="324"/>
      <c r="AC9" s="324"/>
      <c r="AD9" s="324"/>
      <c r="AE9" s="324"/>
      <c r="AF9" s="324"/>
      <c r="AG9" s="324"/>
      <c r="AH9" s="324"/>
      <c r="AI9" s="324"/>
      <c r="AJ9" s="324"/>
      <c r="AK9" s="324"/>
      <c r="AL9" s="324"/>
      <c r="AM9" s="324"/>
      <c r="AN9" s="324"/>
      <c r="AO9" s="324"/>
      <c r="AP9" s="324"/>
      <c r="AQ9" s="325" t="s">
        <v>2018</v>
      </c>
      <c r="AR9" s="325"/>
      <c r="AS9" s="325"/>
      <c r="AT9" s="325"/>
      <c r="AU9" s="325"/>
      <c r="AV9" s="325"/>
      <c r="AW9" s="325"/>
      <c r="AX9" s="325"/>
      <c r="AY9" s="325"/>
      <c r="AZ9" s="325"/>
    </row>
    <row r="10" spans="1:52" s="285" customFormat="1" ht="18" customHeight="1" x14ac:dyDescent="0.25">
      <c r="A10" s="268" t="s">
        <v>0</v>
      </c>
      <c r="B10" s="268" t="s">
        <v>1774</v>
      </c>
      <c r="C10" s="269" t="s">
        <v>1</v>
      </c>
      <c r="D10" s="269" t="s">
        <v>1813</v>
      </c>
      <c r="E10" s="268" t="s">
        <v>2</v>
      </c>
      <c r="F10" s="268" t="s">
        <v>3</v>
      </c>
      <c r="G10" s="270" t="s">
        <v>1241</v>
      </c>
      <c r="H10" s="268" t="s">
        <v>4</v>
      </c>
      <c r="I10" s="268" t="s">
        <v>2024</v>
      </c>
      <c r="J10" s="268" t="s">
        <v>5</v>
      </c>
      <c r="K10" s="268" t="s">
        <v>1567</v>
      </c>
      <c r="L10" s="271" t="s">
        <v>6</v>
      </c>
      <c r="M10" s="272" t="s">
        <v>1820</v>
      </c>
      <c r="N10" s="272" t="s">
        <v>1571</v>
      </c>
      <c r="O10" s="273" t="s">
        <v>2013</v>
      </c>
      <c r="P10" s="274" t="s">
        <v>8</v>
      </c>
      <c r="Q10" s="274" t="s">
        <v>9</v>
      </c>
      <c r="R10" s="274" t="s">
        <v>1792</v>
      </c>
      <c r="S10" s="274" t="s">
        <v>1214</v>
      </c>
      <c r="T10" s="275" t="s">
        <v>10</v>
      </c>
      <c r="U10" s="275" t="s">
        <v>8</v>
      </c>
      <c r="V10" s="275" t="s">
        <v>9</v>
      </c>
      <c r="W10" s="275" t="s">
        <v>1792</v>
      </c>
      <c r="X10" s="275" t="s">
        <v>2149</v>
      </c>
      <c r="Y10" s="275" t="s">
        <v>1214</v>
      </c>
      <c r="Z10" s="276" t="s">
        <v>12</v>
      </c>
      <c r="AA10" s="274" t="s">
        <v>13</v>
      </c>
      <c r="AB10" s="274" t="s">
        <v>2024</v>
      </c>
      <c r="AC10" s="274" t="s">
        <v>2028</v>
      </c>
      <c r="AD10" s="274" t="s">
        <v>11</v>
      </c>
      <c r="AE10" s="274" t="s">
        <v>2025</v>
      </c>
      <c r="AF10" s="274" t="s">
        <v>2026</v>
      </c>
      <c r="AG10" s="274" t="s">
        <v>2027</v>
      </c>
      <c r="AH10" s="268" t="s">
        <v>17</v>
      </c>
      <c r="AI10" s="277" t="s">
        <v>19</v>
      </c>
      <c r="AJ10" s="277" t="s">
        <v>20</v>
      </c>
      <c r="AK10" s="277" t="s">
        <v>21</v>
      </c>
      <c r="AL10" s="277" t="s">
        <v>22</v>
      </c>
      <c r="AM10" s="277" t="s">
        <v>23</v>
      </c>
      <c r="AN10" s="277" t="s">
        <v>24</v>
      </c>
      <c r="AO10" s="278" t="s">
        <v>25</v>
      </c>
      <c r="AP10" s="279" t="s">
        <v>1629</v>
      </c>
      <c r="AQ10" s="274" t="s">
        <v>16</v>
      </c>
      <c r="AR10" s="280" t="s">
        <v>2022</v>
      </c>
      <c r="AS10" s="276" t="s">
        <v>7</v>
      </c>
      <c r="AT10" s="281" t="s">
        <v>18</v>
      </c>
      <c r="AU10" s="282" t="s">
        <v>2023</v>
      </c>
      <c r="AV10" s="283" t="s">
        <v>26</v>
      </c>
      <c r="AW10" s="283" t="s">
        <v>27</v>
      </c>
      <c r="AX10" s="284" t="s">
        <v>2021</v>
      </c>
      <c r="AY10" s="274" t="s">
        <v>14</v>
      </c>
      <c r="AZ10" s="274" t="s">
        <v>15</v>
      </c>
    </row>
    <row r="11" spans="1:52" s="294" customFormat="1" ht="15.75" x14ac:dyDescent="0.25">
      <c r="A11" s="218">
        <v>3846</v>
      </c>
      <c r="B11" s="287" t="e">
        <f>IF(VLOOKUP(A11,[1]!Solicitacao_Prancha[[ID SOLICITAÇÃO]:[Horas Antecedência]],21,0)&lt;48, "Emergencial","Agendamento")</f>
        <v>#REF!</v>
      </c>
      <c r="C11" s="288">
        <f>VLOOKUP(A11,[1]BD!$A$2:$C$1048576,3,0)</f>
        <v>45667.811111111114</v>
      </c>
      <c r="D11" s="289" t="str">
        <f>VLOOKUP(A11,[1]BD!$A$2:$K$1048576,11,0)</f>
        <v>12/01/2025</v>
      </c>
      <c r="E11" s="286" t="e">
        <f>VLOOKUP(A11,[1]!Solicitacao_Prancha[[ID SOLICITAÇÃO]:[SOLICITANTE]],4,0)</f>
        <v>#REF!</v>
      </c>
      <c r="F11" s="286" t="e">
        <f>VLOOKUP(A11,[1]!Solicitacao_Prancha[[ID SOLICITAÇÃO]:[SOLICITANTE]],2,0)</f>
        <v>#REF!</v>
      </c>
      <c r="G11" s="286" t="str">
        <f>VLOOKUP(A11,[1]BD!$A$2:$G$1048576,7,0)</f>
        <v>MOD 5</v>
      </c>
      <c r="H11" s="290" t="str">
        <f>VLOOKUP(A11,[1]BD!$A$2:$N$1048576,13,0)</f>
        <v>0458-SÃO FRANCISCO VI - PEDERNEIRAS</v>
      </c>
      <c r="I11" s="290" t="str">
        <f>VLOOKUP(A11,[1]BD!$A$2:$R$1048576,18,0)</f>
        <v>Brasil \ SP \ Bauru</v>
      </c>
      <c r="J11" s="290" t="str">
        <f>VLOOKUP(A11,[1]BD!$A$2:$N$1048576,14,0)</f>
        <v>0459-SANTA VITÓRIA</v>
      </c>
      <c r="K11" s="290" t="str">
        <f>VLOOKUP(A11,[1]BD!$A$2:$S$1048576,19,0)</f>
        <v>Brasil \ SP \ Guarantã</v>
      </c>
      <c r="L11" s="291" t="str">
        <f>VLOOKUP(A11,[1]BD!$A$2:$E$1048576,5,0)</f>
        <v>Forwarder</v>
      </c>
      <c r="M11" s="218" t="s">
        <v>2085</v>
      </c>
      <c r="N11" s="218" t="s">
        <v>1475</v>
      </c>
      <c r="O11" s="218" t="s">
        <v>2078</v>
      </c>
      <c r="P11" s="218" t="s">
        <v>1337</v>
      </c>
      <c r="Q11" s="218" t="s">
        <v>1304</v>
      </c>
      <c r="R11" s="296" t="s">
        <v>2082</v>
      </c>
      <c r="S11" s="295" t="s">
        <v>1187</v>
      </c>
      <c r="T11" s="295"/>
      <c r="U11" s="286"/>
      <c r="V11" s="286"/>
      <c r="W11" s="286"/>
      <c r="X11" s="290"/>
      <c r="Y11" s="290"/>
      <c r="Z11" s="286" t="e">
        <f>VLOOKUP(CONCATENATE(G11,F11,L11),CC!A465:E10463,5,0)</f>
        <v>#REF!</v>
      </c>
      <c r="AA11" s="218">
        <v>14035</v>
      </c>
      <c r="AB11" s="286" t="str">
        <f t="shared" ref="AB11:AB32" si="0">I11</f>
        <v>Brasil \ SP \ Bauru</v>
      </c>
      <c r="AC11" s="286" t="str">
        <f t="shared" ref="AC11:AC32" si="1">K11</f>
        <v>Brasil \ SP \ Guarantã</v>
      </c>
      <c r="AD11" s="128" t="s">
        <v>2118</v>
      </c>
      <c r="AE11" s="286"/>
      <c r="AF11" s="218">
        <v>318949</v>
      </c>
      <c r="AG11" s="218">
        <v>319199</v>
      </c>
      <c r="AH11" s="286">
        <f t="shared" ref="AH11:AH32" si="2">AG11-AF11</f>
        <v>250</v>
      </c>
      <c r="AI11" s="297">
        <v>0.83333333333333337</v>
      </c>
      <c r="AJ11" s="297">
        <v>0.98611111111111116</v>
      </c>
      <c r="AK11" s="297">
        <v>1.0625</v>
      </c>
      <c r="AL11" s="297">
        <v>1.0763888888888888</v>
      </c>
      <c r="AM11" s="297">
        <v>1.1527777777777779</v>
      </c>
      <c r="AN11" s="297">
        <v>1.1354166666666667</v>
      </c>
      <c r="AO11" s="292">
        <f t="shared" ref="AO11:AO32" si="3">AN11-AI11</f>
        <v>0.30208333333333337</v>
      </c>
      <c r="AP11" s="293"/>
    </row>
    <row r="12" spans="1:52" s="294" customFormat="1" ht="15.75" x14ac:dyDescent="0.25">
      <c r="A12" s="218">
        <v>3846</v>
      </c>
      <c r="B12" s="287" t="e">
        <f>IF(VLOOKUP(A12,[1]!Solicitacao_Prancha[[ID SOLICITAÇÃO]:[Horas Antecedência]],21,0)&lt;48, "Emergencial","Agendamento")</f>
        <v>#REF!</v>
      </c>
      <c r="C12" s="288">
        <f>VLOOKUP(A12,[1]BD!$A$2:$C$1048576,3,0)</f>
        <v>45667.811111111114</v>
      </c>
      <c r="D12" s="289" t="str">
        <f>VLOOKUP(A12,[1]BD!$A$2:$K$1048576,11,0)</f>
        <v>12/01/2025</v>
      </c>
      <c r="E12" s="286" t="e">
        <f>VLOOKUP(A12,[1]!Solicitacao_Prancha[[ID SOLICITAÇÃO]:[SOLICITANTE]],4,0)</f>
        <v>#REF!</v>
      </c>
      <c r="F12" s="286" t="e">
        <f>VLOOKUP(A12,[1]!Solicitacao_Prancha[[ID SOLICITAÇÃO]:[SOLICITANTE]],2,0)</f>
        <v>#REF!</v>
      </c>
      <c r="G12" s="286" t="str">
        <f>VLOOKUP(A12,[1]BD!$A$2:$G$1048576,7,0)</f>
        <v>MOD 5</v>
      </c>
      <c r="H12" s="290" t="str">
        <f>VLOOKUP(A12,[1]BD!$A$2:$N$1048576,13,0)</f>
        <v>0458-SÃO FRANCISCO VI - PEDERNEIRAS</v>
      </c>
      <c r="I12" s="290" t="str">
        <f>VLOOKUP(A12,[1]BD!$A$2:$R$1048576,18,0)</f>
        <v>Brasil \ SP \ Bauru</v>
      </c>
      <c r="J12" s="290" t="str">
        <f>VLOOKUP(A12,[1]BD!$A$2:$N$1048576,14,0)</f>
        <v>0459-SANTA VITÓRIA</v>
      </c>
      <c r="K12" s="290" t="str">
        <f>VLOOKUP(A12,[1]BD!$A$2:$S$1048576,19,0)</f>
        <v>Brasil \ SP \ Guarantã</v>
      </c>
      <c r="L12" s="291" t="str">
        <f>VLOOKUP(A12,[1]BD!$A$2:$E$1048576,5,0)</f>
        <v>Forwarder</v>
      </c>
      <c r="M12" s="218" t="s">
        <v>2085</v>
      </c>
      <c r="N12" s="218" t="s">
        <v>1475</v>
      </c>
      <c r="O12" s="218" t="s">
        <v>2109</v>
      </c>
      <c r="P12" s="218" t="s">
        <v>1343</v>
      </c>
      <c r="Q12" s="218" t="s">
        <v>1310</v>
      </c>
      <c r="R12" s="296" t="s">
        <v>2098</v>
      </c>
      <c r="S12" s="295" t="s">
        <v>1187</v>
      </c>
      <c r="T12" s="295"/>
      <c r="U12" s="286"/>
      <c r="V12" s="286"/>
      <c r="W12" s="286"/>
      <c r="X12" s="290"/>
      <c r="Y12" s="290"/>
      <c r="Z12" s="286" t="e">
        <f>VLOOKUP(CONCATENATE(G12,F12,L12),CC!A466:E10464,5,0)</f>
        <v>#REF!</v>
      </c>
      <c r="AA12" s="218">
        <v>14025</v>
      </c>
      <c r="AB12" s="286" t="str">
        <f t="shared" si="0"/>
        <v>Brasil \ SP \ Bauru</v>
      </c>
      <c r="AC12" s="286" t="str">
        <f t="shared" si="1"/>
        <v>Brasil \ SP \ Guarantã</v>
      </c>
      <c r="AD12" s="128" t="s">
        <v>2119</v>
      </c>
      <c r="AE12" s="286"/>
      <c r="AF12" s="218">
        <v>337700</v>
      </c>
      <c r="AG12" s="218">
        <v>337953</v>
      </c>
      <c r="AH12" s="286">
        <f t="shared" si="2"/>
        <v>253</v>
      </c>
      <c r="AI12" s="297">
        <v>0.83333333333333337</v>
      </c>
      <c r="AJ12" s="297">
        <v>0.98611111111111116</v>
      </c>
      <c r="AK12" s="297">
        <v>1.0555555555555556</v>
      </c>
      <c r="AL12" s="297">
        <v>1.1472222222222224</v>
      </c>
      <c r="AM12" s="297">
        <v>1.15625</v>
      </c>
      <c r="AN12" s="297">
        <v>1.3194444444444444</v>
      </c>
      <c r="AO12" s="292">
        <f t="shared" si="3"/>
        <v>0.48611111111111105</v>
      </c>
      <c r="AP12" s="293"/>
    </row>
    <row r="13" spans="1:52" s="294" customFormat="1" ht="15.75" x14ac:dyDescent="0.25">
      <c r="A13" s="218">
        <v>3825</v>
      </c>
      <c r="B13" s="287" t="e">
        <f>IF(VLOOKUP(A13,[1]!Solicitacao_Prancha[[ID SOLICITAÇÃO]:[Horas Antecedência]],21,0)&lt;48, "Emergencial","Agendamento")</f>
        <v>#REF!</v>
      </c>
      <c r="C13" s="288">
        <f>VLOOKUP(A13,[1]BD!$A$2:$C$1048576,3,0)</f>
        <v>45667.632638888892</v>
      </c>
      <c r="D13" s="289" t="str">
        <f>VLOOKUP(A13,[1]BD!$A$2:$K$1048576,11,0)</f>
        <v>12/01/2025</v>
      </c>
      <c r="E13" s="286" t="e">
        <f>VLOOKUP(A13,[1]!Solicitacao_Prancha[[ID SOLICITAÇÃO]:[SOLICITANTE]],4,0)</f>
        <v>#REF!</v>
      </c>
      <c r="F13" s="286" t="e">
        <f>VLOOKUP(A13,[1]!Solicitacao_Prancha[[ID SOLICITAÇÃO]:[SOLICITANTE]],2,0)</f>
        <v>#REF!</v>
      </c>
      <c r="G13" s="286" t="str">
        <f>VLOOKUP(A13,[1]BD!$A$2:$G$1048576,7,0)</f>
        <v>MOD 2</v>
      </c>
      <c r="H13" s="290" t="str">
        <f>VLOOKUP(A13,[1]BD!$A$2:$N$1048576,13,0)</f>
        <v>1106-ALVORADA VIII</v>
      </c>
      <c r="I13" s="290" t="str">
        <f>VLOOKUP(A13,[1]BD!$A$2:$R$1048576,18,0)</f>
        <v>Brasil \ SP \ Itapetininga</v>
      </c>
      <c r="J13" s="290" t="str">
        <f>VLOOKUP(A13,[1]BD!$A$2:$N$1048576,14,0)</f>
        <v>1123-CAPOAVA</v>
      </c>
      <c r="K13" s="290" t="str">
        <f>VLOOKUP(A13,[1]BD!$A$2:$S$1048576,19,0)</f>
        <v>Brasil \ SP \ Capão Bonito</v>
      </c>
      <c r="L13" s="291" t="str">
        <f>VLOOKUP(A13,[1]BD!$A$2:$E$1048576,5,0)</f>
        <v>Forwarder</v>
      </c>
      <c r="M13" s="218" t="s">
        <v>2067</v>
      </c>
      <c r="N13" s="218" t="s">
        <v>2064</v>
      </c>
      <c r="O13" s="218" t="s">
        <v>1389</v>
      </c>
      <c r="P13" s="218" t="s">
        <v>2071</v>
      </c>
      <c r="Q13" s="218" t="s">
        <v>2072</v>
      </c>
      <c r="R13" s="296" t="s">
        <v>2114</v>
      </c>
      <c r="S13" s="295" t="s">
        <v>1187</v>
      </c>
      <c r="T13" s="295"/>
      <c r="U13" s="286"/>
      <c r="V13" s="286"/>
      <c r="W13" s="286"/>
      <c r="X13" s="290"/>
      <c r="Y13" s="290"/>
      <c r="Z13" s="286" t="e">
        <f>VLOOKUP(CONCATENATE(G13,F13,L13),CC!A467:E10465,5,0)</f>
        <v>#REF!</v>
      </c>
      <c r="AA13" s="218"/>
      <c r="AB13" s="286" t="str">
        <f t="shared" si="0"/>
        <v>Brasil \ SP \ Itapetininga</v>
      </c>
      <c r="AC13" s="286" t="str">
        <f t="shared" si="1"/>
        <v>Brasil \ SP \ Capão Bonito</v>
      </c>
      <c r="AD13" s="190">
        <v>28816</v>
      </c>
      <c r="AE13" s="286"/>
      <c r="AF13" s="218"/>
      <c r="AG13" s="218"/>
      <c r="AH13" s="286">
        <f t="shared" si="2"/>
        <v>0</v>
      </c>
      <c r="AI13" s="297"/>
      <c r="AJ13" s="297"/>
      <c r="AK13" s="297"/>
      <c r="AL13" s="297"/>
      <c r="AM13" s="297"/>
      <c r="AN13" s="297"/>
      <c r="AO13" s="292">
        <f t="shared" si="3"/>
        <v>0</v>
      </c>
      <c r="AP13" s="293"/>
    </row>
    <row r="14" spans="1:52" s="294" customFormat="1" ht="15.75" x14ac:dyDescent="0.25">
      <c r="A14" s="218">
        <v>3825</v>
      </c>
      <c r="B14" s="287" t="e">
        <f>IF(VLOOKUP(A14,[1]!Solicitacao_Prancha[[ID SOLICITAÇÃO]:[Horas Antecedência]],21,0)&lt;48, "Emergencial","Agendamento")</f>
        <v>#REF!</v>
      </c>
      <c r="C14" s="288">
        <f>VLOOKUP(A14,[1]BD!$A$2:$C$1048576,3,0)</f>
        <v>45667.632638888892</v>
      </c>
      <c r="D14" s="289" t="str">
        <f>VLOOKUP(A14,[1]BD!$A$2:$K$1048576,11,0)</f>
        <v>12/01/2025</v>
      </c>
      <c r="E14" s="286" t="e">
        <f>VLOOKUP(A14,[1]!Solicitacao_Prancha[[ID SOLICITAÇÃO]:[SOLICITANTE]],4,0)</f>
        <v>#REF!</v>
      </c>
      <c r="F14" s="286" t="e">
        <f>VLOOKUP(A14,[1]!Solicitacao_Prancha[[ID SOLICITAÇÃO]:[SOLICITANTE]],2,0)</f>
        <v>#REF!</v>
      </c>
      <c r="G14" s="286" t="str">
        <f>VLOOKUP(A14,[1]BD!$A$2:$G$1048576,7,0)</f>
        <v>MOD 2</v>
      </c>
      <c r="H14" s="290" t="str">
        <f>VLOOKUP(A14,[1]BD!$A$2:$N$1048576,13,0)</f>
        <v>1106-ALVORADA VIII</v>
      </c>
      <c r="I14" s="290" t="str">
        <f>VLOOKUP(A14,[1]BD!$A$2:$R$1048576,18,0)</f>
        <v>Brasil \ SP \ Itapetininga</v>
      </c>
      <c r="J14" s="290" t="str">
        <f>VLOOKUP(A14,[1]BD!$A$2:$N$1048576,14,0)</f>
        <v>1123-CAPOAVA</v>
      </c>
      <c r="K14" s="290" t="str">
        <f>VLOOKUP(A14,[1]BD!$A$2:$S$1048576,19,0)</f>
        <v>Brasil \ SP \ Capão Bonito</v>
      </c>
      <c r="L14" s="291" t="str">
        <f>VLOOKUP(A14,[1]BD!$A$2:$E$1048576,5,0)</f>
        <v>Forwarder</v>
      </c>
      <c r="M14" s="218" t="s">
        <v>2067</v>
      </c>
      <c r="N14" s="218" t="s">
        <v>2064</v>
      </c>
      <c r="O14" s="218" t="s">
        <v>1389</v>
      </c>
      <c r="P14" s="218" t="s">
        <v>2069</v>
      </c>
      <c r="Q14" s="218" t="s">
        <v>2070</v>
      </c>
      <c r="R14" s="296" t="s">
        <v>2073</v>
      </c>
      <c r="S14" s="295" t="s">
        <v>1187</v>
      </c>
      <c r="T14" s="295"/>
      <c r="U14" s="286"/>
      <c r="V14" s="286"/>
      <c r="W14" s="286"/>
      <c r="X14" s="290"/>
      <c r="Y14" s="290"/>
      <c r="Z14" s="286" t="e">
        <f>VLOOKUP(CONCATENATE(G14,F14,L14),CC!A468:E10466,5,0)</f>
        <v>#REF!</v>
      </c>
      <c r="AA14" s="218"/>
      <c r="AB14" s="286" t="str">
        <f t="shared" si="0"/>
        <v>Brasil \ SP \ Itapetininga</v>
      </c>
      <c r="AC14" s="286" t="str">
        <f t="shared" si="1"/>
        <v>Brasil \ SP \ Capão Bonito</v>
      </c>
      <c r="AD14" s="190">
        <v>28817</v>
      </c>
      <c r="AE14" s="286"/>
      <c r="AF14" s="218"/>
      <c r="AG14" s="218"/>
      <c r="AH14" s="286">
        <f t="shared" si="2"/>
        <v>0</v>
      </c>
      <c r="AI14" s="297"/>
      <c r="AJ14" s="297"/>
      <c r="AK14" s="297"/>
      <c r="AL14" s="297"/>
      <c r="AM14" s="297"/>
      <c r="AN14" s="297"/>
      <c r="AO14" s="292">
        <f t="shared" si="3"/>
        <v>0</v>
      </c>
      <c r="AP14" s="293"/>
    </row>
    <row r="15" spans="1:52" s="294" customFormat="1" ht="15.75" x14ac:dyDescent="0.25">
      <c r="A15" s="218">
        <v>3803</v>
      </c>
      <c r="B15" s="287" t="e">
        <f>IF(VLOOKUP(A15,[1]!Solicitacao_Prancha[[ID SOLICITAÇÃO]:[Horas Antecedência]],21,0)&lt;48, "Emergencial","Agendamento")</f>
        <v>#REF!</v>
      </c>
      <c r="C15" s="288">
        <f>VLOOKUP(A15,[1]BD!$A$2:$C$1048576,3,0)</f>
        <v>45666.880555555559</v>
      </c>
      <c r="D15" s="289" t="str">
        <f>VLOOKUP(A15,[1]BD!$A$2:$K$1048576,11,0)</f>
        <v>12/01/2025</v>
      </c>
      <c r="E15" s="286" t="e">
        <f>VLOOKUP(A15,[1]!Solicitacao_Prancha[[ID SOLICITAÇÃO]:[SOLICITANTE]],4,0)</f>
        <v>#REF!</v>
      </c>
      <c r="F15" s="286" t="e">
        <f>VLOOKUP(A15,[1]!Solicitacao_Prancha[[ID SOLICITAÇÃO]:[SOLICITANTE]],2,0)</f>
        <v>#REF!</v>
      </c>
      <c r="G15" s="286" t="str">
        <f>VLOOKUP(A15,[1]BD!$A$2:$G$1048576,7,0)</f>
        <v>MOD 7</v>
      </c>
      <c r="H15" s="290" t="str">
        <f>VLOOKUP(A15,[1]BD!$A$2:$N$1048576,13,0)</f>
        <v>0390-TORRÃO DE OURO</v>
      </c>
      <c r="I15" s="290" t="str">
        <f>VLOOKUP(A15,[1]BD!$A$2:$R$1048576,18,0)</f>
        <v>Brasil \ SP \ Cafelândia</v>
      </c>
      <c r="J15" s="290" t="str">
        <f>VLOOKUP(A15,[1]BD!$A$2:$N$1048576,14,0)</f>
        <v>0630-SANTA HELENA V - GETULINA</v>
      </c>
      <c r="K15" s="290" t="str">
        <f>VLOOKUP(A15,[1]BD!$A$2:$S$1048576,19,0)</f>
        <v>Brasil \ SP \ Getulina</v>
      </c>
      <c r="L15" s="291" t="str">
        <f>VLOOKUP(A15,[1]BD!$A$2:$E$1048576,5,0)</f>
        <v>Escavadeira</v>
      </c>
      <c r="M15" s="218" t="s">
        <v>2074</v>
      </c>
      <c r="N15" s="218" t="s">
        <v>2064</v>
      </c>
      <c r="O15" s="218" t="s">
        <v>1555</v>
      </c>
      <c r="P15" s="218" t="s">
        <v>2086</v>
      </c>
      <c r="Q15" s="218" t="s">
        <v>2087</v>
      </c>
      <c r="R15" s="296" t="s">
        <v>2062</v>
      </c>
      <c r="S15" s="298" t="s">
        <v>1192</v>
      </c>
      <c r="T15" s="298"/>
      <c r="U15" s="286"/>
      <c r="V15" s="286"/>
      <c r="W15" s="286"/>
      <c r="X15" s="290"/>
      <c r="Y15" s="290"/>
      <c r="Z15" s="286" t="e">
        <f>VLOOKUP(CONCATENATE(G15,F15,L15),CC!A469:E10467,5,0)</f>
        <v>#REF!</v>
      </c>
      <c r="AA15" s="218"/>
      <c r="AB15" s="286" t="str">
        <f t="shared" si="0"/>
        <v>Brasil \ SP \ Cafelândia</v>
      </c>
      <c r="AC15" s="286" t="str">
        <f t="shared" si="1"/>
        <v>Brasil \ SP \ Getulina</v>
      </c>
      <c r="AD15" s="25">
        <v>28887</v>
      </c>
      <c r="AE15" s="286"/>
      <c r="AF15" s="218"/>
      <c r="AG15" s="218"/>
      <c r="AH15" s="286">
        <f t="shared" si="2"/>
        <v>0</v>
      </c>
      <c r="AI15" s="297"/>
      <c r="AJ15" s="297"/>
      <c r="AK15" s="297"/>
      <c r="AL15" s="297"/>
      <c r="AM15" s="297"/>
      <c r="AN15" s="297"/>
      <c r="AO15" s="292">
        <f t="shared" si="3"/>
        <v>0</v>
      </c>
      <c r="AP15" s="293"/>
    </row>
    <row r="16" spans="1:52" s="294" customFormat="1" ht="15.75" x14ac:dyDescent="0.25">
      <c r="A16" s="218">
        <v>3804</v>
      </c>
      <c r="B16" s="287" t="e">
        <f>IF(VLOOKUP(A16,[1]!Solicitacao_Prancha[[ID SOLICITAÇÃO]:[Horas Antecedência]],21,0)&lt;48, "Emergencial","Agendamento")</f>
        <v>#REF!</v>
      </c>
      <c r="C16" s="288">
        <f>VLOOKUP(A16,[1]BD!$A$2:$C$1048576,3,0)</f>
        <v>45666.883333333331</v>
      </c>
      <c r="D16" s="289" t="str">
        <f>VLOOKUP(A16,[1]BD!$A$2:$K$1048576,11,0)</f>
        <v>12/01/2025</v>
      </c>
      <c r="E16" s="286" t="e">
        <f>VLOOKUP(A16,[1]!Solicitacao_Prancha[[ID SOLICITAÇÃO]:[SOLICITANTE]],4,0)</f>
        <v>#REF!</v>
      </c>
      <c r="F16" s="286" t="e">
        <f>VLOOKUP(A16,[1]!Solicitacao_Prancha[[ID SOLICITAÇÃO]:[SOLICITANTE]],2,0)</f>
        <v>#REF!</v>
      </c>
      <c r="G16" s="286" t="str">
        <f>VLOOKUP(A16,[1]BD!$A$2:$G$1048576,7,0)</f>
        <v>MOD 7</v>
      </c>
      <c r="H16" s="290" t="str">
        <f>VLOOKUP(A16,[1]BD!$A$2:$N$1048576,13,0)</f>
        <v>0390-TORRÃO DE OURO</v>
      </c>
      <c r="I16" s="290" t="str">
        <f>VLOOKUP(A16,[1]BD!$A$2:$R$1048576,18,0)</f>
        <v>Brasil \ SP \ Cafelândia</v>
      </c>
      <c r="J16" s="290" t="str">
        <f>VLOOKUP(A16,[1]BD!$A$2:$N$1048576,14,0)</f>
        <v>0630-SANTA HELENA V - GETULINA</v>
      </c>
      <c r="K16" s="290" t="str">
        <f>VLOOKUP(A16,[1]BD!$A$2:$S$1048576,19,0)</f>
        <v>Brasil \ SP \ Getulina</v>
      </c>
      <c r="L16" s="291" t="str">
        <f>VLOOKUP(A16,[1]BD!$A$2:$E$1048576,5,0)</f>
        <v>Motoniveladora</v>
      </c>
      <c r="M16" s="218" t="s">
        <v>2074</v>
      </c>
      <c r="N16" s="218" t="s">
        <v>2064</v>
      </c>
      <c r="O16" s="218" t="s">
        <v>1555</v>
      </c>
      <c r="P16" s="218" t="s">
        <v>2079</v>
      </c>
      <c r="Q16" s="218" t="s">
        <v>2080</v>
      </c>
      <c r="R16" s="296" t="s">
        <v>2100</v>
      </c>
      <c r="S16" s="298" t="s">
        <v>1191</v>
      </c>
      <c r="T16" s="298"/>
      <c r="U16" s="286"/>
      <c r="V16" s="286"/>
      <c r="W16" s="286"/>
      <c r="X16" s="290"/>
      <c r="Y16" s="290"/>
      <c r="Z16" s="286" t="e">
        <f>VLOOKUP(CONCATENATE(G16,F16,L16),CC!A470:E10468,5,0)</f>
        <v>#REF!</v>
      </c>
      <c r="AA16" s="218"/>
      <c r="AB16" s="286" t="str">
        <f t="shared" si="0"/>
        <v>Brasil \ SP \ Cafelândia</v>
      </c>
      <c r="AC16" s="286" t="str">
        <f t="shared" si="1"/>
        <v>Brasil \ SP \ Getulina</v>
      </c>
      <c r="AD16" s="128">
        <v>28888</v>
      </c>
      <c r="AE16" s="286"/>
      <c r="AF16" s="218"/>
      <c r="AG16" s="218"/>
      <c r="AH16" s="286">
        <f t="shared" si="2"/>
        <v>0</v>
      </c>
      <c r="AI16" s="297"/>
      <c r="AJ16" s="297"/>
      <c r="AK16" s="297"/>
      <c r="AL16" s="297"/>
      <c r="AM16" s="297"/>
      <c r="AN16" s="297"/>
      <c r="AO16" s="292">
        <f t="shared" si="3"/>
        <v>0</v>
      </c>
      <c r="AP16" s="293"/>
    </row>
    <row r="17" spans="1:42" s="294" customFormat="1" ht="15.75" x14ac:dyDescent="0.25">
      <c r="A17" s="218">
        <v>3805</v>
      </c>
      <c r="B17" s="287" t="e">
        <f>IF(VLOOKUP(A17,[1]!Solicitacao_Prancha[[ID SOLICITAÇÃO]:[Horas Antecedência]],21,0)&lt;48, "Emergencial","Agendamento")</f>
        <v>#REF!</v>
      </c>
      <c r="C17" s="288">
        <f>VLOOKUP(A17,[1]BD!$A$2:$C$1048576,3,0)</f>
        <v>45666.888194444444</v>
      </c>
      <c r="D17" s="289" t="str">
        <f>VLOOKUP(A17,[1]BD!$A$2:$K$1048576,11,0)</f>
        <v>12/01/2025</v>
      </c>
      <c r="E17" s="286" t="e">
        <f>VLOOKUP(A17,[1]!Solicitacao_Prancha[[ID SOLICITAÇÃO]:[SOLICITANTE]],4,0)</f>
        <v>#REF!</v>
      </c>
      <c r="F17" s="286" t="e">
        <f>VLOOKUP(A17,[1]!Solicitacao_Prancha[[ID SOLICITAÇÃO]:[SOLICITANTE]],2,0)</f>
        <v>#REF!</v>
      </c>
      <c r="G17" s="286" t="str">
        <f>VLOOKUP(A17,[1]BD!$A$2:$G$1048576,7,0)</f>
        <v>MOD 7</v>
      </c>
      <c r="H17" s="290" t="str">
        <f>VLOOKUP(A17,[1]BD!$A$2:$N$1048576,13,0)</f>
        <v>0390-TORRÃO DE OURO</v>
      </c>
      <c r="I17" s="290" t="str">
        <f>VLOOKUP(A17,[1]BD!$A$2:$R$1048576,18,0)</f>
        <v>Brasil \ SP \ Cafelândia</v>
      </c>
      <c r="J17" s="290" t="str">
        <f>VLOOKUP(A17,[1]BD!$A$2:$N$1048576,14,0)</f>
        <v>0630-SANTA HELENA V - GETULINA</v>
      </c>
      <c r="K17" s="290" t="str">
        <f>VLOOKUP(A17,[1]BD!$A$2:$S$1048576,19,0)</f>
        <v>Brasil \ SP \ Getulina</v>
      </c>
      <c r="L17" s="291" t="str">
        <f>VLOOKUP(A17,[1]BD!$A$2:$E$1048576,5,0)</f>
        <v>Rolo Compactador</v>
      </c>
      <c r="M17" s="218" t="s">
        <v>2074</v>
      </c>
      <c r="N17" s="218" t="s">
        <v>2064</v>
      </c>
      <c r="O17" s="218" t="s">
        <v>1555</v>
      </c>
      <c r="P17" s="218" t="s">
        <v>2060</v>
      </c>
      <c r="Q17" s="218" t="s">
        <v>2061</v>
      </c>
      <c r="R17" s="296" t="s">
        <v>2081</v>
      </c>
      <c r="S17" s="298" t="s">
        <v>1193</v>
      </c>
      <c r="T17" s="298"/>
      <c r="U17" s="286"/>
      <c r="V17" s="286"/>
      <c r="W17" s="286"/>
      <c r="X17" s="290"/>
      <c r="Y17" s="290"/>
      <c r="Z17" s="286" t="e">
        <f>VLOOKUP(CONCATENATE(G17,F17,L17),CC!A471:E10469,5,0)</f>
        <v>#REF!</v>
      </c>
      <c r="AA17" s="218"/>
      <c r="AB17" s="286" t="str">
        <f t="shared" si="0"/>
        <v>Brasil \ SP \ Cafelândia</v>
      </c>
      <c r="AC17" s="286" t="str">
        <f t="shared" si="1"/>
        <v>Brasil \ SP \ Getulina</v>
      </c>
      <c r="AD17" s="128">
        <v>28889</v>
      </c>
      <c r="AE17" s="286"/>
      <c r="AF17" s="218"/>
      <c r="AG17" s="218"/>
      <c r="AH17" s="286">
        <f t="shared" si="2"/>
        <v>0</v>
      </c>
      <c r="AI17" s="297"/>
      <c r="AJ17" s="297"/>
      <c r="AK17" s="297"/>
      <c r="AL17" s="297"/>
      <c r="AM17" s="297"/>
      <c r="AN17" s="297"/>
      <c r="AO17" s="292">
        <f t="shared" si="3"/>
        <v>0</v>
      </c>
      <c r="AP17" s="293"/>
    </row>
    <row r="18" spans="1:42" s="294" customFormat="1" ht="15.75" x14ac:dyDescent="0.25">
      <c r="A18" s="218">
        <v>3806</v>
      </c>
      <c r="B18" s="287" t="e">
        <f>IF(VLOOKUP(A18,[1]!Solicitacao_Prancha[[ID SOLICITAÇÃO]:[Horas Antecedência]],21,0)&lt;48, "Emergencial","Agendamento")</f>
        <v>#REF!</v>
      </c>
      <c r="C18" s="288">
        <f>VLOOKUP(A18,[1]BD!$A$2:$C$1048576,3,0)</f>
        <v>45666.888888888891</v>
      </c>
      <c r="D18" s="289" t="str">
        <f>VLOOKUP(A18,[1]BD!$A$2:$K$1048576,11,0)</f>
        <v>12/01/2025</v>
      </c>
      <c r="E18" s="286" t="e">
        <f>VLOOKUP(A18,[1]!Solicitacao_Prancha[[ID SOLICITAÇÃO]:[SOLICITANTE]],4,0)</f>
        <v>#REF!</v>
      </c>
      <c r="F18" s="286" t="e">
        <f>VLOOKUP(A18,[1]!Solicitacao_Prancha[[ID SOLICITAÇÃO]:[SOLICITANTE]],2,0)</f>
        <v>#REF!</v>
      </c>
      <c r="G18" s="286" t="str">
        <f>VLOOKUP(A18,[1]BD!$A$2:$G$1048576,7,0)</f>
        <v>MOD 7</v>
      </c>
      <c r="H18" s="290" t="str">
        <f>VLOOKUP(A18,[1]BD!$A$2:$N$1048576,13,0)</f>
        <v>0390-TORRÃO DE OURO</v>
      </c>
      <c r="I18" s="290" t="str">
        <f>VLOOKUP(A18,[1]BD!$A$2:$R$1048576,18,0)</f>
        <v>Brasil \ SP \ Cafelândia</v>
      </c>
      <c r="J18" s="290" t="str">
        <f>VLOOKUP(A18,[1]BD!$A$2:$N$1048576,14,0)</f>
        <v>0630-SANTA HELENA V - GETULINA</v>
      </c>
      <c r="K18" s="290" t="str">
        <f>VLOOKUP(A18,[1]BD!$A$2:$S$1048576,19,0)</f>
        <v>Brasil \ SP \ Getulina</v>
      </c>
      <c r="L18" s="291" t="str">
        <f>VLOOKUP(A18,[1]BD!$A$2:$E$1048576,5,0)</f>
        <v>Pá Carregadeira</v>
      </c>
      <c r="M18" s="218" t="s">
        <v>2074</v>
      </c>
      <c r="N18" s="218" t="s">
        <v>2064</v>
      </c>
      <c r="O18" s="218" t="s">
        <v>1555</v>
      </c>
      <c r="P18" s="218" t="s">
        <v>2058</v>
      </c>
      <c r="Q18" s="218" t="s">
        <v>2059</v>
      </c>
      <c r="R18" s="296" t="s">
        <v>2110</v>
      </c>
      <c r="S18" s="298" t="s">
        <v>1190</v>
      </c>
      <c r="T18" s="298"/>
      <c r="U18" s="286"/>
      <c r="V18" s="286"/>
      <c r="W18" s="286"/>
      <c r="X18" s="290"/>
      <c r="Y18" s="290"/>
      <c r="Z18" s="286" t="e">
        <f>VLOOKUP(CONCATENATE(G18,F18,L18),CC!A472:E10470,5,0)</f>
        <v>#REF!</v>
      </c>
      <c r="AA18" s="218"/>
      <c r="AB18" s="286" t="str">
        <f t="shared" si="0"/>
        <v>Brasil \ SP \ Cafelândia</v>
      </c>
      <c r="AC18" s="286" t="str">
        <f t="shared" si="1"/>
        <v>Brasil \ SP \ Getulina</v>
      </c>
      <c r="AD18" s="128">
        <v>28890</v>
      </c>
      <c r="AE18" s="286"/>
      <c r="AF18" s="218"/>
      <c r="AG18" s="218"/>
      <c r="AH18" s="286">
        <f t="shared" si="2"/>
        <v>0</v>
      </c>
      <c r="AI18" s="297"/>
      <c r="AJ18" s="297"/>
      <c r="AK18" s="297"/>
      <c r="AL18" s="297"/>
      <c r="AM18" s="297"/>
      <c r="AN18" s="297"/>
      <c r="AO18" s="292">
        <f t="shared" si="3"/>
        <v>0</v>
      </c>
      <c r="AP18" s="293"/>
    </row>
    <row r="19" spans="1:42" s="294" customFormat="1" ht="15.75" x14ac:dyDescent="0.25">
      <c r="A19" s="218">
        <v>3869</v>
      </c>
      <c r="B19" s="287" t="e">
        <f>IF(VLOOKUP(A19,[1]!Solicitacao_Prancha[[ID SOLICITAÇÃO]:[Horas Antecedência]],21,0)&lt;48, "Emergencial","Agendamento")</f>
        <v>#REF!</v>
      </c>
      <c r="C19" s="288">
        <f>VLOOKUP(A19,[1]BD!$A$2:$C$1048576,3,0)</f>
        <v>45668.852083333331</v>
      </c>
      <c r="D19" s="289" t="str">
        <f>VLOOKUP(A19,[1]BD!$A$2:$K$1048576,11,0)</f>
        <v>12/01/2025</v>
      </c>
      <c r="E19" s="286" t="e">
        <f>VLOOKUP(A19,[1]!Solicitacao_Prancha[[ID SOLICITAÇÃO]:[SOLICITANTE]],4,0)</f>
        <v>#REF!</v>
      </c>
      <c r="F19" s="286" t="e">
        <f>VLOOKUP(A19,[1]!Solicitacao_Prancha[[ID SOLICITAÇÃO]:[SOLICITANTE]],2,0)</f>
        <v>#REF!</v>
      </c>
      <c r="G19" s="286" t="str">
        <f>VLOOKUP(A19,[1]BD!$A$2:$G$1048576,7,0)</f>
        <v>MOD 1</v>
      </c>
      <c r="H19" s="290" t="str">
        <f>VLOOKUP(A19,[1]BD!$A$2:$N$1048576,13,0)</f>
        <v>0438-BOA VISTA VIII - ITAQUERÊ</v>
      </c>
      <c r="I19" s="290" t="str">
        <f>VLOOKUP(A19,[1]BD!$A$2:$R$1048576,18,0)</f>
        <v>Brasil \ SP \ Anhembi</v>
      </c>
      <c r="J19" s="290" t="str">
        <f>VLOOKUP(A19,[1]BD!$A$2:$N$1048576,14,0)</f>
        <v>0272-RIO BRILHANTE</v>
      </c>
      <c r="K19" s="290" t="str">
        <f>VLOOKUP(A19,[1]BD!$A$2:$S$1048576,19,0)</f>
        <v>Brasil \ SP \ Torrinha</v>
      </c>
      <c r="L19" s="291" t="str">
        <f>VLOOKUP(A19,[1]BD!$A$2:$E$1048576,5,0)</f>
        <v>Retroescavadeira</v>
      </c>
      <c r="M19" s="218" t="s">
        <v>2068</v>
      </c>
      <c r="N19" s="218" t="s">
        <v>2064</v>
      </c>
      <c r="O19" s="218" t="s">
        <v>1811</v>
      </c>
      <c r="P19" s="218" t="s">
        <v>2090</v>
      </c>
      <c r="Q19" s="218" t="s">
        <v>2070</v>
      </c>
      <c r="R19" s="296" t="s">
        <v>2103</v>
      </c>
      <c r="S19" s="298" t="s">
        <v>1537</v>
      </c>
      <c r="T19" s="298"/>
      <c r="U19" s="286"/>
      <c r="V19" s="286"/>
      <c r="W19" s="286"/>
      <c r="X19" s="290"/>
      <c r="Y19" s="290"/>
      <c r="Z19" s="286" t="e">
        <f>VLOOKUP(CONCATENATE(G19,F19,L19),CC!A473:E10471,5,0)</f>
        <v>#REF!</v>
      </c>
      <c r="AA19" s="218"/>
      <c r="AB19" s="286" t="str">
        <f t="shared" si="0"/>
        <v>Brasil \ SP \ Anhembi</v>
      </c>
      <c r="AC19" s="286" t="str">
        <f t="shared" si="1"/>
        <v>Brasil \ SP \ Torrinha</v>
      </c>
      <c r="AD19" s="161">
        <v>28892</v>
      </c>
      <c r="AE19" s="286"/>
      <c r="AF19" s="218"/>
      <c r="AG19" s="218"/>
      <c r="AH19" s="286">
        <f t="shared" si="2"/>
        <v>0</v>
      </c>
      <c r="AI19" s="297"/>
      <c r="AJ19" s="297"/>
      <c r="AK19" s="297"/>
      <c r="AL19" s="297"/>
      <c r="AM19" s="297"/>
      <c r="AN19" s="297"/>
      <c r="AO19" s="292">
        <f t="shared" si="3"/>
        <v>0</v>
      </c>
      <c r="AP19" s="293"/>
    </row>
    <row r="20" spans="1:42" s="294" customFormat="1" ht="15.75" x14ac:dyDescent="0.25">
      <c r="A20" s="218">
        <v>3874</v>
      </c>
      <c r="B20" s="287" t="e">
        <f>IF(VLOOKUP(A20,[1]!Solicitacao_Prancha[[ID SOLICITAÇÃO]:[Horas Antecedência]],21,0)&lt;48, "Emergencial","Agendamento")</f>
        <v>#REF!</v>
      </c>
      <c r="C20" s="288">
        <f>VLOOKUP(A20,[1]BD!$A$2:$C$1048576,3,0)</f>
        <v>45668.884027777778</v>
      </c>
      <c r="D20" s="289" t="str">
        <f>VLOOKUP(A20,[1]BD!$A$2:$K$1048576,11,0)</f>
        <v>13/01/2025</v>
      </c>
      <c r="E20" s="286" t="e">
        <f>VLOOKUP(A20,[1]!Solicitacao_Prancha[[ID SOLICITAÇÃO]:[SOLICITANTE]],4,0)</f>
        <v>#REF!</v>
      </c>
      <c r="F20" s="286" t="e">
        <f>VLOOKUP(A20,[1]!Solicitacao_Prancha[[ID SOLICITAÇÃO]:[SOLICITANTE]],2,0)</f>
        <v>#REF!</v>
      </c>
      <c r="G20" s="286" t="str">
        <f>VLOOKUP(A20,[1]BD!$A$2:$G$1048576,7,0)</f>
        <v>MOD 1</v>
      </c>
      <c r="H20" s="290" t="str">
        <f>VLOOKUP(A20,[1]BD!$A$2:$N$1048576,13,0)</f>
        <v>0272-RIO BRILHANTE</v>
      </c>
      <c r="I20" s="290" t="str">
        <f>VLOOKUP(A20,[1]BD!$A$2:$R$1048576,18,0)</f>
        <v>Brasil \ SP \ Torrinha</v>
      </c>
      <c r="J20" s="290" t="str">
        <f>VLOOKUP(A20,[1]BD!$A$2:$N$1048576,14,0)</f>
        <v>0438-BOA VISTA VIII - ITAQUERÊ</v>
      </c>
      <c r="K20" s="290" t="str">
        <f>VLOOKUP(A20,[1]BD!$A$2:$S$1048576,19,0)</f>
        <v>Brasil \ SP \ Anhembi</v>
      </c>
      <c r="L20" s="291" t="str">
        <f>VLOOKUP(A20,[1]BD!$A$2:$E$1048576,5,0)</f>
        <v>Retroescavadeira</v>
      </c>
      <c r="M20" s="218" t="s">
        <v>2068</v>
      </c>
      <c r="N20" s="218" t="s">
        <v>2064</v>
      </c>
      <c r="O20" s="218" t="s">
        <v>1811</v>
      </c>
      <c r="P20" s="218" t="s">
        <v>2090</v>
      </c>
      <c r="Q20" s="218" t="s">
        <v>2070</v>
      </c>
      <c r="R20" s="296" t="s">
        <v>2065</v>
      </c>
      <c r="S20" s="298" t="s">
        <v>1537</v>
      </c>
      <c r="T20" s="298"/>
      <c r="U20" s="286"/>
      <c r="V20" s="286"/>
      <c r="W20" s="286"/>
      <c r="X20" s="290"/>
      <c r="Y20" s="290"/>
      <c r="Z20" s="286" t="e">
        <f>VLOOKUP(CONCATENATE(G20,F20,L20),CC!A474:E10472,5,0)</f>
        <v>#REF!</v>
      </c>
      <c r="AA20" s="218"/>
      <c r="AB20" s="286" t="str">
        <f t="shared" si="0"/>
        <v>Brasil \ SP \ Torrinha</v>
      </c>
      <c r="AC20" s="286" t="str">
        <f t="shared" si="1"/>
        <v>Brasil \ SP \ Anhembi</v>
      </c>
      <c r="AD20" s="161">
        <v>28893</v>
      </c>
      <c r="AE20" s="286"/>
      <c r="AF20" s="218"/>
      <c r="AG20" s="218"/>
      <c r="AH20" s="286">
        <f t="shared" si="2"/>
        <v>0</v>
      </c>
      <c r="AI20" s="297"/>
      <c r="AJ20" s="297"/>
      <c r="AK20" s="297"/>
      <c r="AL20" s="297"/>
      <c r="AM20" s="297"/>
      <c r="AN20" s="297"/>
      <c r="AO20" s="292">
        <f t="shared" si="3"/>
        <v>0</v>
      </c>
      <c r="AP20" s="293"/>
    </row>
    <row r="21" spans="1:42" s="294" customFormat="1" ht="15.75" x14ac:dyDescent="0.25">
      <c r="A21" s="218">
        <v>3828</v>
      </c>
      <c r="B21" s="287" t="e">
        <f>IF(VLOOKUP(A21,[1]!Solicitacao_Prancha[[ID SOLICITAÇÃO]:[Horas Antecedência]],21,0)&lt;48, "Emergencial","Agendamento")</f>
        <v>#REF!</v>
      </c>
      <c r="C21" s="288">
        <f>VLOOKUP(A21,[1]BD!$A$2:$C$1048576,3,0)</f>
        <v>45667.654166666667</v>
      </c>
      <c r="D21" s="289" t="str">
        <f>VLOOKUP(A21,[1]BD!$A$2:$K$1048576,11,0)</f>
        <v>12/01/2025</v>
      </c>
      <c r="E21" s="286" t="e">
        <f>VLOOKUP(A21,[1]!Solicitacao_Prancha[[ID SOLICITAÇÃO]:[SOLICITANTE]],4,0)</f>
        <v>#REF!</v>
      </c>
      <c r="F21" s="286" t="e">
        <f>VLOOKUP(A21,[1]!Solicitacao_Prancha[[ID SOLICITAÇÃO]:[SOLICITANTE]],2,0)</f>
        <v>#REF!</v>
      </c>
      <c r="G21" s="286" t="str">
        <f>VLOOKUP(A21,[1]BD!$A$2:$G$1048576,7,0)</f>
        <v>MOD 15</v>
      </c>
      <c r="H21" s="290" t="str">
        <f>VLOOKUP(A21,[1]BD!$A$2:$N$1048576,13,0)</f>
        <v>0519-BARREIRO RICO II - GLEBA C</v>
      </c>
      <c r="I21" s="290" t="str">
        <f>VLOOKUP(A21,[1]BD!$A$2:$R$1048576,18,0)</f>
        <v>Brasil \ SP \ Anhembi</v>
      </c>
      <c r="J21" s="290" t="str">
        <f>VLOOKUP(A21,[1]BD!$A$2:$N$1048576,14,0)</f>
        <v>0272-RIO BRILHANTE</v>
      </c>
      <c r="K21" s="290" t="str">
        <f>VLOOKUP(A21,[1]BD!$A$2:$S$1048576,19,0)</f>
        <v>Brasil \ SP \ Torrinha</v>
      </c>
      <c r="L21" s="291" t="str">
        <f>VLOOKUP(A21,[1]BD!$A$2:$E$1048576,5,0)</f>
        <v>Harvester</v>
      </c>
      <c r="M21" s="218" t="s">
        <v>2101</v>
      </c>
      <c r="N21" s="218" t="s">
        <v>2064</v>
      </c>
      <c r="O21" s="218" t="s">
        <v>1811</v>
      </c>
      <c r="P21" s="218" t="s">
        <v>2088</v>
      </c>
      <c r="Q21" s="218" t="s">
        <v>2089</v>
      </c>
      <c r="R21" s="296" t="s">
        <v>2115</v>
      </c>
      <c r="S21" s="298" t="s">
        <v>1186</v>
      </c>
      <c r="T21" s="298"/>
      <c r="U21" s="286"/>
      <c r="V21" s="286"/>
      <c r="W21" s="286"/>
      <c r="X21" s="290"/>
      <c r="Y21" s="290"/>
      <c r="Z21" s="286" t="e">
        <f>VLOOKUP(CONCATENATE(G21,F21,L21),CC!A475:E10473,5,0)</f>
        <v>#REF!</v>
      </c>
      <c r="AA21" s="218"/>
      <c r="AB21" s="286" t="str">
        <f t="shared" si="0"/>
        <v>Brasil \ SP \ Anhembi</v>
      </c>
      <c r="AC21" s="286" t="str">
        <f t="shared" si="1"/>
        <v>Brasil \ SP \ Torrinha</v>
      </c>
      <c r="AD21" s="128">
        <v>28815</v>
      </c>
      <c r="AE21" s="286"/>
      <c r="AF21" s="218"/>
      <c r="AG21" s="218"/>
      <c r="AH21" s="286">
        <f t="shared" si="2"/>
        <v>0</v>
      </c>
      <c r="AI21" s="297"/>
      <c r="AJ21" s="297"/>
      <c r="AK21" s="297"/>
      <c r="AL21" s="297"/>
      <c r="AM21" s="297"/>
      <c r="AN21" s="297"/>
      <c r="AO21" s="292">
        <f t="shared" si="3"/>
        <v>0</v>
      </c>
      <c r="AP21" s="293"/>
    </row>
    <row r="22" spans="1:42" s="294" customFormat="1" ht="15.75" x14ac:dyDescent="0.25">
      <c r="A22" s="218">
        <v>3828</v>
      </c>
      <c r="B22" s="287" t="e">
        <f>IF(VLOOKUP(A22,[1]!Solicitacao_Prancha[[ID SOLICITAÇÃO]:[Horas Antecedência]],21,0)&lt;48, "Emergencial","Agendamento")</f>
        <v>#REF!</v>
      </c>
      <c r="C22" s="288">
        <f>VLOOKUP(A22,[1]BD!$A$2:$C$1048576,3,0)</f>
        <v>45667.654166666667</v>
      </c>
      <c r="D22" s="289" t="str">
        <f>VLOOKUP(A22,[1]BD!$A$2:$K$1048576,11,0)</f>
        <v>12/01/2025</v>
      </c>
      <c r="E22" s="286" t="e">
        <f>VLOOKUP(A22,[1]!Solicitacao_Prancha[[ID SOLICITAÇÃO]:[SOLICITANTE]],4,0)</f>
        <v>#REF!</v>
      </c>
      <c r="F22" s="286" t="e">
        <f>VLOOKUP(A22,[1]!Solicitacao_Prancha[[ID SOLICITAÇÃO]:[SOLICITANTE]],2,0)</f>
        <v>#REF!</v>
      </c>
      <c r="G22" s="286" t="str">
        <f>VLOOKUP(A22,[1]BD!$A$2:$G$1048576,7,0)</f>
        <v>MOD 15</v>
      </c>
      <c r="H22" s="290" t="str">
        <f>VLOOKUP(A22,[1]BD!$A$2:$N$1048576,13,0)</f>
        <v>0519-BARREIRO RICO II - GLEBA C</v>
      </c>
      <c r="I22" s="290" t="str">
        <f>VLOOKUP(A22,[1]BD!$A$2:$R$1048576,18,0)</f>
        <v>Brasil \ SP \ Anhembi</v>
      </c>
      <c r="J22" s="290" t="str">
        <f>VLOOKUP(A22,[1]BD!$A$2:$N$1048576,14,0)</f>
        <v>0272-RIO BRILHANTE</v>
      </c>
      <c r="K22" s="290" t="str">
        <f>VLOOKUP(A22,[1]BD!$A$2:$S$1048576,19,0)</f>
        <v>Brasil \ SP \ Torrinha</v>
      </c>
      <c r="L22" s="291" t="str">
        <f>VLOOKUP(A22,[1]BD!$A$2:$E$1048576,5,0)</f>
        <v>Harvester</v>
      </c>
      <c r="M22" s="218" t="s">
        <v>2101</v>
      </c>
      <c r="N22" s="218" t="s">
        <v>2064</v>
      </c>
      <c r="O22" s="218" t="s">
        <v>1811</v>
      </c>
      <c r="P22" s="218" t="s">
        <v>2090</v>
      </c>
      <c r="Q22" s="218" t="s">
        <v>2091</v>
      </c>
      <c r="R22" s="296" t="s">
        <v>2104</v>
      </c>
      <c r="S22" s="298" t="s">
        <v>1186</v>
      </c>
      <c r="T22" s="298"/>
      <c r="U22" s="286"/>
      <c r="V22" s="286"/>
      <c r="W22" s="286"/>
      <c r="X22" s="290"/>
      <c r="Y22" s="290"/>
      <c r="Z22" s="286" t="e">
        <f>VLOOKUP(CONCATENATE(G22,F22,L22),CC!A476:E10474,5,0)</f>
        <v>#REF!</v>
      </c>
      <c r="AA22" s="218"/>
      <c r="AB22" s="286" t="str">
        <f t="shared" si="0"/>
        <v>Brasil \ SP \ Anhembi</v>
      </c>
      <c r="AC22" s="286" t="str">
        <f t="shared" si="1"/>
        <v>Brasil \ SP \ Torrinha</v>
      </c>
      <c r="AD22" s="190">
        <v>28818</v>
      </c>
      <c r="AE22" s="286"/>
      <c r="AF22" s="218"/>
      <c r="AG22" s="218"/>
      <c r="AH22" s="286">
        <f t="shared" si="2"/>
        <v>0</v>
      </c>
      <c r="AI22" s="297"/>
      <c r="AJ22" s="297"/>
      <c r="AK22" s="297"/>
      <c r="AL22" s="297"/>
      <c r="AM22" s="297"/>
      <c r="AN22" s="297"/>
      <c r="AO22" s="292">
        <f t="shared" si="3"/>
        <v>0</v>
      </c>
      <c r="AP22" s="293"/>
    </row>
    <row r="23" spans="1:42" s="294" customFormat="1" ht="15.75" x14ac:dyDescent="0.25">
      <c r="A23" s="218">
        <v>3828</v>
      </c>
      <c r="B23" s="287" t="e">
        <f>IF(VLOOKUP(A23,[1]!Solicitacao_Prancha[[ID SOLICITAÇÃO]:[Horas Antecedência]],21,0)&lt;48, "Emergencial","Agendamento")</f>
        <v>#REF!</v>
      </c>
      <c r="C23" s="288">
        <f>VLOOKUP(A23,[1]BD!$A$2:$C$1048576,3,0)</f>
        <v>45667.654166666667</v>
      </c>
      <c r="D23" s="289" t="str">
        <f>VLOOKUP(A23,[1]BD!$A$2:$K$1048576,11,0)</f>
        <v>12/01/2025</v>
      </c>
      <c r="E23" s="286" t="e">
        <f>VLOOKUP(A23,[1]!Solicitacao_Prancha[[ID SOLICITAÇÃO]:[SOLICITANTE]],4,0)</f>
        <v>#REF!</v>
      </c>
      <c r="F23" s="286" t="e">
        <f>VLOOKUP(A23,[1]!Solicitacao_Prancha[[ID SOLICITAÇÃO]:[SOLICITANTE]],2,0)</f>
        <v>#REF!</v>
      </c>
      <c r="G23" s="286" t="str">
        <f>VLOOKUP(A23,[1]BD!$A$2:$G$1048576,7,0)</f>
        <v>MOD 15</v>
      </c>
      <c r="H23" s="290" t="str">
        <f>VLOOKUP(A23,[1]BD!$A$2:$N$1048576,13,0)</f>
        <v>0519-BARREIRO RICO II - GLEBA C</v>
      </c>
      <c r="I23" s="290" t="str">
        <f>VLOOKUP(A23,[1]BD!$A$2:$R$1048576,18,0)</f>
        <v>Brasil \ SP \ Anhembi</v>
      </c>
      <c r="J23" s="290" t="str">
        <f>VLOOKUP(A23,[1]BD!$A$2:$N$1048576,14,0)</f>
        <v>0272-RIO BRILHANTE</v>
      </c>
      <c r="K23" s="290" t="str">
        <f>VLOOKUP(A23,[1]BD!$A$2:$S$1048576,19,0)</f>
        <v>Brasil \ SP \ Torrinha</v>
      </c>
      <c r="L23" s="291" t="str">
        <f>VLOOKUP(A23,[1]BD!$A$2:$E$1048576,5,0)</f>
        <v>Harvester</v>
      </c>
      <c r="M23" s="218" t="s">
        <v>2101</v>
      </c>
      <c r="N23" s="218" t="s">
        <v>2064</v>
      </c>
      <c r="O23" s="218" t="s">
        <v>1811</v>
      </c>
      <c r="P23" s="218" t="s">
        <v>2111</v>
      </c>
      <c r="Q23" s="218" t="s">
        <v>2112</v>
      </c>
      <c r="R23" s="296" t="s">
        <v>2065</v>
      </c>
      <c r="S23" s="298" t="s">
        <v>1186</v>
      </c>
      <c r="T23" s="298"/>
      <c r="U23" s="286"/>
      <c r="V23" s="286"/>
      <c r="W23" s="286"/>
      <c r="X23" s="290"/>
      <c r="Y23" s="290"/>
      <c r="Z23" s="286" t="e">
        <f>VLOOKUP(CONCATENATE(G23,F23,L23),CC!A477:E10475,5,0)</f>
        <v>#REF!</v>
      </c>
      <c r="AA23" s="218"/>
      <c r="AB23" s="286" t="str">
        <f t="shared" si="0"/>
        <v>Brasil \ SP \ Anhembi</v>
      </c>
      <c r="AC23" s="286" t="str">
        <f t="shared" si="1"/>
        <v>Brasil \ SP \ Torrinha</v>
      </c>
      <c r="AD23" s="190">
        <v>28819</v>
      </c>
      <c r="AE23" s="286"/>
      <c r="AF23" s="218"/>
      <c r="AG23" s="218"/>
      <c r="AH23" s="286">
        <f t="shared" si="2"/>
        <v>0</v>
      </c>
      <c r="AI23" s="297"/>
      <c r="AJ23" s="297"/>
      <c r="AK23" s="297"/>
      <c r="AL23" s="297"/>
      <c r="AM23" s="297"/>
      <c r="AN23" s="297"/>
      <c r="AO23" s="292">
        <f t="shared" si="3"/>
        <v>0</v>
      </c>
      <c r="AP23" s="293"/>
    </row>
    <row r="24" spans="1:42" s="294" customFormat="1" ht="15.75" x14ac:dyDescent="0.25">
      <c r="A24" s="218">
        <v>3828</v>
      </c>
      <c r="B24" s="287" t="e">
        <f>IF(VLOOKUP(A24,[1]!Solicitacao_Prancha[[ID SOLICITAÇÃO]:[Horas Antecedência]],21,0)&lt;48, "Emergencial","Agendamento")</f>
        <v>#REF!</v>
      </c>
      <c r="C24" s="288">
        <f>VLOOKUP(A24,[1]BD!$A$2:$C$1048576,3,0)</f>
        <v>45667.654166666667</v>
      </c>
      <c r="D24" s="289" t="str">
        <f>VLOOKUP(A24,[1]BD!$A$2:$K$1048576,11,0)</f>
        <v>12/01/2025</v>
      </c>
      <c r="E24" s="286" t="e">
        <f>VLOOKUP(A24,[1]!Solicitacao_Prancha[[ID SOLICITAÇÃO]:[SOLICITANTE]],4,0)</f>
        <v>#REF!</v>
      </c>
      <c r="F24" s="286" t="e">
        <f>VLOOKUP(A24,[1]!Solicitacao_Prancha[[ID SOLICITAÇÃO]:[SOLICITANTE]],2,0)</f>
        <v>#REF!</v>
      </c>
      <c r="G24" s="286" t="str">
        <f>VLOOKUP(A24,[1]BD!$A$2:$G$1048576,7,0)</f>
        <v>MOD 15</v>
      </c>
      <c r="H24" s="290" t="str">
        <f>VLOOKUP(A24,[1]BD!$A$2:$N$1048576,13,0)</f>
        <v>0519-BARREIRO RICO II - GLEBA C</v>
      </c>
      <c r="I24" s="290" t="str">
        <f>VLOOKUP(A24,[1]BD!$A$2:$R$1048576,18,0)</f>
        <v>Brasil \ SP \ Anhembi</v>
      </c>
      <c r="J24" s="290" t="str">
        <f>VLOOKUP(A24,[1]BD!$A$2:$N$1048576,14,0)</f>
        <v>0272-RIO BRILHANTE</v>
      </c>
      <c r="K24" s="290" t="str">
        <f>VLOOKUP(A24,[1]BD!$A$2:$S$1048576,19,0)</f>
        <v>Brasil \ SP \ Torrinha</v>
      </c>
      <c r="L24" s="291" t="str">
        <f>VLOOKUP(A24,[1]BD!$A$2:$E$1048576,5,0)</f>
        <v>Harvester</v>
      </c>
      <c r="M24" s="218" t="s">
        <v>2101</v>
      </c>
      <c r="N24" s="218" t="s">
        <v>2064</v>
      </c>
      <c r="O24" s="218" t="s">
        <v>1811</v>
      </c>
      <c r="P24" s="218" t="s">
        <v>2090</v>
      </c>
      <c r="Q24" s="218" t="s">
        <v>2070</v>
      </c>
      <c r="R24" s="296" t="s">
        <v>2103</v>
      </c>
      <c r="S24" s="298" t="s">
        <v>1186</v>
      </c>
      <c r="T24" s="298"/>
      <c r="U24" s="286"/>
      <c r="V24" s="286"/>
      <c r="W24" s="286"/>
      <c r="X24" s="290"/>
      <c r="Y24" s="290"/>
      <c r="Z24" s="286" t="e">
        <f>VLOOKUP(CONCATENATE(G24,F24,L24),CC!A478:E10476,5,0)</f>
        <v>#REF!</v>
      </c>
      <c r="AA24" s="218"/>
      <c r="AB24" s="286" t="str">
        <f t="shared" si="0"/>
        <v>Brasil \ SP \ Anhembi</v>
      </c>
      <c r="AC24" s="286" t="str">
        <f t="shared" si="1"/>
        <v>Brasil \ SP \ Torrinha</v>
      </c>
      <c r="AD24" s="190">
        <v>28821</v>
      </c>
      <c r="AE24" s="286"/>
      <c r="AF24" s="218"/>
      <c r="AG24" s="218"/>
      <c r="AH24" s="286">
        <f t="shared" si="2"/>
        <v>0</v>
      </c>
      <c r="AI24" s="297"/>
      <c r="AJ24" s="297"/>
      <c r="AK24" s="297"/>
      <c r="AL24" s="297"/>
      <c r="AM24" s="297"/>
      <c r="AN24" s="297"/>
      <c r="AO24" s="292">
        <f t="shared" si="3"/>
        <v>0</v>
      </c>
      <c r="AP24" s="293"/>
    </row>
    <row r="25" spans="1:42" s="294" customFormat="1" ht="15.75" x14ac:dyDescent="0.25">
      <c r="A25" s="218">
        <v>3879</v>
      </c>
      <c r="B25" s="287" t="e">
        <f>IF(VLOOKUP(A25,[1]!Solicitacao_Prancha[[ID SOLICITAÇÃO]:[Horas Antecedência]],21,0)&lt;48, "Emergencial","Agendamento")</f>
        <v>#REF!</v>
      </c>
      <c r="C25" s="288">
        <f>VLOOKUP(A25,[1]BD!$A$2:$C$1048576,3,0)</f>
        <v>45668.915277777778</v>
      </c>
      <c r="D25" s="289" t="str">
        <f>VLOOKUP(A25,[1]BD!$A$2:$K$1048576,11,0)</f>
        <v>12/01/2025</v>
      </c>
      <c r="E25" s="286" t="e">
        <f>VLOOKUP(A25,[1]!Solicitacao_Prancha[[ID SOLICITAÇÃO]:[SOLICITANTE]],4,0)</f>
        <v>#REF!</v>
      </c>
      <c r="F25" s="286" t="e">
        <f>VLOOKUP(A25,[1]!Solicitacao_Prancha[[ID SOLICITAÇÃO]:[SOLICITANTE]],2,0)</f>
        <v>#REF!</v>
      </c>
      <c r="G25" s="286" t="str">
        <f>VLOOKUP(A25,[1]BD!$A$2:$G$1048576,7,0)</f>
        <v>MOD 5</v>
      </c>
      <c r="H25" s="290" t="str">
        <f>VLOOKUP(A25,[1]BD!$A$2:$N$1048576,13,0)</f>
        <v>0460-BOA VISTA IX - PIRAJUÍ</v>
      </c>
      <c r="I25" s="290" t="str">
        <f>VLOOKUP(A25,[1]BD!$A$2:$R$1048576,18,0)</f>
        <v>Brasil \ SP \ Pirajuí</v>
      </c>
      <c r="J25" s="290" t="str">
        <f>VLOOKUP(A25,[1]BD!$A$2:$N$1048576,14,0)</f>
        <v>0460-BOA VISTA IX - PIRAJUÍ</v>
      </c>
      <c r="K25" s="290" t="str">
        <f>VLOOKUP(A25,[1]BD!$A$2:$S$1048576,19,0)</f>
        <v>Brasil \ SP \ Pirajuí</v>
      </c>
      <c r="L25" s="291" t="str">
        <f>VLOOKUP(A25,[1]BD!$A$2:$E$1048576,5,0)</f>
        <v>Rolo Compactador</v>
      </c>
      <c r="M25" s="218" t="s">
        <v>2095</v>
      </c>
      <c r="N25" s="218" t="s">
        <v>1475</v>
      </c>
      <c r="O25" s="218" t="s">
        <v>2106</v>
      </c>
      <c r="P25" s="218" t="s">
        <v>1300</v>
      </c>
      <c r="Q25" s="218" t="s">
        <v>1295</v>
      </c>
      <c r="R25" s="321" t="s">
        <v>2076</v>
      </c>
      <c r="S25" s="298" t="s">
        <v>1193</v>
      </c>
      <c r="T25" s="298"/>
      <c r="U25" s="286"/>
      <c r="V25" s="286"/>
      <c r="W25" s="286"/>
      <c r="X25" s="290"/>
      <c r="Y25" s="290"/>
      <c r="Z25" s="286" t="e">
        <f>VLOOKUP(CONCATENATE(G25,F25,L25),CC!A479:E10477,5,0)</f>
        <v>#REF!</v>
      </c>
      <c r="AA25" s="218"/>
      <c r="AB25" s="286" t="str">
        <f t="shared" si="0"/>
        <v>Brasil \ SP \ Pirajuí</v>
      </c>
      <c r="AC25" s="286" t="str">
        <f t="shared" si="1"/>
        <v>Brasil \ SP \ Pirajuí</v>
      </c>
      <c r="AD25" s="218">
        <v>28825</v>
      </c>
      <c r="AE25" s="286"/>
      <c r="AF25" s="218"/>
      <c r="AG25" s="218"/>
      <c r="AH25" s="286">
        <f t="shared" si="2"/>
        <v>0</v>
      </c>
      <c r="AI25" s="297"/>
      <c r="AJ25" s="297"/>
      <c r="AK25" s="297"/>
      <c r="AL25" s="297"/>
      <c r="AM25" s="297"/>
      <c r="AN25" s="297"/>
      <c r="AO25" s="292">
        <f t="shared" si="3"/>
        <v>0</v>
      </c>
      <c r="AP25" s="293"/>
    </row>
    <row r="26" spans="1:42" s="294" customFormat="1" ht="15.75" x14ac:dyDescent="0.25">
      <c r="A26" s="218">
        <v>3824</v>
      </c>
      <c r="B26" s="287" t="e">
        <f>IF(VLOOKUP(A26,[1]!Solicitacao_Prancha[[ID SOLICITAÇÃO]:[Horas Antecedência]],21,0)&lt;48, "Emergencial","Agendamento")</f>
        <v>#REF!</v>
      </c>
      <c r="C26" s="288">
        <f>VLOOKUP(A26,[1]BD!$A$2:$C$1048576,3,0)</f>
        <v>45667.56527777778</v>
      </c>
      <c r="D26" s="289" t="str">
        <f>VLOOKUP(A26,[1]BD!$A$2:$K$1048576,11,0)</f>
        <v>12/01/2025</v>
      </c>
      <c r="E26" s="286" t="e">
        <f>VLOOKUP(A26,[1]!Solicitacao_Prancha[[ID SOLICITAÇÃO]:[SOLICITANTE]],4,0)</f>
        <v>#REF!</v>
      </c>
      <c r="F26" s="286" t="e">
        <f>VLOOKUP(A26,[1]!Solicitacao_Prancha[[ID SOLICITAÇÃO]:[SOLICITANTE]],2,0)</f>
        <v>#REF!</v>
      </c>
      <c r="G26" s="286" t="str">
        <f>VLOOKUP(A26,[1]BD!$A$2:$G$1048576,7,0)</f>
        <v>MOD 14</v>
      </c>
      <c r="H26" s="290" t="str">
        <f>VLOOKUP(A26,[1]BD!$A$2:$N$1048576,13,0)</f>
        <v>0384-PACAS DO TABOCAL</v>
      </c>
      <c r="I26" s="290" t="str">
        <f>VLOOKUP(A26,[1]BD!$A$2:$R$1048576,18,0)</f>
        <v>Brasil \ SP \ Lins</v>
      </c>
      <c r="J26" s="290" t="str">
        <f>VLOOKUP(A26,[1]BD!$A$2:$N$1048576,14,0)</f>
        <v>0351-SANTA MARIANA II</v>
      </c>
      <c r="K26" s="290" t="str">
        <f>VLOOKUP(A26,[1]BD!$A$2:$S$1048576,19,0)</f>
        <v>Brasil \ SP \ Marília</v>
      </c>
      <c r="L26" s="291" t="str">
        <f>VLOOKUP(A26,[1]BD!$A$2:$E$1048576,5,0)</f>
        <v>Forwarder</v>
      </c>
      <c r="M26" s="218" t="s">
        <v>2066</v>
      </c>
      <c r="N26" s="218" t="s">
        <v>1475</v>
      </c>
      <c r="O26" s="218" t="s">
        <v>2109</v>
      </c>
      <c r="P26" s="218" t="s">
        <v>1343</v>
      </c>
      <c r="Q26" s="218" t="s">
        <v>1310</v>
      </c>
      <c r="R26" s="296" t="s">
        <v>2063</v>
      </c>
      <c r="S26" s="298" t="s">
        <v>1187</v>
      </c>
      <c r="T26" s="298"/>
      <c r="U26" s="286"/>
      <c r="V26" s="286"/>
      <c r="W26" s="286"/>
      <c r="X26" s="290"/>
      <c r="Y26" s="290"/>
      <c r="Z26" s="286" t="e">
        <f>VLOOKUP(CONCATENATE(G26,F26,L26),CC!A481:E10479,5,0)</f>
        <v>#REF!</v>
      </c>
      <c r="AA26" s="218">
        <v>14045</v>
      </c>
      <c r="AB26" s="286" t="str">
        <f t="shared" si="0"/>
        <v>Brasil \ SP \ Lins</v>
      </c>
      <c r="AC26" s="286" t="str">
        <f t="shared" si="1"/>
        <v>Brasil \ SP \ Marília</v>
      </c>
      <c r="AD26" s="190">
        <v>28822</v>
      </c>
      <c r="AE26" s="286"/>
      <c r="AF26" s="218">
        <v>337953</v>
      </c>
      <c r="AG26" s="218">
        <v>338413</v>
      </c>
      <c r="AH26" s="286">
        <f t="shared" si="2"/>
        <v>460</v>
      </c>
      <c r="AI26" s="297">
        <v>0.34375</v>
      </c>
      <c r="AJ26" s="297">
        <v>0.45833333333333331</v>
      </c>
      <c r="AK26" s="297">
        <v>0.55208333333333337</v>
      </c>
      <c r="AL26" s="297">
        <v>0.67361111111111116</v>
      </c>
      <c r="AM26" s="297">
        <v>0.68055555555555547</v>
      </c>
      <c r="AN26" s="297">
        <v>0.81874999999999998</v>
      </c>
      <c r="AO26" s="292">
        <f t="shared" si="3"/>
        <v>0.47499999999999998</v>
      </c>
      <c r="AP26" s="293"/>
    </row>
    <row r="27" spans="1:42" s="294" customFormat="1" ht="15.75" x14ac:dyDescent="0.25">
      <c r="A27" s="218">
        <v>3824</v>
      </c>
      <c r="B27" s="287" t="e">
        <f>IF(VLOOKUP(A27,[1]!Solicitacao_Prancha[[ID SOLICITAÇÃO]:[Horas Antecedência]],21,0)&lt;48, "Emergencial","Agendamento")</f>
        <v>#REF!</v>
      </c>
      <c r="C27" s="288">
        <f>VLOOKUP(A27,[1]BD!$A$2:$C$1048576,3,0)</f>
        <v>45667.56527777778</v>
      </c>
      <c r="D27" s="289" t="str">
        <f>VLOOKUP(A27,[1]BD!$A$2:$K$1048576,11,0)</f>
        <v>12/01/2025</v>
      </c>
      <c r="E27" s="286" t="e">
        <f>VLOOKUP(A27,[1]!Solicitacao_Prancha[[ID SOLICITAÇÃO]:[SOLICITANTE]],4,0)</f>
        <v>#REF!</v>
      </c>
      <c r="F27" s="286" t="e">
        <f>VLOOKUP(A27,[1]!Solicitacao_Prancha[[ID SOLICITAÇÃO]:[SOLICITANTE]],2,0)</f>
        <v>#REF!</v>
      </c>
      <c r="G27" s="286" t="str">
        <f>VLOOKUP(A27,[1]BD!$A$2:$G$1048576,7,0)</f>
        <v>MOD 14</v>
      </c>
      <c r="H27" s="290" t="str">
        <f>VLOOKUP(A27,[1]BD!$A$2:$N$1048576,13,0)</f>
        <v>0384-PACAS DO TABOCAL</v>
      </c>
      <c r="I27" s="290" t="str">
        <f>VLOOKUP(A27,[1]BD!$A$2:$R$1048576,18,0)</f>
        <v>Brasil \ SP \ Lins</v>
      </c>
      <c r="J27" s="290" t="str">
        <f>VLOOKUP(A27,[1]BD!$A$2:$N$1048576,14,0)</f>
        <v>0351-SANTA MARIANA II</v>
      </c>
      <c r="K27" s="290" t="str">
        <f>VLOOKUP(A27,[1]BD!$A$2:$S$1048576,19,0)</f>
        <v>Brasil \ SP \ Marília</v>
      </c>
      <c r="L27" s="291" t="str">
        <f>VLOOKUP(A27,[1]BD!$A$2:$E$1048576,5,0)</f>
        <v>Forwarder</v>
      </c>
      <c r="M27" s="218" t="s">
        <v>2066</v>
      </c>
      <c r="N27" s="218" t="s">
        <v>1475</v>
      </c>
      <c r="O27" s="218" t="s">
        <v>2056</v>
      </c>
      <c r="P27" s="218" t="s">
        <v>1340</v>
      </c>
      <c r="Q27" s="218" t="s">
        <v>1307</v>
      </c>
      <c r="R27" s="296" t="s">
        <v>2092</v>
      </c>
      <c r="S27" s="298" t="s">
        <v>1187</v>
      </c>
      <c r="T27" s="298"/>
      <c r="U27" s="286"/>
      <c r="V27" s="286"/>
      <c r="W27" s="286"/>
      <c r="X27" s="290"/>
      <c r="Y27" s="290"/>
      <c r="Z27" s="286" t="e">
        <f>VLOOKUP(CONCATENATE(G27,F27,L27),CC!A482:E10480,5,0)</f>
        <v>#REF!</v>
      </c>
      <c r="AA27" s="218">
        <v>19081</v>
      </c>
      <c r="AB27" s="286" t="str">
        <f t="shared" si="0"/>
        <v>Brasil \ SP \ Lins</v>
      </c>
      <c r="AC27" s="286" t="str">
        <f t="shared" si="1"/>
        <v>Brasil \ SP \ Marília</v>
      </c>
      <c r="AD27" s="190">
        <v>28823</v>
      </c>
      <c r="AE27" s="286"/>
      <c r="AF27" s="218">
        <v>316124</v>
      </c>
      <c r="AG27" s="218">
        <v>316583</v>
      </c>
      <c r="AH27" s="286">
        <f t="shared" si="2"/>
        <v>459</v>
      </c>
      <c r="AI27" s="297">
        <v>0.33333333333333331</v>
      </c>
      <c r="AJ27" s="297">
        <v>0.45902777777777781</v>
      </c>
      <c r="AK27" s="297">
        <v>0.56319444444444444</v>
      </c>
      <c r="AL27" s="297">
        <v>0.6743055555555556</v>
      </c>
      <c r="AM27" s="297">
        <v>0.68055555555555547</v>
      </c>
      <c r="AN27" s="297">
        <v>0.83333333333333337</v>
      </c>
      <c r="AO27" s="292">
        <f t="shared" si="3"/>
        <v>0.5</v>
      </c>
      <c r="AP27" s="293"/>
    </row>
    <row r="28" spans="1:42" s="294" customFormat="1" ht="15.75" x14ac:dyDescent="0.25">
      <c r="A28" s="218">
        <v>3824</v>
      </c>
      <c r="B28" s="287" t="e">
        <f>IF(VLOOKUP(A28,[1]!Solicitacao_Prancha[[ID SOLICITAÇÃO]:[Horas Antecedência]],21,0)&lt;48, "Emergencial","Agendamento")</f>
        <v>#REF!</v>
      </c>
      <c r="C28" s="288">
        <f>VLOOKUP(A28,[1]BD!$A$2:$C$1048576,3,0)</f>
        <v>45667.56527777778</v>
      </c>
      <c r="D28" s="289" t="str">
        <f>VLOOKUP(A28,[1]BD!$A$2:$K$1048576,11,0)</f>
        <v>12/01/2025</v>
      </c>
      <c r="E28" s="286" t="e">
        <f>VLOOKUP(A28,[1]!Solicitacao_Prancha[[ID SOLICITAÇÃO]:[SOLICITANTE]],4,0)</f>
        <v>#REF!</v>
      </c>
      <c r="F28" s="286" t="e">
        <f>VLOOKUP(A28,[1]!Solicitacao_Prancha[[ID SOLICITAÇÃO]:[SOLICITANTE]],2,0)</f>
        <v>#REF!</v>
      </c>
      <c r="G28" s="286" t="str">
        <f>VLOOKUP(A28,[1]BD!$A$2:$G$1048576,7,0)</f>
        <v>MOD 14</v>
      </c>
      <c r="H28" s="290" t="str">
        <f>VLOOKUP(A28,[1]BD!$A$2:$N$1048576,13,0)</f>
        <v>0384-PACAS DO TABOCAL</v>
      </c>
      <c r="I28" s="290" t="str">
        <f>VLOOKUP(A28,[1]BD!$A$2:$R$1048576,18,0)</f>
        <v>Brasil \ SP \ Lins</v>
      </c>
      <c r="J28" s="290" t="str">
        <f>VLOOKUP(A28,[1]BD!$A$2:$N$1048576,14,0)</f>
        <v>0351-SANTA MARIANA II</v>
      </c>
      <c r="K28" s="290" t="str">
        <f>VLOOKUP(A28,[1]BD!$A$2:$S$1048576,19,0)</f>
        <v>Brasil \ SP \ Marília</v>
      </c>
      <c r="L28" s="291" t="str">
        <f>VLOOKUP(A28,[1]BD!$A$2:$E$1048576,5,0)</f>
        <v>Forwarder</v>
      </c>
      <c r="M28" s="218" t="s">
        <v>2066</v>
      </c>
      <c r="N28" s="218" t="s">
        <v>1475</v>
      </c>
      <c r="O28" s="218" t="s">
        <v>2108</v>
      </c>
      <c r="P28" s="218" t="s">
        <v>1318</v>
      </c>
      <c r="Q28" s="218" t="s">
        <v>1319</v>
      </c>
      <c r="R28" s="296" t="s">
        <v>2075</v>
      </c>
      <c r="S28" s="298" t="s">
        <v>1187</v>
      </c>
      <c r="T28" s="298"/>
      <c r="U28" s="286"/>
      <c r="V28" s="286"/>
      <c r="W28" s="286"/>
      <c r="X28" s="290"/>
      <c r="Y28" s="290"/>
      <c r="Z28" s="286" t="e">
        <f>VLOOKUP(CONCATENATE(G28,F28,L28),CC!A483:E10481,5,0)</f>
        <v>#REF!</v>
      </c>
      <c r="AA28" s="218">
        <v>19075</v>
      </c>
      <c r="AB28" s="286" t="str">
        <f t="shared" si="0"/>
        <v>Brasil \ SP \ Lins</v>
      </c>
      <c r="AC28" s="286" t="str">
        <f t="shared" si="1"/>
        <v>Brasil \ SP \ Marília</v>
      </c>
      <c r="AD28" s="190">
        <v>28824</v>
      </c>
      <c r="AE28" s="286"/>
      <c r="AF28" s="218">
        <v>345430</v>
      </c>
      <c r="AG28" s="218">
        <v>345835</v>
      </c>
      <c r="AH28" s="286">
        <f t="shared" si="2"/>
        <v>405</v>
      </c>
      <c r="AI28" s="297">
        <v>0.34027777777777773</v>
      </c>
      <c r="AJ28" s="297">
        <v>0.46180555555555558</v>
      </c>
      <c r="AK28" s="297">
        <v>0.55555555555555558</v>
      </c>
      <c r="AL28" s="297">
        <v>0.66666666666666663</v>
      </c>
      <c r="AM28" s="297">
        <v>0.68055555555555547</v>
      </c>
      <c r="AN28" s="297">
        <v>0.82638888888888884</v>
      </c>
      <c r="AO28" s="292">
        <f t="shared" si="3"/>
        <v>0.4861111111111111</v>
      </c>
      <c r="AP28" s="293"/>
    </row>
    <row r="29" spans="1:42" s="294" customFormat="1" ht="15.75" x14ac:dyDescent="0.25">
      <c r="A29" s="218">
        <v>3919</v>
      </c>
      <c r="B29" s="287" t="e">
        <f>IF(VLOOKUP(A29,[1]!Solicitacao_Prancha[[ID SOLICITAÇÃO]:[Horas Antecedência]],21,0)&lt;48, "Emergencial","Agendamento")</f>
        <v>#REF!</v>
      </c>
      <c r="C29" s="288">
        <f>VLOOKUP(A29,[1]BD!$A$2:$C$1048576,3,0)</f>
        <v>45668.826388888891</v>
      </c>
      <c r="D29" s="289" t="str">
        <f>VLOOKUP(A29,[1]BD!$A$2:$K$1048576,11,0)</f>
        <v>12/01/2025</v>
      </c>
      <c r="E29" s="286" t="e">
        <f>VLOOKUP(A29,[1]!Solicitacao_Prancha[[ID SOLICITAÇÃO]:[SOLICITANTE]],4,0)</f>
        <v>#REF!</v>
      </c>
      <c r="F29" s="286" t="e">
        <f>VLOOKUP(A29,[1]!Solicitacao_Prancha[[ID SOLICITAÇÃO]:[SOLICITANTE]],2,0)</f>
        <v>#REF!</v>
      </c>
      <c r="G29" s="286" t="str">
        <f>VLOOKUP(A29,[1]BD!$A$2:$G$1048576,7,0)</f>
        <v>MOD 10</v>
      </c>
      <c r="H29" s="290" t="str">
        <f>VLOOKUP(A29,[1]BD!$A$2:$N$1048576,13,0)</f>
        <v>0503-SÍTIO BANDEIRANTES</v>
      </c>
      <c r="I29" s="290" t="str">
        <f>VLOOKUP(A29,[1]BD!$A$2:$R$1048576,18,0)</f>
        <v>Brasil \ SP \ Paulistânia</v>
      </c>
      <c r="J29" s="290" t="str">
        <f>VLOOKUP(A29,[1]BD!$A$2:$N$1048576,14,0)</f>
        <v>0460-BOA VISTA IX - PIRAJUÍ</v>
      </c>
      <c r="K29" s="290" t="str">
        <f>VLOOKUP(A29,[1]BD!$A$2:$S$1048576,19,0)</f>
        <v>Brasil \ SP \ Pirajuí</v>
      </c>
      <c r="L29" s="291" t="str">
        <f>VLOOKUP(A29,[1]BD!$A$2:$E$1048576,5,0)</f>
        <v>Carregador Florestal</v>
      </c>
      <c r="M29" s="218" t="s">
        <v>2065</v>
      </c>
      <c r="N29" s="218" t="s">
        <v>1475</v>
      </c>
      <c r="O29" s="218" t="s">
        <v>2107</v>
      </c>
      <c r="P29" s="218" t="s">
        <v>1349</v>
      </c>
      <c r="Q29" s="218" t="s">
        <v>1316</v>
      </c>
      <c r="R29" s="296" t="s">
        <v>2093</v>
      </c>
      <c r="S29" s="298" t="s">
        <v>1215</v>
      </c>
      <c r="T29" s="298"/>
      <c r="U29" s="286"/>
      <c r="V29" s="286"/>
      <c r="W29" s="286"/>
      <c r="X29" s="290"/>
      <c r="Y29" s="290"/>
      <c r="Z29" s="286" t="e">
        <f>VLOOKUP(CONCATENATE(G29,F29,L29),CC!A484:E10482,5,0)</f>
        <v>#REF!</v>
      </c>
      <c r="AA29" s="218">
        <v>90033</v>
      </c>
      <c r="AB29" s="286" t="str">
        <f t="shared" si="0"/>
        <v>Brasil \ SP \ Paulistânia</v>
      </c>
      <c r="AC29" s="286" t="str">
        <f t="shared" si="1"/>
        <v>Brasil \ SP \ Pirajuí</v>
      </c>
      <c r="AD29" s="218">
        <v>28813</v>
      </c>
      <c r="AE29" s="286"/>
      <c r="AF29" s="218">
        <v>358280</v>
      </c>
      <c r="AG29" s="218">
        <v>358572</v>
      </c>
      <c r="AH29" s="286">
        <f t="shared" si="2"/>
        <v>292</v>
      </c>
      <c r="AI29" s="297">
        <v>0.25</v>
      </c>
      <c r="AJ29" s="297">
        <v>0.40069444444444446</v>
      </c>
      <c r="AK29" s="297">
        <v>0.40138888888888885</v>
      </c>
      <c r="AL29" s="297">
        <v>0.58333333333333337</v>
      </c>
      <c r="AM29" s="297">
        <v>0.62222222222222223</v>
      </c>
      <c r="AN29" s="297">
        <v>0.75</v>
      </c>
      <c r="AO29" s="292">
        <f t="shared" si="3"/>
        <v>0.5</v>
      </c>
      <c r="AP29" s="293"/>
    </row>
    <row r="30" spans="1:42" s="294" customFormat="1" ht="15.75" x14ac:dyDescent="0.25">
      <c r="A30" s="218">
        <v>3919</v>
      </c>
      <c r="B30" s="287" t="e">
        <f>IF(VLOOKUP(A30,[1]!Solicitacao_Prancha[[ID SOLICITAÇÃO]:[Horas Antecedência]],21,0)&lt;48, "Emergencial","Agendamento")</f>
        <v>#REF!</v>
      </c>
      <c r="C30" s="288">
        <f>VLOOKUP(A30,[1]BD!$A$2:$C$1048576,3,0)</f>
        <v>45668.826388888891</v>
      </c>
      <c r="D30" s="289" t="str">
        <f>VLOOKUP(A30,[1]BD!$A$2:$K$1048576,11,0)</f>
        <v>12/01/2025</v>
      </c>
      <c r="E30" s="286" t="e">
        <f>VLOOKUP(A30,[1]!Solicitacao_Prancha[[ID SOLICITAÇÃO]:[SOLICITANTE]],4,0)</f>
        <v>#REF!</v>
      </c>
      <c r="F30" s="286" t="e">
        <f>VLOOKUP(A30,[1]!Solicitacao_Prancha[[ID SOLICITAÇÃO]:[SOLICITANTE]],2,0)</f>
        <v>#REF!</v>
      </c>
      <c r="G30" s="286" t="str">
        <f>VLOOKUP(A30,[1]BD!$A$2:$G$1048576,7,0)</f>
        <v>MOD 10</v>
      </c>
      <c r="H30" s="290" t="str">
        <f>VLOOKUP(A30,[1]BD!$A$2:$N$1048576,13,0)</f>
        <v>0503-SÍTIO BANDEIRANTES</v>
      </c>
      <c r="I30" s="290" t="str">
        <f>VLOOKUP(A30,[1]BD!$A$2:$R$1048576,18,0)</f>
        <v>Brasil \ SP \ Paulistânia</v>
      </c>
      <c r="J30" s="290" t="str">
        <f>VLOOKUP(A30,[1]BD!$A$2:$N$1048576,14,0)</f>
        <v>0460-BOA VISTA IX - PIRAJUÍ</v>
      </c>
      <c r="K30" s="290" t="str">
        <f>VLOOKUP(A30,[1]BD!$A$2:$S$1048576,19,0)</f>
        <v>Brasil \ SP \ Pirajuí</v>
      </c>
      <c r="L30" s="291" t="str">
        <f>VLOOKUP(A30,[1]BD!$A$2:$E$1048576,5,0)</f>
        <v>Carregador Florestal</v>
      </c>
      <c r="M30" s="218" t="s">
        <v>2065</v>
      </c>
      <c r="N30" s="218" t="s">
        <v>1475</v>
      </c>
      <c r="O30" s="218" t="s">
        <v>2096</v>
      </c>
      <c r="P30" s="218" t="s">
        <v>1331</v>
      </c>
      <c r="Q30" s="218" t="s">
        <v>1301</v>
      </c>
      <c r="R30" s="296" t="s">
        <v>2099</v>
      </c>
      <c r="S30" s="298" t="s">
        <v>1215</v>
      </c>
      <c r="T30" s="298"/>
      <c r="U30" s="286"/>
      <c r="V30" s="286"/>
      <c r="W30" s="286"/>
      <c r="X30" s="290"/>
      <c r="Y30" s="290"/>
      <c r="Z30" s="286" t="e">
        <f>VLOOKUP(CONCATENATE(G30,F30,L30),CC!A485:E10483,5,0)</f>
        <v>#REF!</v>
      </c>
      <c r="AA30" s="218">
        <v>90031</v>
      </c>
      <c r="AB30" s="286" t="str">
        <f t="shared" si="0"/>
        <v>Brasil \ SP \ Paulistânia</v>
      </c>
      <c r="AC30" s="286" t="str">
        <f t="shared" si="1"/>
        <v>Brasil \ SP \ Pirajuí</v>
      </c>
      <c r="AD30" s="218">
        <v>28814</v>
      </c>
      <c r="AE30" s="286"/>
      <c r="AF30" s="218">
        <v>340255</v>
      </c>
      <c r="AG30" s="218">
        <v>340546</v>
      </c>
      <c r="AH30" s="286">
        <f t="shared" si="2"/>
        <v>291</v>
      </c>
      <c r="AI30" s="297">
        <v>0.25</v>
      </c>
      <c r="AJ30" s="297">
        <v>0.40208333333333335</v>
      </c>
      <c r="AK30" s="297">
        <v>0.42083333333333334</v>
      </c>
      <c r="AL30" s="297">
        <v>0.58472222222222225</v>
      </c>
      <c r="AM30" s="297">
        <v>0.59444444444444444</v>
      </c>
      <c r="AN30" s="297">
        <v>0.75</v>
      </c>
      <c r="AO30" s="292">
        <f t="shared" si="3"/>
        <v>0.5</v>
      </c>
      <c r="AP30" s="293"/>
    </row>
    <row r="31" spans="1:42" s="294" customFormat="1" ht="15.75" x14ac:dyDescent="0.25">
      <c r="A31" s="218">
        <v>3885</v>
      </c>
      <c r="B31" s="287" t="e">
        <f>IF(VLOOKUP(A31,[1]!Solicitacao_Prancha[[ID SOLICITAÇÃO]:[Horas Antecedência]],21,0)&lt;48, "Emergencial","Agendamento")</f>
        <v>#REF!</v>
      </c>
      <c r="C31" s="288">
        <f>VLOOKUP(A31,[1]BD!$A$2:$C$1048576,3,0)</f>
        <v>45669.473611111112</v>
      </c>
      <c r="D31" s="289" t="str">
        <f>VLOOKUP(A31,[1]BD!$A$2:$K$1048576,11,0)</f>
        <v>12/01/2025</v>
      </c>
      <c r="E31" s="286" t="e">
        <f>VLOOKUP(A31,[1]!Solicitacao_Prancha[[ID SOLICITAÇÃO]:[SOLICITANTE]],4,0)</f>
        <v>#REF!</v>
      </c>
      <c r="F31" s="286" t="e">
        <f>VLOOKUP(A31,[1]!Solicitacao_Prancha[[ID SOLICITAÇÃO]:[SOLICITANTE]],2,0)</f>
        <v>#REF!</v>
      </c>
      <c r="G31" s="286" t="str">
        <f>VLOOKUP(A31,[1]BD!$A$2:$G$1048576,7,0)</f>
        <v>MOD 7</v>
      </c>
      <c r="H31" s="290" t="str">
        <f>VLOOKUP(A31,[1]BD!$A$2:$N$1048576,13,0)</f>
        <v>0516-SANTA FellerLICIDADE</v>
      </c>
      <c r="I31" s="290" t="str">
        <f>VLOOKUP(A31,[1]BD!$A$2:$R$1048576,18,0)</f>
        <v>Brasil \ SP \ Getulina</v>
      </c>
      <c r="J31" s="290" t="str">
        <f>VLOOKUP(A31,[1]BD!$A$2:$N$1048576,14,0)</f>
        <v>0630-SANTA HELENA V - GETULINA</v>
      </c>
      <c r="K31" s="290" t="str">
        <f>VLOOKUP(A31,[1]BD!$A$2:$S$1048576,19,0)</f>
        <v>Brasil \ SP \ Getulina</v>
      </c>
      <c r="L31" s="291" t="str">
        <f>VLOOKUP(A31,[1]BD!$A$2:$E$1048576,5,0)</f>
        <v>Retroescavadeira</v>
      </c>
      <c r="M31" s="218" t="s">
        <v>2074</v>
      </c>
      <c r="N31" s="218" t="s">
        <v>2064</v>
      </c>
      <c r="O31" s="218" t="s">
        <v>1555</v>
      </c>
      <c r="P31" s="218" t="s">
        <v>2060</v>
      </c>
      <c r="Q31" s="218" t="s">
        <v>2061</v>
      </c>
      <c r="R31" s="296" t="s">
        <v>2081</v>
      </c>
      <c r="S31" s="298" t="s">
        <v>1537</v>
      </c>
      <c r="T31" s="298"/>
      <c r="U31" s="286"/>
      <c r="V31" s="286"/>
      <c r="W31" s="286"/>
      <c r="X31" s="290"/>
      <c r="Y31" s="290"/>
      <c r="Z31" s="286" t="e">
        <f>VLOOKUP(CONCATENATE(G31,F31,L31),CC!A486:E10484,5,0)</f>
        <v>#REF!</v>
      </c>
      <c r="AA31" s="218"/>
      <c r="AB31" s="286" t="str">
        <f t="shared" si="0"/>
        <v>Brasil \ SP \ Getulina</v>
      </c>
      <c r="AC31" s="286" t="str">
        <f t="shared" si="1"/>
        <v>Brasil \ SP \ Getulina</v>
      </c>
      <c r="AD31" s="25">
        <v>28894</v>
      </c>
      <c r="AE31" s="286"/>
      <c r="AF31" s="218"/>
      <c r="AG31" s="218"/>
      <c r="AH31" s="286">
        <f t="shared" si="2"/>
        <v>0</v>
      </c>
      <c r="AI31" s="297"/>
      <c r="AJ31" s="297"/>
      <c r="AK31" s="297"/>
      <c r="AL31" s="297"/>
      <c r="AM31" s="297"/>
      <c r="AN31" s="297"/>
      <c r="AO31" s="292">
        <f t="shared" si="3"/>
        <v>0</v>
      </c>
      <c r="AP31" s="293"/>
    </row>
    <row r="32" spans="1:42" s="294" customFormat="1" ht="15.75" x14ac:dyDescent="0.25">
      <c r="A32" s="218">
        <v>3890</v>
      </c>
      <c r="B32" s="287" t="e">
        <f>IF(VLOOKUP(A32,[1]!Solicitacao_Prancha[[ID SOLICITAÇÃO]:[Horas Antecedência]],21,0)&lt;48, "Emergencial","Agendamento")</f>
        <v>#REF!</v>
      </c>
      <c r="C32" s="288">
        <f>VLOOKUP(A32,[1]BD!$A$2:$C$1048576,3,0)</f>
        <v>45669.647916666669</v>
      </c>
      <c r="D32" s="289" t="str">
        <f>VLOOKUP(A32,[1]BD!$A$2:$K$1048576,11,0)</f>
        <v>12/01/2025</v>
      </c>
      <c r="E32" s="286" t="e">
        <f>VLOOKUP(A32,[1]!Solicitacao_Prancha[[ID SOLICITAÇÃO]:[SOLICITANTE]],4,0)</f>
        <v>#REF!</v>
      </c>
      <c r="F32" s="286" t="e">
        <f>VLOOKUP(A32,[1]!Solicitacao_Prancha[[ID SOLICITAÇÃO]:[SOLICITANTE]],2,0)</f>
        <v>#REF!</v>
      </c>
      <c r="G32" s="286" t="str">
        <f>VLOOKUP(A32,[1]BD!$A$2:$G$1048576,7,0)</f>
        <v>MOD 11</v>
      </c>
      <c r="H32" s="290" t="str">
        <f>VLOOKUP(A32,[1]BD!$A$2:$N$1048576,13,0)</f>
        <v>5002-TRÊS IRMÃOS</v>
      </c>
      <c r="I32" s="290" t="str">
        <f>VLOOKUP(A32,[1]BD!$A$2:$R$1048576,18,0)</f>
        <v>Brasil \ MG \ Claro dos Poções</v>
      </c>
      <c r="J32" s="290" t="str">
        <f>VLOOKUP(A32,[1]BD!$A$2:$N$1048576,14,0)</f>
        <v>5014-NOVA ERA</v>
      </c>
      <c r="K32" s="290" t="str">
        <f>VLOOKUP(A32,[1]BD!$A$2:$S$1048576,19,0)</f>
        <v>Brasil \ MG \ Buritizeiro</v>
      </c>
      <c r="L32" s="291" t="str">
        <f>VLOOKUP(A32,[1]BD!$A$2:$E$1048576,5,0)</f>
        <v>Trailler</v>
      </c>
      <c r="M32" s="218" t="s">
        <v>2105</v>
      </c>
      <c r="N32" s="218" t="s">
        <v>2064</v>
      </c>
      <c r="O32" s="218" t="s">
        <v>2057</v>
      </c>
      <c r="P32" s="218" t="s">
        <v>2113</v>
      </c>
      <c r="Q32" s="218" t="s">
        <v>2097</v>
      </c>
      <c r="R32" s="296" t="s">
        <v>2116</v>
      </c>
      <c r="S32" s="298" t="s">
        <v>2117</v>
      </c>
      <c r="T32" s="298"/>
      <c r="U32" s="286"/>
      <c r="V32" s="286"/>
      <c r="W32" s="286"/>
      <c r="X32" s="290"/>
      <c r="Y32" s="290"/>
      <c r="Z32" s="286" t="e">
        <f>VLOOKUP(CONCATENATE(G32,F32,L32),CC!A488:E10486,5,0)</f>
        <v>#REF!</v>
      </c>
      <c r="AA32" s="218"/>
      <c r="AB32" s="286" t="str">
        <f t="shared" si="0"/>
        <v>Brasil \ MG \ Claro dos Poções</v>
      </c>
      <c r="AC32" s="286" t="str">
        <f t="shared" si="1"/>
        <v>Brasil \ MG \ Buritizeiro</v>
      </c>
      <c r="AD32" s="218" t="s">
        <v>2083</v>
      </c>
      <c r="AE32" s="286"/>
      <c r="AF32" s="218"/>
      <c r="AG32" s="218"/>
      <c r="AH32" s="286">
        <f t="shared" si="2"/>
        <v>0</v>
      </c>
      <c r="AI32" s="297"/>
      <c r="AJ32" s="297"/>
      <c r="AK32" s="297"/>
      <c r="AL32" s="297"/>
      <c r="AM32" s="297"/>
      <c r="AN32" s="297"/>
      <c r="AO32" s="292">
        <f t="shared" si="3"/>
        <v>0</v>
      </c>
      <c r="AP32" s="293"/>
    </row>
  </sheetData>
  <autoFilter ref="A10:XER32" xr:uid="{0202938F-8C44-493A-B00C-3C99F6B303DB}"/>
  <dataConsolidate/>
  <mergeCells count="5">
    <mergeCell ref="A9:L9"/>
    <mergeCell ref="U9:AP9"/>
    <mergeCell ref="AQ9:AZ9"/>
    <mergeCell ref="A1:AZ1"/>
    <mergeCell ref="M9:S9"/>
  </mergeCells>
  <dataValidations count="3">
    <dataValidation type="list" allowBlank="1" showInputMessage="1" showErrorMessage="1" sqref="N11:N32" xr:uid="{9B0E2C98-17D8-4616-B96C-8E02FBC1F58E}">
      <formula1>"Terceiro,Próprio"</formula1>
    </dataValidation>
    <dataValidation type="list" allowBlank="1" showInputMessage="1" showErrorMessage="1" sqref="E10" xr:uid="{7374FE62-24EE-4CFD-A7F3-E173D947D279}">
      <formula1>$K$3:$K$10</formula1>
    </dataValidation>
    <dataValidation type="list" allowBlank="1" showInputMessage="1" showErrorMessage="1" sqref="AB10:AC10 N10 L10" xr:uid="{455E3AFC-F10F-4609-8C69-AB5C976C2DD3}">
      <formula1>$I$3:$I$10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E7E9625-3D44-4B15-8620-D52F60501BE8}">
          <x14:formula1>
            <xm:f>'S:\MOVIMENTAÇÕES E NOTAS 2025\[BASE_PLANEJAMENTO_GESTAO_MOV_MAQ_1.TRI_2025.xlsx]DADOS'!#REF!</xm:f>
          </x14:formula1>
          <xm:sqref>S11:S32</xm:sqref>
        </x14:dataValidation>
        <x14:dataValidation type="list" allowBlank="1" showInputMessage="1" showErrorMessage="1" xr:uid="{6E9AFEDC-4CE7-4912-9430-82FF00909FA5}">
          <x14:formula1>
            <xm:f>'Lista Supervisores'!$A$3:$A$1000</xm:f>
          </x14:formula1>
          <xm:sqref>M11:M1048576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91F6-DB03-4CA8-A8A8-BDD7624F6A8B}">
  <sheetPr>
    <tabColor rgb="FFFFC000"/>
  </sheetPr>
  <dimension ref="A1:D111"/>
  <sheetViews>
    <sheetView topLeftCell="A22" workbookViewId="0">
      <selection activeCell="K38" sqref="K38"/>
    </sheetView>
  </sheetViews>
  <sheetFormatPr defaultRowHeight="15" x14ac:dyDescent="0.25"/>
  <cols>
    <col min="1" max="1" width="19.28515625" bestFit="1" customWidth="1"/>
    <col min="2" max="2" width="9.28515625" bestFit="1" customWidth="1"/>
    <col min="3" max="3" width="17.5703125" bestFit="1" customWidth="1"/>
    <col min="4" max="4" width="10.28515625" bestFit="1" customWidth="1"/>
  </cols>
  <sheetData>
    <row r="1" spans="1:4" x14ac:dyDescent="0.25">
      <c r="A1" s="213" t="s">
        <v>1680</v>
      </c>
      <c r="B1" s="213" t="s">
        <v>1945</v>
      </c>
      <c r="C1" s="213" t="s">
        <v>1946</v>
      </c>
      <c r="D1" s="213" t="s">
        <v>1947</v>
      </c>
    </row>
    <row r="2" spans="1:4" x14ac:dyDescent="0.25">
      <c r="A2" s="4" t="s">
        <v>1817</v>
      </c>
      <c r="B2" s="5">
        <v>1</v>
      </c>
      <c r="C2" s="5">
        <v>371171</v>
      </c>
      <c r="D2" s="4"/>
    </row>
    <row r="3" spans="1:4" x14ac:dyDescent="0.25">
      <c r="A3" s="4" t="s">
        <v>1817</v>
      </c>
      <c r="B3" s="5">
        <v>2</v>
      </c>
      <c r="C3" s="5">
        <v>371172</v>
      </c>
      <c r="D3" s="4"/>
    </row>
    <row r="4" spans="1:4" x14ac:dyDescent="0.25">
      <c r="A4" s="4" t="s">
        <v>1817</v>
      </c>
      <c r="B4" s="5">
        <v>3</v>
      </c>
      <c r="C4" s="5">
        <v>371173</v>
      </c>
      <c r="D4" s="4"/>
    </row>
    <row r="5" spans="1:4" x14ac:dyDescent="0.25">
      <c r="A5" s="4" t="s">
        <v>1817</v>
      </c>
      <c r="B5" s="5">
        <v>4</v>
      </c>
      <c r="C5" s="5">
        <v>371174</v>
      </c>
      <c r="D5" s="4"/>
    </row>
    <row r="6" spans="1:4" x14ac:dyDescent="0.25">
      <c r="A6" s="4" t="s">
        <v>1817</v>
      </c>
      <c r="B6" s="5">
        <v>5</v>
      </c>
      <c r="C6" s="5">
        <v>371175</v>
      </c>
      <c r="D6" s="4"/>
    </row>
    <row r="7" spans="1:4" x14ac:dyDescent="0.25">
      <c r="A7" s="4" t="s">
        <v>1817</v>
      </c>
      <c r="B7" s="5">
        <v>6</v>
      </c>
      <c r="C7" s="5">
        <v>371176</v>
      </c>
      <c r="D7" s="4"/>
    </row>
    <row r="8" spans="1:4" x14ac:dyDescent="0.25">
      <c r="A8" s="4" t="s">
        <v>1817</v>
      </c>
      <c r="B8" s="5">
        <v>7</v>
      </c>
      <c r="C8" s="5">
        <v>371177</v>
      </c>
      <c r="D8" s="4"/>
    </row>
    <row r="9" spans="1:4" x14ac:dyDescent="0.25">
      <c r="A9" s="4" t="s">
        <v>1817</v>
      </c>
      <c r="B9" s="5">
        <v>8</v>
      </c>
      <c r="C9" s="5">
        <v>371178</v>
      </c>
      <c r="D9" s="4"/>
    </row>
    <row r="10" spans="1:4" x14ac:dyDescent="0.25">
      <c r="A10" s="4" t="s">
        <v>1817</v>
      </c>
      <c r="B10" s="5">
        <v>10</v>
      </c>
      <c r="C10" s="5">
        <v>371145</v>
      </c>
      <c r="D10" s="4"/>
    </row>
    <row r="11" spans="1:4" x14ac:dyDescent="0.25">
      <c r="A11" s="4" t="s">
        <v>1817</v>
      </c>
      <c r="B11" s="5">
        <v>11</v>
      </c>
      <c r="C11" s="5">
        <v>371147</v>
      </c>
      <c r="D11" s="4"/>
    </row>
    <row r="12" spans="1:4" x14ac:dyDescent="0.25">
      <c r="A12" s="4" t="s">
        <v>1948</v>
      </c>
      <c r="B12" s="5">
        <v>1</v>
      </c>
      <c r="C12" s="5">
        <v>372010</v>
      </c>
      <c r="D12" s="107" t="s">
        <v>1186</v>
      </c>
    </row>
    <row r="13" spans="1:4" x14ac:dyDescent="0.25">
      <c r="A13" s="4" t="s">
        <v>1948</v>
      </c>
      <c r="B13" s="5">
        <v>2</v>
      </c>
      <c r="C13" s="5">
        <v>372020</v>
      </c>
      <c r="D13" s="107" t="s">
        <v>1186</v>
      </c>
    </row>
    <row r="14" spans="1:4" x14ac:dyDescent="0.25">
      <c r="A14" s="4" t="s">
        <v>1948</v>
      </c>
      <c r="B14" s="5">
        <v>2</v>
      </c>
      <c r="C14" s="5">
        <v>372021</v>
      </c>
      <c r="D14" s="107" t="s">
        <v>1187</v>
      </c>
    </row>
    <row r="15" spans="1:4" x14ac:dyDescent="0.25">
      <c r="A15" s="4" t="s">
        <v>1948</v>
      </c>
      <c r="B15" s="5">
        <v>3</v>
      </c>
      <c r="C15" s="5">
        <v>372031</v>
      </c>
      <c r="D15" s="107" t="s">
        <v>1187</v>
      </c>
    </row>
    <row r="16" spans="1:4" x14ac:dyDescent="0.25">
      <c r="A16" s="4" t="s">
        <v>1948</v>
      </c>
      <c r="B16" s="5">
        <v>5</v>
      </c>
      <c r="C16" s="5">
        <v>372051</v>
      </c>
      <c r="D16" s="107" t="s">
        <v>1187</v>
      </c>
    </row>
    <row r="17" spans="1:4" x14ac:dyDescent="0.25">
      <c r="A17" s="4" t="s">
        <v>1948</v>
      </c>
      <c r="B17" s="5">
        <v>6</v>
      </c>
      <c r="C17" s="5">
        <v>372060</v>
      </c>
      <c r="D17" s="107" t="s">
        <v>1186</v>
      </c>
    </row>
    <row r="18" spans="1:4" x14ac:dyDescent="0.25">
      <c r="A18" s="4" t="s">
        <v>1948</v>
      </c>
      <c r="B18" s="5">
        <v>7</v>
      </c>
      <c r="C18" s="5">
        <v>372070</v>
      </c>
      <c r="D18" s="107" t="s">
        <v>1186</v>
      </c>
    </row>
    <row r="19" spans="1:4" x14ac:dyDescent="0.25">
      <c r="A19" s="4" t="s">
        <v>1948</v>
      </c>
      <c r="B19" s="5">
        <v>9</v>
      </c>
      <c r="C19" s="5">
        <v>372090</v>
      </c>
      <c r="D19" s="107" t="s">
        <v>1186</v>
      </c>
    </row>
    <row r="20" spans="1:4" x14ac:dyDescent="0.25">
      <c r="A20" s="4" t="s">
        <v>1948</v>
      </c>
      <c r="B20" s="5">
        <v>10</v>
      </c>
      <c r="C20" s="5">
        <v>372310</v>
      </c>
      <c r="D20" s="107" t="s">
        <v>1186</v>
      </c>
    </row>
    <row r="21" spans="1:4" x14ac:dyDescent="0.25">
      <c r="A21" s="4" t="s">
        <v>1948</v>
      </c>
      <c r="B21" s="5">
        <v>11</v>
      </c>
      <c r="C21" s="5">
        <v>372100</v>
      </c>
      <c r="D21" s="107" t="s">
        <v>1188</v>
      </c>
    </row>
    <row r="22" spans="1:4" x14ac:dyDescent="0.25">
      <c r="A22" s="4" t="s">
        <v>1948</v>
      </c>
      <c r="B22" s="5">
        <v>11</v>
      </c>
      <c r="C22" s="5">
        <v>372112</v>
      </c>
      <c r="D22" s="107" t="s">
        <v>1238</v>
      </c>
    </row>
    <row r="23" spans="1:4" x14ac:dyDescent="0.25">
      <c r="A23" s="4" t="s">
        <v>1948</v>
      </c>
      <c r="B23" s="5">
        <v>11</v>
      </c>
      <c r="C23" s="5">
        <v>372113</v>
      </c>
      <c r="D23" s="107" t="s">
        <v>1237</v>
      </c>
    </row>
    <row r="24" spans="1:4" x14ac:dyDescent="0.25">
      <c r="A24" s="4" t="s">
        <v>1948</v>
      </c>
      <c r="B24" s="5">
        <v>12</v>
      </c>
      <c r="C24" s="5">
        <v>372320</v>
      </c>
      <c r="D24" s="107" t="s">
        <v>1186</v>
      </c>
    </row>
    <row r="25" spans="1:4" x14ac:dyDescent="0.25">
      <c r="A25" s="4" t="s">
        <v>1948</v>
      </c>
      <c r="B25" s="5">
        <v>13</v>
      </c>
      <c r="C25" s="5">
        <v>372330</v>
      </c>
      <c r="D25" s="107" t="s">
        <v>1186</v>
      </c>
    </row>
    <row r="26" spans="1:4" x14ac:dyDescent="0.25">
      <c r="A26" s="4" t="s">
        <v>1948</v>
      </c>
      <c r="B26" s="5">
        <v>13</v>
      </c>
      <c r="C26" s="5">
        <v>372331</v>
      </c>
      <c r="D26" s="107" t="s">
        <v>1187</v>
      </c>
    </row>
    <row r="27" spans="1:4" x14ac:dyDescent="0.25">
      <c r="A27" s="4" t="s">
        <v>1948</v>
      </c>
      <c r="B27" s="5">
        <v>14</v>
      </c>
      <c r="C27" s="5">
        <v>372341</v>
      </c>
      <c r="D27" s="107" t="s">
        <v>1187</v>
      </c>
    </row>
    <row r="28" spans="1:4" x14ac:dyDescent="0.25">
      <c r="A28" s="4" t="s">
        <v>1948</v>
      </c>
      <c r="B28" s="5">
        <v>15</v>
      </c>
      <c r="C28" s="5">
        <v>372350</v>
      </c>
      <c r="D28" s="107" t="s">
        <v>1186</v>
      </c>
    </row>
    <row r="29" spans="1:4" x14ac:dyDescent="0.25">
      <c r="A29" s="4" t="s">
        <v>1948</v>
      </c>
      <c r="B29" s="5">
        <v>16</v>
      </c>
      <c r="C29" s="5">
        <v>372360</v>
      </c>
      <c r="D29" s="107" t="s">
        <v>1186</v>
      </c>
    </row>
    <row r="30" spans="1:4" x14ac:dyDescent="0.25">
      <c r="A30" s="4" t="s">
        <v>1948</v>
      </c>
      <c r="B30" s="5">
        <v>16</v>
      </c>
      <c r="C30" s="5">
        <v>372361</v>
      </c>
      <c r="D30" s="107" t="s">
        <v>1187</v>
      </c>
    </row>
    <row r="31" spans="1:4" x14ac:dyDescent="0.25">
      <c r="A31" s="37" t="s">
        <v>1194</v>
      </c>
      <c r="B31" s="219">
        <v>1</v>
      </c>
      <c r="C31" s="38">
        <v>373212</v>
      </c>
      <c r="D31" s="37" t="s">
        <v>1192</v>
      </c>
    </row>
    <row r="32" spans="1:4" x14ac:dyDescent="0.25">
      <c r="A32" s="37" t="s">
        <v>1194</v>
      </c>
      <c r="B32" s="219">
        <v>1</v>
      </c>
      <c r="C32" s="38">
        <v>373213</v>
      </c>
      <c r="D32" s="37" t="s">
        <v>1190</v>
      </c>
    </row>
    <row r="33" spans="1:4" x14ac:dyDescent="0.25">
      <c r="A33" s="37" t="s">
        <v>1194</v>
      </c>
      <c r="B33" s="219">
        <v>1</v>
      </c>
      <c r="C33" s="38">
        <v>373214</v>
      </c>
      <c r="D33" s="37" t="s">
        <v>1193</v>
      </c>
    </row>
    <row r="34" spans="1:4" x14ac:dyDescent="0.25">
      <c r="A34" s="37" t="s">
        <v>1194</v>
      </c>
      <c r="B34" s="219">
        <v>1</v>
      </c>
      <c r="C34" s="38">
        <v>373215</v>
      </c>
      <c r="D34" s="37" t="s">
        <v>1191</v>
      </c>
    </row>
    <row r="35" spans="1:4" x14ac:dyDescent="0.25">
      <c r="A35" s="37" t="s">
        <v>1194</v>
      </c>
      <c r="B35" s="219">
        <v>1</v>
      </c>
      <c r="C35" s="38">
        <v>373216</v>
      </c>
      <c r="D35" s="37" t="s">
        <v>1659</v>
      </c>
    </row>
    <row r="36" spans="1:4" x14ac:dyDescent="0.25">
      <c r="A36" s="37" t="s">
        <v>1194</v>
      </c>
      <c r="B36" s="219">
        <v>1</v>
      </c>
      <c r="C36" s="38">
        <v>373219</v>
      </c>
      <c r="D36" s="37" t="s">
        <v>1537</v>
      </c>
    </row>
    <row r="37" spans="1:4" x14ac:dyDescent="0.25">
      <c r="A37" s="37" t="s">
        <v>1194</v>
      </c>
      <c r="B37" s="219">
        <v>2</v>
      </c>
      <c r="C37" s="38">
        <v>373212</v>
      </c>
      <c r="D37" s="37" t="s">
        <v>1192</v>
      </c>
    </row>
    <row r="38" spans="1:4" x14ac:dyDescent="0.25">
      <c r="A38" s="37" t="s">
        <v>1194</v>
      </c>
      <c r="B38" s="219">
        <v>2</v>
      </c>
      <c r="C38" s="38">
        <v>373213</v>
      </c>
      <c r="D38" s="37" t="s">
        <v>1190</v>
      </c>
    </row>
    <row r="39" spans="1:4" x14ac:dyDescent="0.25">
      <c r="A39" s="37" t="s">
        <v>1194</v>
      </c>
      <c r="B39" s="219">
        <v>2</v>
      </c>
      <c r="C39" s="38">
        <v>373214</v>
      </c>
      <c r="D39" s="37" t="s">
        <v>1193</v>
      </c>
    </row>
    <row r="40" spans="1:4" x14ac:dyDescent="0.25">
      <c r="A40" s="37" t="s">
        <v>1194</v>
      </c>
      <c r="B40" s="219">
        <v>2</v>
      </c>
      <c r="C40" s="38">
        <v>373215</v>
      </c>
      <c r="D40" s="37" t="s">
        <v>1191</v>
      </c>
    </row>
    <row r="41" spans="1:4" x14ac:dyDescent="0.25">
      <c r="A41" s="37" t="s">
        <v>1194</v>
      </c>
      <c r="B41" s="219">
        <v>2</v>
      </c>
      <c r="C41" s="38">
        <v>373216</v>
      </c>
      <c r="D41" s="37" t="s">
        <v>1659</v>
      </c>
    </row>
    <row r="42" spans="1:4" x14ac:dyDescent="0.25">
      <c r="A42" s="37" t="s">
        <v>1194</v>
      </c>
      <c r="B42" s="219">
        <v>2</v>
      </c>
      <c r="C42" s="38">
        <v>373219</v>
      </c>
      <c r="D42" s="37" t="s">
        <v>1537</v>
      </c>
    </row>
    <row r="43" spans="1:4" x14ac:dyDescent="0.25">
      <c r="A43" s="37" t="s">
        <v>1194</v>
      </c>
      <c r="B43" s="219">
        <v>3</v>
      </c>
      <c r="C43" s="38">
        <v>373212</v>
      </c>
      <c r="D43" s="37" t="s">
        <v>1192</v>
      </c>
    </row>
    <row r="44" spans="1:4" x14ac:dyDescent="0.25">
      <c r="A44" s="37" t="s">
        <v>1194</v>
      </c>
      <c r="B44" s="219">
        <v>3</v>
      </c>
      <c r="C44" s="38">
        <v>373213</v>
      </c>
      <c r="D44" s="37" t="s">
        <v>1190</v>
      </c>
    </row>
    <row r="45" spans="1:4" x14ac:dyDescent="0.25">
      <c r="A45" s="37" t="s">
        <v>1194</v>
      </c>
      <c r="B45" s="219">
        <v>3</v>
      </c>
      <c r="C45" s="38">
        <v>373214</v>
      </c>
      <c r="D45" s="37" t="s">
        <v>1193</v>
      </c>
    </row>
    <row r="46" spans="1:4" x14ac:dyDescent="0.25">
      <c r="A46" s="37" t="s">
        <v>1194</v>
      </c>
      <c r="B46" s="219">
        <v>3</v>
      </c>
      <c r="C46" s="38">
        <v>373215</v>
      </c>
      <c r="D46" s="37" t="s">
        <v>1191</v>
      </c>
    </row>
    <row r="47" spans="1:4" x14ac:dyDescent="0.25">
      <c r="A47" s="37" t="s">
        <v>1194</v>
      </c>
      <c r="B47" s="219">
        <v>3</v>
      </c>
      <c r="C47" s="38">
        <v>373216</v>
      </c>
      <c r="D47" s="37" t="s">
        <v>1659</v>
      </c>
    </row>
    <row r="48" spans="1:4" x14ac:dyDescent="0.25">
      <c r="A48" s="37" t="s">
        <v>1194</v>
      </c>
      <c r="B48" s="219">
        <v>3</v>
      </c>
      <c r="C48" s="38">
        <v>373219</v>
      </c>
      <c r="D48" s="37" t="s">
        <v>1537</v>
      </c>
    </row>
    <row r="49" spans="1:4" x14ac:dyDescent="0.25">
      <c r="A49" s="37" t="s">
        <v>1194</v>
      </c>
      <c r="B49" s="219">
        <v>4</v>
      </c>
      <c r="C49" s="38">
        <v>373212</v>
      </c>
      <c r="D49" s="37" t="s">
        <v>1192</v>
      </c>
    </row>
    <row r="50" spans="1:4" x14ac:dyDescent="0.25">
      <c r="A50" s="37" t="s">
        <v>1194</v>
      </c>
      <c r="B50" s="219">
        <v>4</v>
      </c>
      <c r="C50" s="38">
        <v>373213</v>
      </c>
      <c r="D50" s="37" t="s">
        <v>1190</v>
      </c>
    </row>
    <row r="51" spans="1:4" x14ac:dyDescent="0.25">
      <c r="A51" s="37" t="s">
        <v>1194</v>
      </c>
      <c r="B51" s="219">
        <v>4</v>
      </c>
      <c r="C51" s="38">
        <v>373214</v>
      </c>
      <c r="D51" s="37" t="s">
        <v>1193</v>
      </c>
    </row>
    <row r="52" spans="1:4" x14ac:dyDescent="0.25">
      <c r="A52" s="37" t="s">
        <v>1194</v>
      </c>
      <c r="B52" s="219">
        <v>4</v>
      </c>
      <c r="C52" s="38">
        <v>373215</v>
      </c>
      <c r="D52" s="37" t="s">
        <v>1191</v>
      </c>
    </row>
    <row r="53" spans="1:4" x14ac:dyDescent="0.25">
      <c r="A53" s="37" t="s">
        <v>1194</v>
      </c>
      <c r="B53" s="219">
        <v>4</v>
      </c>
      <c r="C53" s="38">
        <v>373216</v>
      </c>
      <c r="D53" s="37" t="s">
        <v>1659</v>
      </c>
    </row>
    <row r="54" spans="1:4" x14ac:dyDescent="0.25">
      <c r="A54" s="37" t="s">
        <v>1194</v>
      </c>
      <c r="B54" s="219">
        <v>4</v>
      </c>
      <c r="C54" s="38">
        <v>373219</v>
      </c>
      <c r="D54" s="37" t="s">
        <v>1537</v>
      </c>
    </row>
    <row r="55" spans="1:4" x14ac:dyDescent="0.25">
      <c r="A55" s="37" t="s">
        <v>1194</v>
      </c>
      <c r="B55" s="219">
        <v>5</v>
      </c>
      <c r="C55" s="38">
        <v>373212</v>
      </c>
      <c r="D55" s="37" t="s">
        <v>1192</v>
      </c>
    </row>
    <row r="56" spans="1:4" x14ac:dyDescent="0.25">
      <c r="A56" s="37" t="s">
        <v>1194</v>
      </c>
      <c r="B56" s="219">
        <v>5</v>
      </c>
      <c r="C56" s="38">
        <v>373213</v>
      </c>
      <c r="D56" s="37" t="s">
        <v>1190</v>
      </c>
    </row>
    <row r="57" spans="1:4" x14ac:dyDescent="0.25">
      <c r="A57" s="37" t="s">
        <v>1194</v>
      </c>
      <c r="B57" s="219">
        <v>5</v>
      </c>
      <c r="C57" s="38">
        <v>373214</v>
      </c>
      <c r="D57" s="37" t="s">
        <v>1193</v>
      </c>
    </row>
    <row r="58" spans="1:4" x14ac:dyDescent="0.25">
      <c r="A58" s="37" t="s">
        <v>1194</v>
      </c>
      <c r="B58" s="220">
        <v>5</v>
      </c>
      <c r="C58" s="38">
        <v>373215</v>
      </c>
      <c r="D58" s="37" t="s">
        <v>1191</v>
      </c>
    </row>
    <row r="59" spans="1:4" x14ac:dyDescent="0.25">
      <c r="A59" s="37" t="s">
        <v>1194</v>
      </c>
      <c r="B59" s="220">
        <v>5</v>
      </c>
      <c r="C59" s="38">
        <v>373216</v>
      </c>
      <c r="D59" s="37" t="s">
        <v>1659</v>
      </c>
    </row>
    <row r="60" spans="1:4" x14ac:dyDescent="0.25">
      <c r="A60" s="37" t="s">
        <v>1194</v>
      </c>
      <c r="B60" s="220">
        <v>5</v>
      </c>
      <c r="C60" s="38">
        <v>373219</v>
      </c>
      <c r="D60" s="37" t="s">
        <v>1537</v>
      </c>
    </row>
    <row r="61" spans="1:4" x14ac:dyDescent="0.25">
      <c r="A61" s="37" t="s">
        <v>1194</v>
      </c>
      <c r="B61" s="220">
        <v>6</v>
      </c>
      <c r="C61" s="38">
        <v>373212</v>
      </c>
      <c r="D61" s="37" t="s">
        <v>1192</v>
      </c>
    </row>
    <row r="62" spans="1:4" x14ac:dyDescent="0.25">
      <c r="A62" s="37" t="s">
        <v>1194</v>
      </c>
      <c r="B62" s="220">
        <v>6</v>
      </c>
      <c r="C62" s="38">
        <v>373213</v>
      </c>
      <c r="D62" s="37" t="s">
        <v>1190</v>
      </c>
    </row>
    <row r="63" spans="1:4" x14ac:dyDescent="0.25">
      <c r="A63" s="37" t="s">
        <v>1194</v>
      </c>
      <c r="B63" s="220">
        <v>6</v>
      </c>
      <c r="C63" s="38">
        <v>373214</v>
      </c>
      <c r="D63" s="37" t="s">
        <v>1193</v>
      </c>
    </row>
    <row r="64" spans="1:4" x14ac:dyDescent="0.25">
      <c r="A64" s="37" t="s">
        <v>1194</v>
      </c>
      <c r="B64" s="220">
        <v>6</v>
      </c>
      <c r="C64" s="38">
        <v>373215</v>
      </c>
      <c r="D64" s="37" t="s">
        <v>1191</v>
      </c>
    </row>
    <row r="65" spans="1:4" x14ac:dyDescent="0.25">
      <c r="A65" s="37" t="s">
        <v>1194</v>
      </c>
      <c r="B65" s="220">
        <v>6</v>
      </c>
      <c r="C65" s="38">
        <v>373216</v>
      </c>
      <c r="D65" s="37" t="s">
        <v>1659</v>
      </c>
    </row>
    <row r="66" spans="1:4" x14ac:dyDescent="0.25">
      <c r="A66" s="37" t="s">
        <v>1194</v>
      </c>
      <c r="B66" s="220">
        <v>6</v>
      </c>
      <c r="C66" s="38">
        <v>373219</v>
      </c>
      <c r="D66" s="37" t="s">
        <v>1537</v>
      </c>
    </row>
    <row r="67" spans="1:4" x14ac:dyDescent="0.25">
      <c r="A67" s="37" t="s">
        <v>1194</v>
      </c>
      <c r="B67" s="220">
        <v>7</v>
      </c>
      <c r="C67" s="38">
        <v>373212</v>
      </c>
      <c r="D67" s="37" t="s">
        <v>1192</v>
      </c>
    </row>
    <row r="68" spans="1:4" x14ac:dyDescent="0.25">
      <c r="A68" s="37" t="s">
        <v>1194</v>
      </c>
      <c r="B68" s="220">
        <v>7</v>
      </c>
      <c r="C68" s="38">
        <v>373213</v>
      </c>
      <c r="D68" s="37" t="s">
        <v>1190</v>
      </c>
    </row>
    <row r="69" spans="1:4" x14ac:dyDescent="0.25">
      <c r="A69" s="37" t="s">
        <v>1194</v>
      </c>
      <c r="B69" s="220">
        <v>7</v>
      </c>
      <c r="C69" s="38">
        <v>373214</v>
      </c>
      <c r="D69" s="37" t="s">
        <v>1193</v>
      </c>
    </row>
    <row r="70" spans="1:4" x14ac:dyDescent="0.25">
      <c r="A70" s="37" t="s">
        <v>1194</v>
      </c>
      <c r="B70" s="220">
        <v>7</v>
      </c>
      <c r="C70" s="38">
        <v>373215</v>
      </c>
      <c r="D70" s="37" t="s">
        <v>1191</v>
      </c>
    </row>
    <row r="71" spans="1:4" x14ac:dyDescent="0.25">
      <c r="A71" s="37" t="s">
        <v>1194</v>
      </c>
      <c r="B71" s="220">
        <v>7</v>
      </c>
      <c r="C71" s="38">
        <v>373216</v>
      </c>
      <c r="D71" s="37" t="s">
        <v>1659</v>
      </c>
    </row>
    <row r="72" spans="1:4" x14ac:dyDescent="0.25">
      <c r="A72" s="37" t="s">
        <v>1194</v>
      </c>
      <c r="B72" s="220">
        <v>7</v>
      </c>
      <c r="C72" s="38">
        <v>373219</v>
      </c>
      <c r="D72" s="37" t="s">
        <v>1537</v>
      </c>
    </row>
    <row r="73" spans="1:4" x14ac:dyDescent="0.25">
      <c r="A73" s="37" t="s">
        <v>1194</v>
      </c>
      <c r="B73" s="220">
        <v>7</v>
      </c>
      <c r="C73" s="5">
        <v>373312</v>
      </c>
      <c r="D73" s="37" t="s">
        <v>1189</v>
      </c>
    </row>
    <row r="74" spans="1:4" x14ac:dyDescent="0.25">
      <c r="A74" s="37" t="s">
        <v>1624</v>
      </c>
      <c r="B74" s="38" t="s">
        <v>1754</v>
      </c>
      <c r="C74" s="161">
        <v>373502</v>
      </c>
      <c r="D74" s="37" t="s">
        <v>1192</v>
      </c>
    </row>
    <row r="75" spans="1:4" x14ac:dyDescent="0.25">
      <c r="A75" s="37" t="s">
        <v>1624</v>
      </c>
      <c r="B75" s="38" t="s">
        <v>1763</v>
      </c>
      <c r="C75" s="161">
        <v>373503</v>
      </c>
      <c r="D75" s="37" t="s">
        <v>1192</v>
      </c>
    </row>
    <row r="76" spans="1:4" x14ac:dyDescent="0.25">
      <c r="A76" s="37" t="s">
        <v>1624</v>
      </c>
      <c r="B76" s="38" t="s">
        <v>1768</v>
      </c>
      <c r="C76" s="161">
        <v>373504</v>
      </c>
      <c r="D76" s="37" t="s">
        <v>1192</v>
      </c>
    </row>
    <row r="77" spans="1:4" x14ac:dyDescent="0.25">
      <c r="A77" s="37" t="s">
        <v>1624</v>
      </c>
      <c r="B77" s="38" t="s">
        <v>1761</v>
      </c>
      <c r="C77" s="161">
        <v>373505</v>
      </c>
      <c r="D77" s="37" t="s">
        <v>1192</v>
      </c>
    </row>
    <row r="78" spans="1:4" x14ac:dyDescent="0.25">
      <c r="A78" s="37" t="s">
        <v>1624</v>
      </c>
      <c r="B78" s="38" t="s">
        <v>1755</v>
      </c>
      <c r="C78" s="161">
        <v>373506</v>
      </c>
      <c r="D78" s="37" t="s">
        <v>1192</v>
      </c>
    </row>
    <row r="79" spans="1:4" x14ac:dyDescent="0.25">
      <c r="A79" s="37" t="s">
        <v>1624</v>
      </c>
      <c r="B79" s="38" t="s">
        <v>1767</v>
      </c>
      <c r="C79" s="161">
        <v>373507</v>
      </c>
      <c r="D79" s="37" t="s">
        <v>1192</v>
      </c>
    </row>
    <row r="80" spans="1:4" x14ac:dyDescent="0.25">
      <c r="A80" s="37" t="s">
        <v>1624</v>
      </c>
      <c r="B80" s="38" t="s">
        <v>1754</v>
      </c>
      <c r="C80" s="161">
        <v>373508</v>
      </c>
      <c r="D80" s="37" t="s">
        <v>1653</v>
      </c>
    </row>
    <row r="81" spans="1:4" x14ac:dyDescent="0.25">
      <c r="A81" s="37" t="s">
        <v>1624</v>
      </c>
      <c r="B81" s="38" t="s">
        <v>1763</v>
      </c>
      <c r="C81" s="161">
        <v>373509</v>
      </c>
      <c r="D81" s="37" t="s">
        <v>1653</v>
      </c>
    </row>
    <row r="82" spans="1:4" x14ac:dyDescent="0.25">
      <c r="A82" s="37" t="s">
        <v>1624</v>
      </c>
      <c r="B82" s="38" t="s">
        <v>1768</v>
      </c>
      <c r="C82" s="161">
        <v>373510</v>
      </c>
      <c r="D82" s="37" t="s">
        <v>1653</v>
      </c>
    </row>
    <row r="83" spans="1:4" x14ac:dyDescent="0.25">
      <c r="A83" s="37" t="s">
        <v>1624</v>
      </c>
      <c r="B83" s="38" t="s">
        <v>1761</v>
      </c>
      <c r="C83" s="161">
        <v>373511</v>
      </c>
      <c r="D83" s="37" t="s">
        <v>1653</v>
      </c>
    </row>
    <row r="84" spans="1:4" x14ac:dyDescent="0.25">
      <c r="A84" s="37" t="s">
        <v>1624</v>
      </c>
      <c r="B84" s="38" t="s">
        <v>1755</v>
      </c>
      <c r="C84" s="161">
        <v>373512</v>
      </c>
      <c r="D84" s="37" t="s">
        <v>1653</v>
      </c>
    </row>
    <row r="85" spans="1:4" x14ac:dyDescent="0.25">
      <c r="A85" s="4" t="s">
        <v>1624</v>
      </c>
      <c r="B85" s="38" t="s">
        <v>1767</v>
      </c>
      <c r="C85" s="128">
        <v>373513</v>
      </c>
      <c r="D85" s="37" t="s">
        <v>1653</v>
      </c>
    </row>
    <row r="86" spans="1:4" x14ac:dyDescent="0.25">
      <c r="A86" s="4" t="s">
        <v>1624</v>
      </c>
      <c r="B86" s="38" t="s">
        <v>1754</v>
      </c>
      <c r="C86" s="5">
        <v>373514</v>
      </c>
      <c r="D86" s="37" t="s">
        <v>1190</v>
      </c>
    </row>
    <row r="87" spans="1:4" x14ac:dyDescent="0.25">
      <c r="A87" s="4" t="s">
        <v>1624</v>
      </c>
      <c r="B87" s="38" t="s">
        <v>1763</v>
      </c>
      <c r="C87" s="5">
        <v>373515</v>
      </c>
      <c r="D87" s="37" t="s">
        <v>1190</v>
      </c>
    </row>
    <row r="88" spans="1:4" x14ac:dyDescent="0.25">
      <c r="A88" s="4" t="s">
        <v>1624</v>
      </c>
      <c r="B88" s="38" t="s">
        <v>1768</v>
      </c>
      <c r="C88" s="5">
        <v>373516</v>
      </c>
      <c r="D88" s="37" t="s">
        <v>1190</v>
      </c>
    </row>
    <row r="89" spans="1:4" x14ac:dyDescent="0.25">
      <c r="A89" s="4" t="s">
        <v>1624</v>
      </c>
      <c r="B89" s="38" t="s">
        <v>1761</v>
      </c>
      <c r="C89" s="5">
        <v>373517</v>
      </c>
      <c r="D89" s="37" t="s">
        <v>1190</v>
      </c>
    </row>
    <row r="90" spans="1:4" x14ac:dyDescent="0.25">
      <c r="A90" s="4" t="s">
        <v>1624</v>
      </c>
      <c r="B90" s="38" t="s">
        <v>1755</v>
      </c>
      <c r="C90" s="5">
        <v>373518</v>
      </c>
      <c r="D90" s="37" t="s">
        <v>1190</v>
      </c>
    </row>
    <row r="91" spans="1:4" x14ac:dyDescent="0.25">
      <c r="A91" s="4" t="s">
        <v>1624</v>
      </c>
      <c r="B91" s="38" t="s">
        <v>1767</v>
      </c>
      <c r="C91" s="5">
        <v>373519</v>
      </c>
      <c r="D91" s="37" t="s">
        <v>1190</v>
      </c>
    </row>
    <row r="92" spans="1:4" x14ac:dyDescent="0.25">
      <c r="A92" s="4" t="s">
        <v>1624</v>
      </c>
      <c r="B92" s="38" t="s">
        <v>1754</v>
      </c>
      <c r="C92" s="5">
        <v>373520</v>
      </c>
      <c r="D92" s="37" t="s">
        <v>1191</v>
      </c>
    </row>
    <row r="93" spans="1:4" x14ac:dyDescent="0.25">
      <c r="A93" s="4" t="s">
        <v>1624</v>
      </c>
      <c r="B93" s="38" t="s">
        <v>1763</v>
      </c>
      <c r="C93" s="5">
        <v>373521</v>
      </c>
      <c r="D93" s="37" t="s">
        <v>1191</v>
      </c>
    </row>
    <row r="94" spans="1:4" x14ac:dyDescent="0.25">
      <c r="A94" s="4" t="s">
        <v>1624</v>
      </c>
      <c r="B94" s="38" t="s">
        <v>1768</v>
      </c>
      <c r="C94" s="5">
        <v>373522</v>
      </c>
      <c r="D94" s="37" t="s">
        <v>1191</v>
      </c>
    </row>
    <row r="95" spans="1:4" x14ac:dyDescent="0.25">
      <c r="A95" s="4" t="s">
        <v>1624</v>
      </c>
      <c r="B95" s="38" t="s">
        <v>1761</v>
      </c>
      <c r="C95" s="5">
        <v>373523</v>
      </c>
      <c r="D95" s="37" t="s">
        <v>1191</v>
      </c>
    </row>
    <row r="96" spans="1:4" x14ac:dyDescent="0.25">
      <c r="A96" s="4" t="s">
        <v>1624</v>
      </c>
      <c r="B96" s="38" t="s">
        <v>1755</v>
      </c>
      <c r="C96" s="5">
        <v>373524</v>
      </c>
      <c r="D96" s="37" t="s">
        <v>1191</v>
      </c>
    </row>
    <row r="97" spans="1:4" x14ac:dyDescent="0.25">
      <c r="A97" s="4" t="s">
        <v>1624</v>
      </c>
      <c r="B97" s="38" t="s">
        <v>1767</v>
      </c>
      <c r="C97" s="5">
        <v>373525</v>
      </c>
      <c r="D97" s="37" t="s">
        <v>1191</v>
      </c>
    </row>
    <row r="98" spans="1:4" x14ac:dyDescent="0.25">
      <c r="A98" s="107" t="s">
        <v>1712</v>
      </c>
      <c r="B98" s="128" t="s">
        <v>1683</v>
      </c>
      <c r="C98" s="128">
        <v>371075</v>
      </c>
    </row>
    <row r="99" spans="1:4" x14ac:dyDescent="0.25">
      <c r="A99" s="107" t="s">
        <v>1712</v>
      </c>
      <c r="B99" s="128" t="s">
        <v>1685</v>
      </c>
      <c r="C99" s="128">
        <v>371075</v>
      </c>
    </row>
    <row r="100" spans="1:4" x14ac:dyDescent="0.25">
      <c r="A100" s="107" t="s">
        <v>1712</v>
      </c>
      <c r="B100" s="128" t="s">
        <v>1688</v>
      </c>
      <c r="C100" s="128">
        <v>371065</v>
      </c>
    </row>
    <row r="101" spans="1:4" x14ac:dyDescent="0.25">
      <c r="A101" s="107" t="s">
        <v>1712</v>
      </c>
      <c r="B101" s="128" t="s">
        <v>1690</v>
      </c>
      <c r="C101" s="128">
        <v>371065</v>
      </c>
    </row>
    <row r="102" spans="1:4" x14ac:dyDescent="0.25">
      <c r="A102" s="107" t="s">
        <v>1712</v>
      </c>
      <c r="B102" s="128" t="s">
        <v>1694</v>
      </c>
      <c r="C102" s="128">
        <v>371050</v>
      </c>
    </row>
    <row r="103" spans="1:4" x14ac:dyDescent="0.25">
      <c r="A103" s="107" t="s">
        <v>1712</v>
      </c>
      <c r="B103" s="128" t="s">
        <v>1697</v>
      </c>
      <c r="C103" s="128">
        <v>371045</v>
      </c>
    </row>
    <row r="104" spans="1:4" x14ac:dyDescent="0.25">
      <c r="A104" s="107" t="s">
        <v>1712</v>
      </c>
      <c r="B104" s="128" t="s">
        <v>1699</v>
      </c>
      <c r="C104" s="128">
        <v>371045</v>
      </c>
    </row>
    <row r="105" spans="1:4" x14ac:dyDescent="0.25">
      <c r="A105" s="107" t="s">
        <v>1712</v>
      </c>
      <c r="B105" s="128" t="s">
        <v>1703</v>
      </c>
      <c r="C105" s="128">
        <v>371055</v>
      </c>
    </row>
    <row r="106" spans="1:4" x14ac:dyDescent="0.25">
      <c r="A106" s="107" t="s">
        <v>1712</v>
      </c>
      <c r="B106" s="128" t="s">
        <v>1706</v>
      </c>
      <c r="C106" s="128">
        <v>371055</v>
      </c>
    </row>
    <row r="107" spans="1:4" x14ac:dyDescent="0.25">
      <c r="A107" s="107" t="s">
        <v>1712</v>
      </c>
      <c r="B107" s="128" t="s">
        <v>1708</v>
      </c>
      <c r="C107" s="128">
        <v>371055</v>
      </c>
    </row>
    <row r="108" spans="1:4" x14ac:dyDescent="0.25">
      <c r="A108" s="107" t="s">
        <v>1712</v>
      </c>
      <c r="B108" s="128" t="s">
        <v>1745</v>
      </c>
      <c r="C108" s="128">
        <v>371068</v>
      </c>
    </row>
    <row r="109" spans="1:4" x14ac:dyDescent="0.25">
      <c r="A109" s="107" t="s">
        <v>1712</v>
      </c>
      <c r="B109" s="128" t="s">
        <v>1745</v>
      </c>
      <c r="C109" s="128">
        <v>371068</v>
      </c>
    </row>
    <row r="110" spans="1:4" x14ac:dyDescent="0.25">
      <c r="A110" s="107" t="s">
        <v>1712</v>
      </c>
      <c r="B110" s="128" t="s">
        <v>1745</v>
      </c>
      <c r="C110" s="128">
        <v>371068</v>
      </c>
    </row>
    <row r="111" spans="1:4" x14ac:dyDescent="0.25">
      <c r="A111" s="107" t="s">
        <v>1712</v>
      </c>
      <c r="B111" s="128" t="s">
        <v>1751</v>
      </c>
      <c r="C111" s="128">
        <v>375030</v>
      </c>
    </row>
  </sheetData>
  <autoFilter ref="A1:D111" xr:uid="{75633937-C438-4BE9-8D32-D73AE4E6FF4C}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D15B0-1F32-462F-920C-3B14967F2C99}">
  <dimension ref="A2:G35"/>
  <sheetViews>
    <sheetView workbookViewId="0">
      <selection activeCell="B3" sqref="B3"/>
    </sheetView>
  </sheetViews>
  <sheetFormatPr defaultRowHeight="15" x14ac:dyDescent="0.25"/>
  <cols>
    <col min="1" max="1" width="22.28515625" bestFit="1" customWidth="1"/>
    <col min="2" max="2" width="18" bestFit="1" customWidth="1"/>
    <col min="3" max="3" width="11.140625" bestFit="1" customWidth="1"/>
    <col min="4" max="4" width="11.85546875" bestFit="1" customWidth="1"/>
    <col min="5" max="5" width="17.28515625" bestFit="1" customWidth="1"/>
    <col min="6" max="6" width="9.5703125" bestFit="1" customWidth="1"/>
    <col min="7" max="7" width="8.7109375" bestFit="1" customWidth="1"/>
  </cols>
  <sheetData>
    <row r="2" spans="1:7" x14ac:dyDescent="0.25">
      <c r="A2" t="s">
        <v>2120</v>
      </c>
      <c r="B2" t="s">
        <v>1571</v>
      </c>
      <c r="C2" t="s">
        <v>2013</v>
      </c>
      <c r="D2" t="s">
        <v>8</v>
      </c>
      <c r="E2" t="s">
        <v>9</v>
      </c>
      <c r="F2" t="s">
        <v>1792</v>
      </c>
      <c r="G2" t="s">
        <v>1214</v>
      </c>
    </row>
    <row r="3" spans="1:7" x14ac:dyDescent="0.25">
      <c r="A3" t="s">
        <v>2142</v>
      </c>
    </row>
    <row r="4" spans="1:7" x14ac:dyDescent="0.25">
      <c r="A4" t="s">
        <v>2143</v>
      </c>
    </row>
    <row r="5" spans="1:7" x14ac:dyDescent="0.25">
      <c r="A5" t="s">
        <v>2144</v>
      </c>
    </row>
    <row r="6" spans="1:7" x14ac:dyDescent="0.25">
      <c r="A6" t="s">
        <v>2145</v>
      </c>
    </row>
    <row r="7" spans="1:7" x14ac:dyDescent="0.25">
      <c r="A7" t="s">
        <v>2146</v>
      </c>
    </row>
    <row r="8" spans="1:7" x14ac:dyDescent="0.25">
      <c r="A8" t="s">
        <v>2102</v>
      </c>
    </row>
    <row r="9" spans="1:7" x14ac:dyDescent="0.25">
      <c r="A9" t="s">
        <v>2077</v>
      </c>
    </row>
    <row r="10" spans="1:7" x14ac:dyDescent="0.25">
      <c r="A10" t="s">
        <v>1264</v>
      </c>
    </row>
    <row r="11" spans="1:7" x14ac:dyDescent="0.25">
      <c r="A11" t="s">
        <v>2147</v>
      </c>
    </row>
    <row r="12" spans="1:7" x14ac:dyDescent="0.25">
      <c r="A12" t="s">
        <v>2148</v>
      </c>
    </row>
    <row r="13" spans="1:7" x14ac:dyDescent="0.25">
      <c r="A13" t="s">
        <v>2094</v>
      </c>
    </row>
    <row r="14" spans="1:7" x14ac:dyDescent="0.25">
      <c r="A14" t="s">
        <v>2084</v>
      </c>
    </row>
    <row r="15" spans="1:7" x14ac:dyDescent="0.25">
      <c r="A15" t="s">
        <v>2121</v>
      </c>
    </row>
    <row r="16" spans="1:7" x14ac:dyDescent="0.25">
      <c r="A16" t="s">
        <v>2122</v>
      </c>
    </row>
    <row r="17" spans="1:1" x14ac:dyDescent="0.25">
      <c r="A17" t="s">
        <v>2123</v>
      </c>
    </row>
    <row r="18" spans="1:1" x14ac:dyDescent="0.25">
      <c r="A18" t="s">
        <v>2124</v>
      </c>
    </row>
    <row r="19" spans="1:1" x14ac:dyDescent="0.25">
      <c r="A19" t="s">
        <v>2125</v>
      </c>
    </row>
    <row r="20" spans="1:1" x14ac:dyDescent="0.25">
      <c r="A20" t="s">
        <v>2126</v>
      </c>
    </row>
    <row r="21" spans="1:1" x14ac:dyDescent="0.25">
      <c r="A21" t="s">
        <v>2127</v>
      </c>
    </row>
    <row r="22" spans="1:1" x14ac:dyDescent="0.25">
      <c r="A22" t="s">
        <v>2128</v>
      </c>
    </row>
    <row r="23" spans="1:1" x14ac:dyDescent="0.25">
      <c r="A23" t="s">
        <v>2129</v>
      </c>
    </row>
    <row r="24" spans="1:1" x14ac:dyDescent="0.25">
      <c r="A24" t="s">
        <v>2130</v>
      </c>
    </row>
    <row r="25" spans="1:1" x14ac:dyDescent="0.25">
      <c r="A25" t="s">
        <v>2131</v>
      </c>
    </row>
    <row r="26" spans="1:1" x14ac:dyDescent="0.25">
      <c r="A26" t="s">
        <v>2132</v>
      </c>
    </row>
    <row r="27" spans="1:1" x14ac:dyDescent="0.25">
      <c r="A27" t="s">
        <v>2133</v>
      </c>
    </row>
    <row r="28" spans="1:1" x14ac:dyDescent="0.25">
      <c r="A28" t="s">
        <v>2134</v>
      </c>
    </row>
    <row r="29" spans="1:1" x14ac:dyDescent="0.25">
      <c r="A29" t="s">
        <v>2135</v>
      </c>
    </row>
    <row r="30" spans="1:1" x14ac:dyDescent="0.25">
      <c r="A30" t="s">
        <v>2136</v>
      </c>
    </row>
    <row r="31" spans="1:1" x14ac:dyDescent="0.25">
      <c r="A31" t="s">
        <v>2137</v>
      </c>
    </row>
    <row r="32" spans="1:1" x14ac:dyDescent="0.25">
      <c r="A32" t="s">
        <v>2138</v>
      </c>
    </row>
    <row r="33" spans="1:1" x14ac:dyDescent="0.25">
      <c r="A33" t="s">
        <v>2139</v>
      </c>
    </row>
    <row r="34" spans="1:1" x14ac:dyDescent="0.25">
      <c r="A34" t="s">
        <v>2140</v>
      </c>
    </row>
    <row r="35" spans="1:1" x14ac:dyDescent="0.25">
      <c r="A35" t="s">
        <v>2141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0DFC-9A28-455F-8EAB-384270A3AE25}">
  <dimension ref="A1:B25"/>
  <sheetViews>
    <sheetView workbookViewId="0">
      <selection activeCell="F20" sqref="F20"/>
    </sheetView>
  </sheetViews>
  <sheetFormatPr defaultRowHeight="15" x14ac:dyDescent="0.25"/>
  <sheetData>
    <row r="1" spans="1:2" x14ac:dyDescent="0.25">
      <c r="A1" s="221">
        <v>0</v>
      </c>
    </row>
    <row r="2" spans="1:2" x14ac:dyDescent="0.25">
      <c r="A2" s="221">
        <v>4.1666666666666664E-2</v>
      </c>
      <c r="B2" s="222">
        <v>1.0416666666666667</v>
      </c>
    </row>
    <row r="3" spans="1:2" x14ac:dyDescent="0.25">
      <c r="A3" s="221">
        <v>8.3333333333333301E-2</v>
      </c>
      <c r="B3" s="222">
        <v>1.0833333333333333</v>
      </c>
    </row>
    <row r="4" spans="1:2" x14ac:dyDescent="0.25">
      <c r="A4" s="221">
        <v>0.125</v>
      </c>
      <c r="B4" s="222">
        <v>1.125</v>
      </c>
    </row>
    <row r="5" spans="1:2" x14ac:dyDescent="0.25">
      <c r="A5" s="221">
        <v>0.16666666666666699</v>
      </c>
      <c r="B5" s="222">
        <v>1.1666666666666667</v>
      </c>
    </row>
    <row r="6" spans="1:2" x14ac:dyDescent="0.25">
      <c r="A6" s="221">
        <v>0.20833333333333301</v>
      </c>
      <c r="B6" s="222">
        <v>1.2083333333333333</v>
      </c>
    </row>
    <row r="7" spans="1:2" x14ac:dyDescent="0.25">
      <c r="A7" s="221">
        <v>0.25</v>
      </c>
      <c r="B7" s="222">
        <v>1.25</v>
      </c>
    </row>
    <row r="8" spans="1:2" x14ac:dyDescent="0.25">
      <c r="A8" s="221">
        <v>0.29166666666666702</v>
      </c>
      <c r="B8" s="222">
        <v>1.2916666666666701</v>
      </c>
    </row>
    <row r="9" spans="1:2" x14ac:dyDescent="0.25">
      <c r="A9" s="221">
        <v>0.33333333333333298</v>
      </c>
      <c r="B9" s="222">
        <v>1.3333333333333299</v>
      </c>
    </row>
    <row r="10" spans="1:2" x14ac:dyDescent="0.25">
      <c r="A10" s="221">
        <v>0.375</v>
      </c>
      <c r="B10" s="222">
        <v>1.375</v>
      </c>
    </row>
    <row r="11" spans="1:2" x14ac:dyDescent="0.25">
      <c r="A11" s="221">
        <v>0.41666666666666702</v>
      </c>
      <c r="B11" s="222">
        <v>1.4166666666666701</v>
      </c>
    </row>
    <row r="12" spans="1:2" x14ac:dyDescent="0.25">
      <c r="A12" s="221">
        <v>0.45833333333333298</v>
      </c>
      <c r="B12" s="222">
        <v>1.4583333333333299</v>
      </c>
    </row>
    <row r="13" spans="1:2" x14ac:dyDescent="0.25">
      <c r="A13" s="221">
        <v>0.5</v>
      </c>
      <c r="B13" s="222">
        <v>1.5</v>
      </c>
    </row>
    <row r="14" spans="1:2" x14ac:dyDescent="0.25">
      <c r="A14" s="221">
        <v>0.54166666666666696</v>
      </c>
      <c r="B14" s="222">
        <v>1.5416666666666701</v>
      </c>
    </row>
    <row r="15" spans="1:2" x14ac:dyDescent="0.25">
      <c r="A15" s="221">
        <v>0.58333333333333304</v>
      </c>
      <c r="B15" s="222">
        <v>1.5833333333333299</v>
      </c>
    </row>
    <row r="16" spans="1:2" x14ac:dyDescent="0.25">
      <c r="A16" s="221">
        <v>0.625</v>
      </c>
      <c r="B16" s="222">
        <v>1.625</v>
      </c>
    </row>
    <row r="17" spans="1:2" x14ac:dyDescent="0.25">
      <c r="A17" s="221">
        <v>0.66666666666666696</v>
      </c>
      <c r="B17" s="222">
        <v>1.6666666666666701</v>
      </c>
    </row>
    <row r="18" spans="1:2" x14ac:dyDescent="0.25">
      <c r="A18" s="221">
        <v>0.70833333333333304</v>
      </c>
      <c r="B18" s="222">
        <v>1.7083333333333299</v>
      </c>
    </row>
    <row r="19" spans="1:2" x14ac:dyDescent="0.25">
      <c r="A19" s="221">
        <v>0.75</v>
      </c>
      <c r="B19" s="222">
        <v>1.75</v>
      </c>
    </row>
    <row r="20" spans="1:2" x14ac:dyDescent="0.25">
      <c r="A20" s="221">
        <v>0.79166666666666696</v>
      </c>
      <c r="B20" s="222">
        <v>1.7916666666666701</v>
      </c>
    </row>
    <row r="21" spans="1:2" x14ac:dyDescent="0.25">
      <c r="A21" s="221">
        <v>0.83333333333333304</v>
      </c>
      <c r="B21" s="222">
        <v>1.8333333333333299</v>
      </c>
    </row>
    <row r="22" spans="1:2" x14ac:dyDescent="0.25">
      <c r="A22" s="221">
        <v>0.875</v>
      </c>
      <c r="B22" s="222">
        <v>1.875</v>
      </c>
    </row>
    <row r="23" spans="1:2" x14ac:dyDescent="0.25">
      <c r="A23" s="221">
        <v>0.91666666666666696</v>
      </c>
      <c r="B23" s="222">
        <v>1.9166666666666701</v>
      </c>
    </row>
    <row r="24" spans="1:2" x14ac:dyDescent="0.25">
      <c r="A24" s="221">
        <v>0.95833333333333304</v>
      </c>
      <c r="B24" s="222">
        <v>1.9583333333333299</v>
      </c>
    </row>
    <row r="25" spans="1:2" x14ac:dyDescent="0.25">
      <c r="A25" s="222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2:M1540"/>
  <sheetViews>
    <sheetView workbookViewId="0">
      <pane ySplit="2" topLeftCell="A21" activePane="bottomLeft" state="frozen"/>
      <selection pane="bottomLeft" activeCell="G16" sqref="G16"/>
    </sheetView>
  </sheetViews>
  <sheetFormatPr defaultRowHeight="15" x14ac:dyDescent="0.25"/>
  <cols>
    <col min="1" max="1" width="54.85546875" customWidth="1"/>
    <col min="2" max="2" width="33" bestFit="1" customWidth="1"/>
    <col min="3" max="3" width="8.42578125" style="2" customWidth="1"/>
    <col min="5" max="5" width="30.5703125" bestFit="1" customWidth="1"/>
    <col min="6" max="6" width="17.42578125" style="2" bestFit="1" customWidth="1"/>
    <col min="8" max="8" width="19.28515625" bestFit="1" customWidth="1"/>
    <col min="10" max="10" width="16.85546875" style="154" customWidth="1"/>
    <col min="12" max="12" width="26.42578125" customWidth="1"/>
  </cols>
  <sheetData>
    <row r="2" spans="1:13" ht="13.5" customHeight="1" x14ac:dyDescent="0.25">
      <c r="A2" s="1" t="s">
        <v>28</v>
      </c>
      <c r="B2" s="1" t="s">
        <v>30</v>
      </c>
      <c r="C2" s="1" t="s">
        <v>29</v>
      </c>
      <c r="F2" s="1" t="s">
        <v>1179</v>
      </c>
      <c r="H2" s="1" t="s">
        <v>1180</v>
      </c>
      <c r="J2" s="153" t="s">
        <v>1181</v>
      </c>
      <c r="L2" s="1" t="s">
        <v>1221</v>
      </c>
    </row>
    <row r="3" spans="1:13" x14ac:dyDescent="0.25">
      <c r="A3" t="s">
        <v>1549</v>
      </c>
      <c r="B3" t="s">
        <v>31</v>
      </c>
      <c r="C3" s="7">
        <v>7047</v>
      </c>
      <c r="F3" s="2" t="s">
        <v>1182</v>
      </c>
      <c r="H3" t="s">
        <v>1184</v>
      </c>
      <c r="J3" s="154" t="s">
        <v>1187</v>
      </c>
      <c r="L3" t="s">
        <v>1203</v>
      </c>
    </row>
    <row r="4" spans="1:13" x14ac:dyDescent="0.25">
      <c r="A4" t="s">
        <v>1407</v>
      </c>
      <c r="B4" t="s">
        <v>31</v>
      </c>
      <c r="C4" s="132">
        <v>7047</v>
      </c>
      <c r="F4" s="2" t="s">
        <v>1183</v>
      </c>
      <c r="H4" t="s">
        <v>1817</v>
      </c>
      <c r="J4" s="154" t="s">
        <v>1186</v>
      </c>
      <c r="L4" t="s">
        <v>1204</v>
      </c>
    </row>
    <row r="5" spans="1:13" x14ac:dyDescent="0.25">
      <c r="A5" t="s">
        <v>1234</v>
      </c>
      <c r="B5" t="s">
        <v>1397</v>
      </c>
      <c r="C5" s="132">
        <v>7047</v>
      </c>
      <c r="H5" t="s">
        <v>1194</v>
      </c>
      <c r="J5" s="154" t="s">
        <v>1215</v>
      </c>
      <c r="L5" t="s">
        <v>1205</v>
      </c>
    </row>
    <row r="6" spans="1:13" x14ac:dyDescent="0.25">
      <c r="A6" t="s">
        <v>1226</v>
      </c>
      <c r="B6" t="s">
        <v>137</v>
      </c>
      <c r="C6" s="7">
        <v>7104</v>
      </c>
      <c r="H6" t="s">
        <v>1624</v>
      </c>
      <c r="J6" s="154" t="s">
        <v>1189</v>
      </c>
      <c r="L6" t="s">
        <v>1206</v>
      </c>
    </row>
    <row r="7" spans="1:13" x14ac:dyDescent="0.25">
      <c r="A7" t="s">
        <v>1225</v>
      </c>
      <c r="B7" t="s">
        <v>138</v>
      </c>
      <c r="C7" s="7">
        <v>7104</v>
      </c>
      <c r="H7" t="s">
        <v>1712</v>
      </c>
      <c r="J7" s="154" t="s">
        <v>1190</v>
      </c>
      <c r="L7" t="s">
        <v>1207</v>
      </c>
    </row>
    <row r="8" spans="1:13" x14ac:dyDescent="0.25">
      <c r="A8" t="s">
        <v>1730</v>
      </c>
      <c r="B8" t="s">
        <v>55</v>
      </c>
      <c r="C8" s="7">
        <v>7063</v>
      </c>
      <c r="J8" s="154" t="s">
        <v>1191</v>
      </c>
      <c r="L8" t="s">
        <v>1208</v>
      </c>
    </row>
    <row r="9" spans="1:13" x14ac:dyDescent="0.25">
      <c r="A9" t="s">
        <v>1903</v>
      </c>
      <c r="B9" t="s">
        <v>50</v>
      </c>
      <c r="C9" s="7">
        <v>7070</v>
      </c>
      <c r="F9" s="193"/>
      <c r="J9" s="154" t="s">
        <v>1192</v>
      </c>
      <c r="L9" t="s">
        <v>1209</v>
      </c>
    </row>
    <row r="10" spans="1:13" x14ac:dyDescent="0.25">
      <c r="A10" t="s">
        <v>1103</v>
      </c>
      <c r="B10" t="s">
        <v>44</v>
      </c>
      <c r="C10" s="7">
        <v>7019</v>
      </c>
      <c r="J10" s="154" t="s">
        <v>1193</v>
      </c>
      <c r="L10" t="s">
        <v>1210</v>
      </c>
    </row>
    <row r="11" spans="1:13" x14ac:dyDescent="0.25">
      <c r="A11" t="s">
        <v>1900</v>
      </c>
      <c r="B11" t="s">
        <v>65</v>
      </c>
      <c r="C11" s="7">
        <v>7011</v>
      </c>
      <c r="D11" t="str">
        <f>IFERROR(VLOOKUP(A11,DADOS!#REF!,3,0),"")</f>
        <v/>
      </c>
      <c r="E11" t="str">
        <f>IFERROR(VLOOKUP(C11,DADOS!#REF!,3,0),"")</f>
        <v/>
      </c>
      <c r="F11" s="186" t="str">
        <f>IFERROR(VLOOKUP(B11,DADOS!#REF!,3,0),"")</f>
        <v/>
      </c>
      <c r="G11" t="str">
        <f>IFERROR(VLOOKUP(#REF!,DADOS!#REF!,3,0),"")</f>
        <v/>
      </c>
      <c r="H11" t="str">
        <f>IFERROR(VLOOKUP(D11,DADOS!#REF!,3,0),"")</f>
        <v/>
      </c>
      <c r="I11" t="str">
        <f>IFERROR(VLOOKUP(E11,DADOS!#REF!,3,0),"")</f>
        <v/>
      </c>
      <c r="J11" s="154" t="s">
        <v>1606</v>
      </c>
      <c r="K11" t="str">
        <f>IFERROR(VLOOKUP(G11,DADOS!#REF!,3,0),"")</f>
        <v/>
      </c>
      <c r="L11" t="s">
        <v>1213</v>
      </c>
      <c r="M11" t="str">
        <f>IFERROR(VLOOKUP(I11,DADOS!B:C,3,0),"")</f>
        <v/>
      </c>
    </row>
    <row r="12" spans="1:13" x14ac:dyDescent="0.25">
      <c r="A12" t="s">
        <v>440</v>
      </c>
      <c r="B12" t="s">
        <v>55</v>
      </c>
      <c r="C12" s="7">
        <v>7063</v>
      </c>
      <c r="J12" s="154" t="s">
        <v>1236</v>
      </c>
      <c r="L12" t="s">
        <v>1211</v>
      </c>
    </row>
    <row r="13" spans="1:13" x14ac:dyDescent="0.25">
      <c r="A13" t="s">
        <v>598</v>
      </c>
      <c r="B13" t="s">
        <v>65</v>
      </c>
      <c r="C13" s="7">
        <v>7011</v>
      </c>
      <c r="J13" s="154" t="s">
        <v>1653</v>
      </c>
      <c r="L13" t="s">
        <v>1211</v>
      </c>
    </row>
    <row r="14" spans="1:13" x14ac:dyDescent="0.25">
      <c r="A14" t="s">
        <v>1899</v>
      </c>
      <c r="B14" t="s">
        <v>1901</v>
      </c>
      <c r="C14" s="7">
        <v>7502</v>
      </c>
      <c r="F14" s="186"/>
      <c r="J14" s="154" t="s">
        <v>1537</v>
      </c>
      <c r="L14" t="s">
        <v>1212</v>
      </c>
    </row>
    <row r="15" spans="1:13" x14ac:dyDescent="0.25">
      <c r="A15" t="s">
        <v>1199</v>
      </c>
      <c r="B15" t="s">
        <v>92</v>
      </c>
      <c r="C15" s="7">
        <v>7059</v>
      </c>
      <c r="J15" s="154" t="s">
        <v>1473</v>
      </c>
      <c r="L15" t="s">
        <v>1222</v>
      </c>
    </row>
    <row r="16" spans="1:13" x14ac:dyDescent="0.25">
      <c r="A16" t="s">
        <v>1801</v>
      </c>
      <c r="B16" t="s">
        <v>1802</v>
      </c>
      <c r="C16" s="7">
        <v>6003</v>
      </c>
      <c r="F16" s="139"/>
      <c r="J16" s="154" t="s">
        <v>1659</v>
      </c>
      <c r="L16" t="s">
        <v>1231</v>
      </c>
    </row>
    <row r="17" spans="1:12" x14ac:dyDescent="0.25">
      <c r="A17" t="s">
        <v>596</v>
      </c>
      <c r="B17" t="s">
        <v>92</v>
      </c>
      <c r="C17" s="7">
        <v>7059</v>
      </c>
      <c r="J17" s="154" t="s">
        <v>1716</v>
      </c>
      <c r="L17" t="s">
        <v>1232</v>
      </c>
    </row>
    <row r="18" spans="1:12" x14ac:dyDescent="0.25">
      <c r="A18" t="s">
        <v>299</v>
      </c>
      <c r="B18" t="s">
        <v>39</v>
      </c>
      <c r="C18" s="7">
        <v>7002</v>
      </c>
      <c r="J18" s="154" t="s">
        <v>1736</v>
      </c>
      <c r="L18" t="s">
        <v>1233</v>
      </c>
    </row>
    <row r="19" spans="1:12" x14ac:dyDescent="0.25">
      <c r="A19" t="s">
        <v>1147</v>
      </c>
      <c r="B19" t="s">
        <v>44</v>
      </c>
      <c r="C19" s="7">
        <v>7019</v>
      </c>
      <c r="F19" s="87"/>
      <c r="J19" s="154" t="s">
        <v>1235</v>
      </c>
      <c r="L19" t="s">
        <v>1223</v>
      </c>
    </row>
    <row r="20" spans="1:12" x14ac:dyDescent="0.25">
      <c r="A20" t="s">
        <v>974</v>
      </c>
      <c r="B20" t="s">
        <v>74</v>
      </c>
      <c r="C20" s="7">
        <v>7030</v>
      </c>
      <c r="J20" s="154" t="s">
        <v>1782</v>
      </c>
      <c r="L20" t="s">
        <v>1224</v>
      </c>
    </row>
    <row r="21" spans="1:12" x14ac:dyDescent="0.25">
      <c r="A21" t="s">
        <v>989</v>
      </c>
      <c r="B21" t="s">
        <v>39</v>
      </c>
      <c r="C21" s="7">
        <v>7002</v>
      </c>
      <c r="F21" s="103"/>
      <c r="J21" s="154" t="s">
        <v>1781</v>
      </c>
      <c r="L21" t="s">
        <v>1523</v>
      </c>
    </row>
    <row r="22" spans="1:12" x14ac:dyDescent="0.25">
      <c r="A22" t="s">
        <v>778</v>
      </c>
      <c r="B22" t="s">
        <v>84</v>
      </c>
      <c r="C22" s="7">
        <v>7006</v>
      </c>
      <c r="F22" s="130"/>
      <c r="J22" s="154" t="s">
        <v>1664</v>
      </c>
      <c r="L22" t="s">
        <v>1778</v>
      </c>
    </row>
    <row r="23" spans="1:12" ht="16.5" customHeight="1" x14ac:dyDescent="0.25">
      <c r="A23" t="s">
        <v>1053</v>
      </c>
      <c r="B23" t="s">
        <v>84</v>
      </c>
      <c r="C23" s="7">
        <v>7006</v>
      </c>
      <c r="J23" s="154" t="s">
        <v>1237</v>
      </c>
      <c r="L23" t="s">
        <v>1663</v>
      </c>
    </row>
    <row r="24" spans="1:12" x14ac:dyDescent="0.25">
      <c r="A24" t="s">
        <v>286</v>
      </c>
      <c r="B24" t="s">
        <v>47</v>
      </c>
      <c r="C24" s="7">
        <v>7013</v>
      </c>
      <c r="J24" s="154" t="s">
        <v>1862</v>
      </c>
      <c r="L24" t="s">
        <v>1717</v>
      </c>
    </row>
    <row r="25" spans="1:12" x14ac:dyDescent="0.25">
      <c r="A25" t="s">
        <v>484</v>
      </c>
      <c r="B25" t="s">
        <v>73</v>
      </c>
      <c r="C25" s="7">
        <v>7061</v>
      </c>
      <c r="J25" s="154" t="s">
        <v>1869</v>
      </c>
      <c r="L25" t="s">
        <v>1718</v>
      </c>
    </row>
    <row r="26" spans="1:12" x14ac:dyDescent="0.25">
      <c r="A26" t="s">
        <v>1734</v>
      </c>
      <c r="B26" t="s">
        <v>56</v>
      </c>
      <c r="C26" s="7">
        <v>7038</v>
      </c>
      <c r="J26" s="154" t="s">
        <v>1955</v>
      </c>
      <c r="L26" t="s">
        <v>1780</v>
      </c>
    </row>
    <row r="27" spans="1:12" x14ac:dyDescent="0.25">
      <c r="A27" t="s">
        <v>1784</v>
      </c>
      <c r="B27" t="s">
        <v>55</v>
      </c>
      <c r="C27" s="7">
        <v>7063</v>
      </c>
      <c r="L27" t="s">
        <v>1810</v>
      </c>
    </row>
    <row r="28" spans="1:12" x14ac:dyDescent="0.25">
      <c r="A28" t="s">
        <v>1557</v>
      </c>
      <c r="B28" t="s">
        <v>69</v>
      </c>
      <c r="C28" s="7">
        <v>7007</v>
      </c>
      <c r="L28" t="s">
        <v>1754</v>
      </c>
    </row>
    <row r="29" spans="1:12" x14ac:dyDescent="0.25">
      <c r="A29" t="s">
        <v>515</v>
      </c>
      <c r="B29" t="s">
        <v>39</v>
      </c>
      <c r="C29" s="7">
        <v>7002</v>
      </c>
      <c r="L29" t="s">
        <v>1763</v>
      </c>
    </row>
    <row r="30" spans="1:12" x14ac:dyDescent="0.25">
      <c r="A30" t="s">
        <v>1793</v>
      </c>
      <c r="B30" t="s">
        <v>40</v>
      </c>
      <c r="C30" s="7">
        <v>7009</v>
      </c>
      <c r="F30" s="138"/>
      <c r="L30" t="s">
        <v>1768</v>
      </c>
    </row>
    <row r="31" spans="1:12" x14ac:dyDescent="0.25">
      <c r="A31" t="s">
        <v>329</v>
      </c>
      <c r="B31" t="s">
        <v>49</v>
      </c>
      <c r="C31" s="7">
        <v>7039</v>
      </c>
      <c r="L31" t="s">
        <v>1761</v>
      </c>
    </row>
    <row r="32" spans="1:12" x14ac:dyDescent="0.25">
      <c r="A32" t="s">
        <v>1794</v>
      </c>
      <c r="B32" t="s">
        <v>113</v>
      </c>
      <c r="C32" s="7">
        <v>7083</v>
      </c>
      <c r="F32" s="138"/>
      <c r="L32" t="s">
        <v>1755</v>
      </c>
    </row>
    <row r="33" spans="1:12" x14ac:dyDescent="0.25">
      <c r="A33" t="s">
        <v>1166</v>
      </c>
      <c r="B33" t="s">
        <v>49</v>
      </c>
      <c r="C33" s="7">
        <v>7039</v>
      </c>
      <c r="L33" t="s">
        <v>1767</v>
      </c>
    </row>
    <row r="34" spans="1:12" x14ac:dyDescent="0.25">
      <c r="A34" t="s">
        <v>1166</v>
      </c>
      <c r="B34" t="s">
        <v>49</v>
      </c>
      <c r="C34" s="7">
        <v>7039</v>
      </c>
      <c r="L34" t="s">
        <v>1863</v>
      </c>
    </row>
    <row r="35" spans="1:12" x14ac:dyDescent="0.25">
      <c r="A35" t="s">
        <v>340</v>
      </c>
      <c r="B35" t="s">
        <v>34</v>
      </c>
      <c r="C35" s="7">
        <v>7016</v>
      </c>
      <c r="L35" t="s">
        <v>1954</v>
      </c>
    </row>
    <row r="36" spans="1:12" x14ac:dyDescent="0.25">
      <c r="A36" t="s">
        <v>409</v>
      </c>
      <c r="B36" t="s">
        <v>35</v>
      </c>
      <c r="C36" s="7">
        <v>7010</v>
      </c>
      <c r="F36" s="61"/>
      <c r="L36" s="181"/>
    </row>
    <row r="37" spans="1:12" x14ac:dyDescent="0.25">
      <c r="A37" t="s">
        <v>1158</v>
      </c>
      <c r="B37" t="s">
        <v>34</v>
      </c>
      <c r="C37" s="7">
        <v>7016</v>
      </c>
    </row>
    <row r="38" spans="1:12" x14ac:dyDescent="0.25">
      <c r="A38" t="s">
        <v>260</v>
      </c>
      <c r="B38" t="s">
        <v>34</v>
      </c>
      <c r="C38" s="7">
        <v>7016</v>
      </c>
    </row>
    <row r="39" spans="1:12" x14ac:dyDescent="0.25">
      <c r="A39" t="s">
        <v>698</v>
      </c>
      <c r="B39" t="s">
        <v>32</v>
      </c>
      <c r="C39" s="7">
        <v>7060</v>
      </c>
      <c r="F39" s="113"/>
    </row>
    <row r="40" spans="1:12" x14ac:dyDescent="0.25">
      <c r="A40" t="s">
        <v>276</v>
      </c>
      <c r="B40" t="s">
        <v>31</v>
      </c>
      <c r="C40" s="7">
        <v>7047</v>
      </c>
      <c r="F40" s="55"/>
    </row>
    <row r="41" spans="1:12" x14ac:dyDescent="0.25">
      <c r="A41" t="s">
        <v>858</v>
      </c>
      <c r="B41" t="s">
        <v>92</v>
      </c>
      <c r="C41" s="7">
        <v>7059</v>
      </c>
      <c r="F41" s="43"/>
    </row>
    <row r="42" spans="1:12" x14ac:dyDescent="0.25">
      <c r="A42" t="s">
        <v>357</v>
      </c>
      <c r="B42" t="s">
        <v>39</v>
      </c>
      <c r="C42" s="7">
        <v>7002</v>
      </c>
    </row>
    <row r="43" spans="1:12" x14ac:dyDescent="0.25">
      <c r="A43" t="s">
        <v>1030</v>
      </c>
      <c r="B43" t="s">
        <v>111</v>
      </c>
      <c r="C43" s="7">
        <v>7091</v>
      </c>
    </row>
    <row r="44" spans="1:12" x14ac:dyDescent="0.25">
      <c r="A44" t="s">
        <v>1031</v>
      </c>
      <c r="B44" t="s">
        <v>111</v>
      </c>
      <c r="C44" s="7">
        <v>7091</v>
      </c>
    </row>
    <row r="45" spans="1:12" x14ac:dyDescent="0.25">
      <c r="A45" t="s">
        <v>526</v>
      </c>
      <c r="B45" t="s">
        <v>64</v>
      </c>
      <c r="C45" s="7">
        <v>7035</v>
      </c>
    </row>
    <row r="46" spans="1:12" x14ac:dyDescent="0.25">
      <c r="A46" t="s">
        <v>1988</v>
      </c>
      <c r="B46" t="s">
        <v>73</v>
      </c>
      <c r="C46" s="7">
        <v>7061</v>
      </c>
      <c r="F46" s="240"/>
    </row>
    <row r="47" spans="1:12" x14ac:dyDescent="0.25">
      <c r="A47" t="s">
        <v>1087</v>
      </c>
      <c r="B47" t="s">
        <v>73</v>
      </c>
      <c r="C47" s="7">
        <v>7061</v>
      </c>
    </row>
    <row r="48" spans="1:12" x14ac:dyDescent="0.25">
      <c r="A48" t="s">
        <v>330</v>
      </c>
      <c r="B48" t="s">
        <v>47</v>
      </c>
      <c r="C48" s="7">
        <v>7013</v>
      </c>
      <c r="F48" s="105"/>
    </row>
    <row r="49" spans="1:6" x14ac:dyDescent="0.25">
      <c r="A49" t="s">
        <v>1052</v>
      </c>
      <c r="B49" t="s">
        <v>80</v>
      </c>
      <c r="C49" s="7">
        <v>7020</v>
      </c>
    </row>
    <row r="50" spans="1:6" x14ac:dyDescent="0.25">
      <c r="A50" s="115" t="s">
        <v>865</v>
      </c>
      <c r="B50" s="115" t="s">
        <v>92</v>
      </c>
      <c r="C50" s="7">
        <v>7059</v>
      </c>
      <c r="F50" s="78"/>
    </row>
    <row r="51" spans="1:6" x14ac:dyDescent="0.25">
      <c r="A51" t="s">
        <v>1058</v>
      </c>
      <c r="B51" t="s">
        <v>72</v>
      </c>
      <c r="C51" s="7">
        <v>7046</v>
      </c>
    </row>
    <row r="52" spans="1:6" x14ac:dyDescent="0.25">
      <c r="A52" t="s">
        <v>359</v>
      </c>
      <c r="B52" t="s">
        <v>52</v>
      </c>
      <c r="C52" s="7">
        <v>7071</v>
      </c>
    </row>
    <row r="53" spans="1:6" x14ac:dyDescent="0.25">
      <c r="A53" t="s">
        <v>471</v>
      </c>
      <c r="B53" t="s">
        <v>69</v>
      </c>
      <c r="C53" s="7">
        <v>7007</v>
      </c>
    </row>
    <row r="54" spans="1:6" x14ac:dyDescent="0.25">
      <c r="A54" t="s">
        <v>238</v>
      </c>
      <c r="B54" t="s">
        <v>51</v>
      </c>
      <c r="C54" s="7">
        <v>7031</v>
      </c>
    </row>
    <row r="55" spans="1:6" x14ac:dyDescent="0.25">
      <c r="A55" t="s">
        <v>239</v>
      </c>
      <c r="B55" t="s">
        <v>32</v>
      </c>
      <c r="C55" s="7">
        <v>7060</v>
      </c>
    </row>
    <row r="56" spans="1:6" x14ac:dyDescent="0.25">
      <c r="A56" t="s">
        <v>1195</v>
      </c>
      <c r="B56" t="s">
        <v>120</v>
      </c>
      <c r="C56" s="7">
        <v>7021</v>
      </c>
    </row>
    <row r="57" spans="1:6" x14ac:dyDescent="0.25">
      <c r="A57" t="s">
        <v>1195</v>
      </c>
      <c r="B57" t="s">
        <v>120</v>
      </c>
      <c r="C57" s="7">
        <v>7021</v>
      </c>
    </row>
    <row r="58" spans="1:6" x14ac:dyDescent="0.25">
      <c r="A58" t="s">
        <v>595</v>
      </c>
      <c r="B58" t="s">
        <v>72</v>
      </c>
      <c r="C58" s="7">
        <v>7046</v>
      </c>
    </row>
    <row r="59" spans="1:6" x14ac:dyDescent="0.25">
      <c r="A59" t="s">
        <v>707</v>
      </c>
      <c r="B59" t="s">
        <v>69</v>
      </c>
      <c r="C59" s="7">
        <v>7007</v>
      </c>
    </row>
    <row r="60" spans="1:6" x14ac:dyDescent="0.25">
      <c r="A60" t="s">
        <v>867</v>
      </c>
      <c r="B60" t="s">
        <v>92</v>
      </c>
      <c r="C60" s="7">
        <v>7059</v>
      </c>
    </row>
    <row r="61" spans="1:6" x14ac:dyDescent="0.25">
      <c r="A61" t="s">
        <v>601</v>
      </c>
      <c r="B61" t="s">
        <v>44</v>
      </c>
      <c r="C61" s="7">
        <v>7019</v>
      </c>
    </row>
    <row r="62" spans="1:6" x14ac:dyDescent="0.25">
      <c r="A62" t="s">
        <v>550</v>
      </c>
      <c r="B62" t="s">
        <v>62</v>
      </c>
      <c r="C62" s="7">
        <v>7033</v>
      </c>
    </row>
    <row r="63" spans="1:6" x14ac:dyDescent="0.25">
      <c r="A63" t="s">
        <v>854</v>
      </c>
      <c r="B63" t="s">
        <v>106</v>
      </c>
      <c r="C63" s="7">
        <v>7045</v>
      </c>
    </row>
    <row r="64" spans="1:6" x14ac:dyDescent="0.25">
      <c r="A64" t="s">
        <v>556</v>
      </c>
      <c r="B64" t="s">
        <v>82</v>
      </c>
      <c r="C64" s="7">
        <v>7062</v>
      </c>
    </row>
    <row r="65" spans="1:6" x14ac:dyDescent="0.25">
      <c r="A65" t="s">
        <v>870</v>
      </c>
      <c r="B65" t="s">
        <v>106</v>
      </c>
      <c r="C65" s="7">
        <v>7045</v>
      </c>
    </row>
    <row r="66" spans="1:6" x14ac:dyDescent="0.25">
      <c r="A66" t="s">
        <v>1196</v>
      </c>
      <c r="B66" t="s">
        <v>106</v>
      </c>
      <c r="C66" s="7">
        <v>7045</v>
      </c>
    </row>
    <row r="67" spans="1:6" x14ac:dyDescent="0.25">
      <c r="A67" t="s">
        <v>731</v>
      </c>
      <c r="B67" t="s">
        <v>40</v>
      </c>
      <c r="C67" s="7">
        <v>7009</v>
      </c>
    </row>
    <row r="68" spans="1:6" x14ac:dyDescent="0.25">
      <c r="A68" t="s">
        <v>1016</v>
      </c>
      <c r="B68" t="s">
        <v>90</v>
      </c>
      <c r="C68" s="7">
        <v>7065</v>
      </c>
    </row>
    <row r="69" spans="1:6" x14ac:dyDescent="0.25">
      <c r="A69" t="s">
        <v>1650</v>
      </c>
      <c r="B69" t="s">
        <v>44</v>
      </c>
      <c r="C69" s="7">
        <v>7019</v>
      </c>
    </row>
    <row r="70" spans="1:6" x14ac:dyDescent="0.25">
      <c r="A70" t="s">
        <v>602</v>
      </c>
      <c r="B70" t="s">
        <v>43</v>
      </c>
      <c r="C70" s="7">
        <v>7048</v>
      </c>
    </row>
    <row r="71" spans="1:6" x14ac:dyDescent="0.25">
      <c r="A71" t="s">
        <v>962</v>
      </c>
      <c r="B71" t="s">
        <v>131</v>
      </c>
      <c r="C71" s="7">
        <v>7124</v>
      </c>
    </row>
    <row r="72" spans="1:6" x14ac:dyDescent="0.25">
      <c r="A72" t="s">
        <v>573</v>
      </c>
      <c r="B72" t="s">
        <v>48</v>
      </c>
      <c r="C72" s="7">
        <v>7072</v>
      </c>
    </row>
    <row r="73" spans="1:6" x14ac:dyDescent="0.25">
      <c r="A73" t="s">
        <v>393</v>
      </c>
      <c r="B73" t="s">
        <v>58</v>
      </c>
      <c r="C73" s="7">
        <v>7004</v>
      </c>
    </row>
    <row r="74" spans="1:6" x14ac:dyDescent="0.25">
      <c r="A74" t="s">
        <v>171</v>
      </c>
      <c r="B74" t="s">
        <v>61</v>
      </c>
      <c r="C74" s="7">
        <v>7052</v>
      </c>
    </row>
    <row r="75" spans="1:6" x14ac:dyDescent="0.25">
      <c r="A75" t="s">
        <v>1062</v>
      </c>
      <c r="B75" t="s">
        <v>84</v>
      </c>
      <c r="C75" s="7">
        <v>7006</v>
      </c>
      <c r="F75" s="49"/>
    </row>
    <row r="76" spans="1:6" x14ac:dyDescent="0.25">
      <c r="A76" t="s">
        <v>1526</v>
      </c>
      <c r="B76" t="s">
        <v>84</v>
      </c>
      <c r="C76" s="7">
        <v>7006</v>
      </c>
    </row>
    <row r="77" spans="1:6" x14ac:dyDescent="0.25">
      <c r="A77" t="s">
        <v>638</v>
      </c>
      <c r="B77" t="s">
        <v>60</v>
      </c>
      <c r="C77" s="7">
        <v>7023</v>
      </c>
    </row>
    <row r="78" spans="1:6" x14ac:dyDescent="0.25">
      <c r="A78" t="s">
        <v>1134</v>
      </c>
      <c r="B78" t="s">
        <v>60</v>
      </c>
      <c r="C78" s="7">
        <v>7023</v>
      </c>
    </row>
    <row r="79" spans="1:6" x14ac:dyDescent="0.25">
      <c r="A79" t="s">
        <v>1047</v>
      </c>
      <c r="B79" t="s">
        <v>106</v>
      </c>
      <c r="C79" s="7">
        <v>7045</v>
      </c>
      <c r="F79" s="64"/>
    </row>
    <row r="80" spans="1:6" x14ac:dyDescent="0.25">
      <c r="A80" t="s">
        <v>864</v>
      </c>
      <c r="B80" t="s">
        <v>1439</v>
      </c>
      <c r="C80" s="7">
        <v>7067</v>
      </c>
    </row>
    <row r="81" spans="1:6" x14ac:dyDescent="0.25">
      <c r="A81" t="s">
        <v>310</v>
      </c>
      <c r="B81" t="s">
        <v>41</v>
      </c>
      <c r="C81" s="7">
        <v>7022</v>
      </c>
    </row>
    <row r="82" spans="1:6" x14ac:dyDescent="0.25">
      <c r="A82" t="s">
        <v>941</v>
      </c>
      <c r="B82" t="s">
        <v>44</v>
      </c>
      <c r="C82" s="7">
        <v>7019</v>
      </c>
    </row>
    <row r="83" spans="1:6" x14ac:dyDescent="0.25">
      <c r="A83" t="s">
        <v>942</v>
      </c>
      <c r="B83" t="s">
        <v>44</v>
      </c>
      <c r="C83" s="7">
        <v>7019</v>
      </c>
    </row>
    <row r="84" spans="1:6" x14ac:dyDescent="0.25">
      <c r="A84" t="s">
        <v>554</v>
      </c>
      <c r="B84" t="s">
        <v>44</v>
      </c>
      <c r="C84" s="7">
        <v>7019</v>
      </c>
    </row>
    <row r="85" spans="1:6" x14ac:dyDescent="0.25">
      <c r="A85" t="s">
        <v>1861</v>
      </c>
      <c r="B85" t="s">
        <v>64</v>
      </c>
      <c r="C85" s="7">
        <v>7035</v>
      </c>
      <c r="F85" s="177"/>
    </row>
    <row r="86" spans="1:6" x14ac:dyDescent="0.25">
      <c r="A86" t="s">
        <v>500</v>
      </c>
      <c r="B86" t="s">
        <v>64</v>
      </c>
      <c r="C86" s="7">
        <v>7035</v>
      </c>
    </row>
    <row r="87" spans="1:6" x14ac:dyDescent="0.25">
      <c r="A87" t="s">
        <v>1128</v>
      </c>
      <c r="B87" t="s">
        <v>36</v>
      </c>
      <c r="C87" s="7">
        <v>7040</v>
      </c>
    </row>
    <row r="88" spans="1:6" x14ac:dyDescent="0.25">
      <c r="A88" t="s">
        <v>984</v>
      </c>
      <c r="B88" t="s">
        <v>85</v>
      </c>
      <c r="C88" s="7">
        <v>7049</v>
      </c>
    </row>
    <row r="89" spans="1:6" x14ac:dyDescent="0.25">
      <c r="A89" t="s">
        <v>1152</v>
      </c>
      <c r="B89" t="s">
        <v>78</v>
      </c>
      <c r="C89" s="7">
        <v>7005</v>
      </c>
    </row>
    <row r="90" spans="1:6" x14ac:dyDescent="0.25">
      <c r="A90" t="s">
        <v>863</v>
      </c>
      <c r="B90" t="s">
        <v>44</v>
      </c>
      <c r="C90" s="7">
        <v>7019</v>
      </c>
    </row>
    <row r="91" spans="1:6" x14ac:dyDescent="0.25">
      <c r="A91" t="s">
        <v>740</v>
      </c>
      <c r="B91" t="s">
        <v>63</v>
      </c>
      <c r="C91" s="7">
        <v>7055</v>
      </c>
    </row>
    <row r="92" spans="1:6" x14ac:dyDescent="0.25">
      <c r="A92" t="s">
        <v>1003</v>
      </c>
      <c r="B92" t="s">
        <v>35</v>
      </c>
      <c r="C92" s="7">
        <v>7010</v>
      </c>
    </row>
    <row r="93" spans="1:6" x14ac:dyDescent="0.25">
      <c r="A93" t="s">
        <v>1025</v>
      </c>
      <c r="B93" t="s">
        <v>47</v>
      </c>
      <c r="C93" s="7">
        <v>7013</v>
      </c>
    </row>
    <row r="94" spans="1:6" x14ac:dyDescent="0.25">
      <c r="A94" t="s">
        <v>1127</v>
      </c>
      <c r="B94" t="s">
        <v>85</v>
      </c>
      <c r="C94" s="7">
        <v>7049</v>
      </c>
    </row>
    <row r="95" spans="1:6" x14ac:dyDescent="0.25">
      <c r="A95" t="s">
        <v>732</v>
      </c>
      <c r="B95" t="s">
        <v>39</v>
      </c>
      <c r="C95" s="7">
        <v>7002</v>
      </c>
    </row>
    <row r="96" spans="1:6" x14ac:dyDescent="0.25">
      <c r="A96" t="s">
        <v>684</v>
      </c>
      <c r="B96" t="s">
        <v>56</v>
      </c>
      <c r="C96" s="7">
        <v>7038</v>
      </c>
    </row>
    <row r="97" spans="1:6" x14ac:dyDescent="0.25">
      <c r="A97" t="s">
        <v>591</v>
      </c>
      <c r="B97" t="s">
        <v>55</v>
      </c>
      <c r="C97" s="7">
        <v>7063</v>
      </c>
    </row>
    <row r="98" spans="1:6" x14ac:dyDescent="0.25">
      <c r="A98" t="s">
        <v>665</v>
      </c>
      <c r="B98" t="s">
        <v>69</v>
      </c>
      <c r="C98" s="7">
        <v>7007</v>
      </c>
    </row>
    <row r="99" spans="1:6" x14ac:dyDescent="0.25">
      <c r="A99" t="s">
        <v>665</v>
      </c>
      <c r="B99" t="s">
        <v>107</v>
      </c>
      <c r="C99" s="7">
        <v>7087</v>
      </c>
    </row>
    <row r="100" spans="1:6" x14ac:dyDescent="0.25">
      <c r="A100" t="s">
        <v>855</v>
      </c>
      <c r="B100" t="s">
        <v>74</v>
      </c>
      <c r="C100" s="7">
        <v>7030</v>
      </c>
    </row>
    <row r="101" spans="1:6" x14ac:dyDescent="0.25">
      <c r="A101" t="s">
        <v>1722</v>
      </c>
      <c r="B101" t="s">
        <v>71</v>
      </c>
      <c r="C101" s="7">
        <v>7026</v>
      </c>
    </row>
    <row r="102" spans="1:6" x14ac:dyDescent="0.25">
      <c r="A102" t="s">
        <v>1129</v>
      </c>
      <c r="B102" t="s">
        <v>71</v>
      </c>
      <c r="C102" s="7">
        <v>7026</v>
      </c>
    </row>
    <row r="103" spans="1:6" x14ac:dyDescent="0.25">
      <c r="A103" t="s">
        <v>1965</v>
      </c>
      <c r="B103" t="s">
        <v>50</v>
      </c>
      <c r="C103" s="7">
        <v>7070</v>
      </c>
      <c r="F103" s="228"/>
    </row>
    <row r="104" spans="1:6" x14ac:dyDescent="0.25">
      <c r="A104" t="s">
        <v>351</v>
      </c>
      <c r="B104" t="s">
        <v>47</v>
      </c>
      <c r="C104" s="7">
        <v>7013</v>
      </c>
    </row>
    <row r="105" spans="1:6" x14ac:dyDescent="0.25">
      <c r="A105" t="s">
        <v>672</v>
      </c>
      <c r="B105" t="s">
        <v>70</v>
      </c>
      <c r="C105" s="7">
        <v>7017</v>
      </c>
    </row>
    <row r="106" spans="1:6" x14ac:dyDescent="0.25">
      <c r="A106" t="s">
        <v>1068</v>
      </c>
      <c r="B106" t="s">
        <v>67</v>
      </c>
      <c r="C106" s="7">
        <v>7078</v>
      </c>
      <c r="F106" s="111"/>
    </row>
    <row r="107" spans="1:6" x14ac:dyDescent="0.25">
      <c r="A107" t="s">
        <v>220</v>
      </c>
      <c r="B107" t="s">
        <v>72</v>
      </c>
      <c r="C107" s="7">
        <v>7046</v>
      </c>
    </row>
    <row r="108" spans="1:6" x14ac:dyDescent="0.25">
      <c r="A108" t="s">
        <v>475</v>
      </c>
      <c r="B108" t="s">
        <v>32</v>
      </c>
      <c r="C108" s="7">
        <v>7060</v>
      </c>
    </row>
    <row r="109" spans="1:6" x14ac:dyDescent="0.25">
      <c r="A109" t="s">
        <v>1996</v>
      </c>
      <c r="B109" t="s">
        <v>69</v>
      </c>
      <c r="C109" s="7">
        <v>7007</v>
      </c>
    </row>
    <row r="110" spans="1:6" x14ac:dyDescent="0.25">
      <c r="A110" t="s">
        <v>1071</v>
      </c>
      <c r="B110" t="s">
        <v>78</v>
      </c>
      <c r="C110" s="7">
        <v>7005</v>
      </c>
    </row>
    <row r="111" spans="1:6" x14ac:dyDescent="0.25">
      <c r="A111" t="s">
        <v>1157</v>
      </c>
      <c r="B111" t="s">
        <v>39</v>
      </c>
      <c r="C111" s="7">
        <v>7002</v>
      </c>
    </row>
    <row r="112" spans="1:6" x14ac:dyDescent="0.25">
      <c r="A112" t="s">
        <v>279</v>
      </c>
      <c r="B112" t="s">
        <v>32</v>
      </c>
      <c r="C112" s="7">
        <v>7060</v>
      </c>
    </row>
    <row r="113" spans="1:6" x14ac:dyDescent="0.25">
      <c r="A113" t="s">
        <v>167</v>
      </c>
      <c r="B113" t="s">
        <v>48</v>
      </c>
      <c r="C113" s="7">
        <v>7072</v>
      </c>
    </row>
    <row r="114" spans="1:6" x14ac:dyDescent="0.25">
      <c r="A114" t="s">
        <v>416</v>
      </c>
      <c r="B114" t="s">
        <v>57</v>
      </c>
      <c r="C114" s="7">
        <v>7012</v>
      </c>
    </row>
    <row r="115" spans="1:6" x14ac:dyDescent="0.25">
      <c r="A115" t="s">
        <v>376</v>
      </c>
      <c r="B115" t="s">
        <v>53</v>
      </c>
      <c r="C115" s="7">
        <v>7068</v>
      </c>
    </row>
    <row r="116" spans="1:6" x14ac:dyDescent="0.25">
      <c r="A116" t="s">
        <v>743</v>
      </c>
      <c r="B116" t="s">
        <v>53</v>
      </c>
      <c r="C116" s="7">
        <v>7068</v>
      </c>
    </row>
    <row r="117" spans="1:6" x14ac:dyDescent="0.25">
      <c r="A117" t="s">
        <v>960</v>
      </c>
      <c r="B117" t="s">
        <v>55</v>
      </c>
      <c r="C117" s="7">
        <v>7063</v>
      </c>
    </row>
    <row r="118" spans="1:6" x14ac:dyDescent="0.25">
      <c r="A118" t="s">
        <v>910</v>
      </c>
      <c r="B118" t="s">
        <v>122</v>
      </c>
      <c r="C118" s="7">
        <v>7008</v>
      </c>
    </row>
    <row r="119" spans="1:6" x14ac:dyDescent="0.25">
      <c r="A119" t="s">
        <v>1757</v>
      </c>
      <c r="B119" t="s">
        <v>64</v>
      </c>
      <c r="C119" s="7">
        <v>7035</v>
      </c>
    </row>
    <row r="120" spans="1:6" x14ac:dyDescent="0.25">
      <c r="A120" t="s">
        <v>993</v>
      </c>
      <c r="B120" t="s">
        <v>136</v>
      </c>
      <c r="C120" s="7">
        <v>7077</v>
      </c>
    </row>
    <row r="121" spans="1:6" x14ac:dyDescent="0.25">
      <c r="A121" t="s">
        <v>498</v>
      </c>
      <c r="B121" t="s">
        <v>64</v>
      </c>
      <c r="C121" s="7">
        <v>7035</v>
      </c>
    </row>
    <row r="122" spans="1:6" x14ac:dyDescent="0.25">
      <c r="A122" t="s">
        <v>336</v>
      </c>
      <c r="B122" t="s">
        <v>35</v>
      </c>
      <c r="C122" s="7">
        <v>7010</v>
      </c>
    </row>
    <row r="123" spans="1:6" x14ac:dyDescent="0.25">
      <c r="A123" t="s">
        <v>401</v>
      </c>
      <c r="B123" t="s">
        <v>44</v>
      </c>
      <c r="C123" s="7">
        <v>7019</v>
      </c>
    </row>
    <row r="124" spans="1:6" x14ac:dyDescent="0.25">
      <c r="A124" t="s">
        <v>401</v>
      </c>
      <c r="B124" t="s">
        <v>60</v>
      </c>
      <c r="C124" s="7">
        <v>7023</v>
      </c>
    </row>
    <row r="125" spans="1:6" ht="14.25" customHeight="1" x14ac:dyDescent="0.25">
      <c r="A125" t="s">
        <v>485</v>
      </c>
      <c r="B125" t="s">
        <v>63</v>
      </c>
      <c r="C125" s="7">
        <v>7055</v>
      </c>
    </row>
    <row r="126" spans="1:6" ht="14.25" customHeight="1" x14ac:dyDescent="0.25">
      <c r="A126" t="s">
        <v>1994</v>
      </c>
      <c r="B126" t="s">
        <v>63</v>
      </c>
      <c r="C126" s="7">
        <v>7055</v>
      </c>
      <c r="F126" s="244"/>
    </row>
    <row r="127" spans="1:6" ht="14.25" customHeight="1" x14ac:dyDescent="0.25">
      <c r="A127" t="s">
        <v>1652</v>
      </c>
      <c r="B127" t="s">
        <v>52</v>
      </c>
      <c r="C127" s="7">
        <v>7071</v>
      </c>
      <c r="F127" s="56"/>
    </row>
    <row r="128" spans="1:6" x14ac:dyDescent="0.25">
      <c r="A128" t="s">
        <v>1652</v>
      </c>
      <c r="B128" t="s">
        <v>32</v>
      </c>
      <c r="C128" s="7">
        <v>7060</v>
      </c>
    </row>
    <row r="129" spans="1:6" x14ac:dyDescent="0.25">
      <c r="A129" t="s">
        <v>494</v>
      </c>
      <c r="B129" t="s">
        <v>55</v>
      </c>
      <c r="C129" s="7">
        <v>7063</v>
      </c>
    </row>
    <row r="130" spans="1:6" x14ac:dyDescent="0.25">
      <c r="A130" t="s">
        <v>1115</v>
      </c>
      <c r="B130" t="s">
        <v>73</v>
      </c>
      <c r="C130" s="7">
        <v>7061</v>
      </c>
    </row>
    <row r="131" spans="1:6" x14ac:dyDescent="0.25">
      <c r="A131" t="s">
        <v>1672</v>
      </c>
      <c r="B131" t="s">
        <v>71</v>
      </c>
      <c r="C131" s="7">
        <v>7026</v>
      </c>
    </row>
    <row r="132" spans="1:6" x14ac:dyDescent="0.25">
      <c r="A132" t="s">
        <v>510</v>
      </c>
      <c r="B132" t="s">
        <v>39</v>
      </c>
      <c r="C132" s="7">
        <v>7002</v>
      </c>
    </row>
    <row r="133" spans="1:6" x14ac:dyDescent="0.25">
      <c r="A133" t="s">
        <v>1227</v>
      </c>
      <c r="B133" t="s">
        <v>39</v>
      </c>
      <c r="C133" s="7">
        <v>7002</v>
      </c>
    </row>
    <row r="134" spans="1:6" x14ac:dyDescent="0.25">
      <c r="A134" t="s">
        <v>256</v>
      </c>
      <c r="B134" t="s">
        <v>1439</v>
      </c>
      <c r="C134" s="7">
        <v>7067</v>
      </c>
    </row>
    <row r="135" spans="1:6" x14ac:dyDescent="0.25">
      <c r="A135" t="s">
        <v>315</v>
      </c>
      <c r="B135" t="s">
        <v>1439</v>
      </c>
      <c r="C135" s="7">
        <v>7067</v>
      </c>
    </row>
    <row r="136" spans="1:6" x14ac:dyDescent="0.25">
      <c r="A136" t="s">
        <v>397</v>
      </c>
      <c r="B136" t="s">
        <v>60</v>
      </c>
      <c r="C136" s="7">
        <v>7023</v>
      </c>
      <c r="F136" s="49"/>
    </row>
    <row r="137" spans="1:6" x14ac:dyDescent="0.25">
      <c r="A137" t="s">
        <v>462</v>
      </c>
      <c r="B137" t="s">
        <v>35</v>
      </c>
      <c r="C137" s="7">
        <v>7010</v>
      </c>
    </row>
    <row r="138" spans="1:6" x14ac:dyDescent="0.25">
      <c r="A138" t="s">
        <v>480</v>
      </c>
      <c r="B138" t="s">
        <v>71</v>
      </c>
      <c r="C138" s="7">
        <v>7026</v>
      </c>
    </row>
    <row r="139" spans="1:6" x14ac:dyDescent="0.25">
      <c r="A139" t="s">
        <v>522</v>
      </c>
      <c r="B139" t="s">
        <v>41</v>
      </c>
      <c r="C139" s="7">
        <v>7022</v>
      </c>
    </row>
    <row r="140" spans="1:6" x14ac:dyDescent="0.25">
      <c r="A140" t="s">
        <v>546</v>
      </c>
      <c r="B140" t="s">
        <v>42</v>
      </c>
      <c r="C140" s="7">
        <v>7064</v>
      </c>
    </row>
    <row r="141" spans="1:6" x14ac:dyDescent="0.25">
      <c r="A141" t="s">
        <v>1111</v>
      </c>
      <c r="B141" t="s">
        <v>73</v>
      </c>
      <c r="C141" s="7">
        <v>7061</v>
      </c>
    </row>
    <row r="142" spans="1:6" x14ac:dyDescent="0.25">
      <c r="A142" t="s">
        <v>1997</v>
      </c>
      <c r="B142" t="s">
        <v>100</v>
      </c>
      <c r="C142" s="7">
        <v>7081</v>
      </c>
    </row>
    <row r="143" spans="1:6" x14ac:dyDescent="0.25">
      <c r="A143" t="s">
        <v>383</v>
      </c>
      <c r="B143" t="s">
        <v>39</v>
      </c>
      <c r="C143" s="7">
        <v>7002</v>
      </c>
      <c r="F143" s="104"/>
    </row>
    <row r="144" spans="1:6" x14ac:dyDescent="0.25">
      <c r="A144" t="s">
        <v>406</v>
      </c>
      <c r="B144" t="s">
        <v>60</v>
      </c>
      <c r="C144" s="7">
        <v>7023</v>
      </c>
    </row>
    <row r="145" spans="1:6" x14ac:dyDescent="0.25">
      <c r="A145" t="s">
        <v>1078</v>
      </c>
      <c r="B145" t="s">
        <v>146</v>
      </c>
      <c r="C145" s="7">
        <v>7076</v>
      </c>
      <c r="F145" s="185"/>
    </row>
    <row r="146" spans="1:6" x14ac:dyDescent="0.25">
      <c r="A146" t="s">
        <v>37</v>
      </c>
      <c r="B146" t="s">
        <v>38</v>
      </c>
      <c r="C146" s="7">
        <v>7001</v>
      </c>
    </row>
    <row r="147" spans="1:6" x14ac:dyDescent="0.25">
      <c r="A147" t="s">
        <v>270</v>
      </c>
      <c r="B147" t="s">
        <v>38</v>
      </c>
      <c r="C147" s="7">
        <v>7001</v>
      </c>
    </row>
    <row r="148" spans="1:6" x14ac:dyDescent="0.25">
      <c r="A148" t="s">
        <v>918</v>
      </c>
      <c r="B148" t="s">
        <v>121</v>
      </c>
      <c r="C148" s="7">
        <v>7018</v>
      </c>
    </row>
    <row r="149" spans="1:6" x14ac:dyDescent="0.25">
      <c r="A149" t="s">
        <v>1089</v>
      </c>
      <c r="B149" t="s">
        <v>107</v>
      </c>
      <c r="C149" s="7">
        <v>7087</v>
      </c>
    </row>
    <row r="150" spans="1:6" x14ac:dyDescent="0.25">
      <c r="A150" t="s">
        <v>373</v>
      </c>
      <c r="B150" t="s">
        <v>46</v>
      </c>
      <c r="C150" s="7">
        <v>7029</v>
      </c>
    </row>
    <row r="151" spans="1:6" x14ac:dyDescent="0.25">
      <c r="A151" t="s">
        <v>478</v>
      </c>
      <c r="B151" t="s">
        <v>48</v>
      </c>
      <c r="C151" s="7">
        <v>7072</v>
      </c>
    </row>
    <row r="152" spans="1:6" x14ac:dyDescent="0.25">
      <c r="A152" t="s">
        <v>1109</v>
      </c>
      <c r="B152" t="s">
        <v>119</v>
      </c>
      <c r="C152" s="7">
        <v>7025</v>
      </c>
    </row>
    <row r="153" spans="1:6" x14ac:dyDescent="0.25">
      <c r="A153" t="s">
        <v>628</v>
      </c>
      <c r="B153" t="s">
        <v>95</v>
      </c>
      <c r="C153" s="7">
        <v>7073</v>
      </c>
    </row>
    <row r="154" spans="1:6" x14ac:dyDescent="0.25">
      <c r="A154" t="s">
        <v>994</v>
      </c>
      <c r="B154" t="s">
        <v>137</v>
      </c>
      <c r="C154" s="7">
        <v>7105</v>
      </c>
    </row>
    <row r="155" spans="1:6" x14ac:dyDescent="0.25">
      <c r="A155" t="s">
        <v>671</v>
      </c>
      <c r="B155" t="s">
        <v>43</v>
      </c>
      <c r="C155" s="7">
        <v>7048</v>
      </c>
    </row>
    <row r="156" spans="1:6" x14ac:dyDescent="0.25">
      <c r="A156" t="s">
        <v>695</v>
      </c>
      <c r="B156" t="s">
        <v>43</v>
      </c>
      <c r="C156" s="7">
        <v>7048</v>
      </c>
    </row>
    <row r="157" spans="1:6" x14ac:dyDescent="0.25">
      <c r="A157" t="s">
        <v>916</v>
      </c>
      <c r="B157" t="s">
        <v>43</v>
      </c>
      <c r="C157" s="7">
        <v>7048</v>
      </c>
    </row>
    <row r="158" spans="1:6" x14ac:dyDescent="0.25">
      <c r="A158" t="s">
        <v>708</v>
      </c>
      <c r="B158" t="s">
        <v>54</v>
      </c>
      <c r="C158" s="7">
        <v>7079</v>
      </c>
    </row>
    <row r="159" spans="1:6" x14ac:dyDescent="0.25">
      <c r="A159" t="s">
        <v>928</v>
      </c>
      <c r="B159" t="s">
        <v>70</v>
      </c>
      <c r="C159" s="7">
        <v>7017</v>
      </c>
    </row>
    <row r="160" spans="1:6" x14ac:dyDescent="0.25">
      <c r="A160" t="s">
        <v>860</v>
      </c>
      <c r="B160" t="s">
        <v>84</v>
      </c>
      <c r="C160" s="7">
        <v>7006</v>
      </c>
    </row>
    <row r="161" spans="1:6" x14ac:dyDescent="0.25">
      <c r="A161" t="s">
        <v>860</v>
      </c>
      <c r="B161" t="s">
        <v>84</v>
      </c>
      <c r="C161" s="7">
        <v>7006</v>
      </c>
    </row>
    <row r="162" spans="1:6" x14ac:dyDescent="0.25">
      <c r="A162" t="s">
        <v>929</v>
      </c>
      <c r="B162" t="s">
        <v>43</v>
      </c>
      <c r="C162" s="7">
        <v>7048</v>
      </c>
    </row>
    <row r="163" spans="1:6" x14ac:dyDescent="0.25">
      <c r="A163" t="s">
        <v>919</v>
      </c>
      <c r="B163" t="s">
        <v>98</v>
      </c>
      <c r="C163" s="7">
        <v>7043</v>
      </c>
    </row>
    <row r="164" spans="1:6" x14ac:dyDescent="0.25">
      <c r="A164" t="s">
        <v>457</v>
      </c>
      <c r="B164" t="s">
        <v>32</v>
      </c>
      <c r="C164" s="7">
        <v>7060</v>
      </c>
    </row>
    <row r="165" spans="1:6" x14ac:dyDescent="0.25">
      <c r="A165" t="s">
        <v>457</v>
      </c>
      <c r="B165" t="s">
        <v>39</v>
      </c>
      <c r="C165" s="7">
        <v>7002</v>
      </c>
    </row>
    <row r="166" spans="1:6" x14ac:dyDescent="0.25">
      <c r="A166" t="s">
        <v>1971</v>
      </c>
      <c r="B166" t="s">
        <v>32</v>
      </c>
      <c r="C166" s="7">
        <v>7060</v>
      </c>
      <c r="F166" s="231"/>
    </row>
    <row r="167" spans="1:6" x14ac:dyDescent="0.25">
      <c r="A167" t="s">
        <v>1587</v>
      </c>
      <c r="B167" t="s">
        <v>32</v>
      </c>
      <c r="C167" s="7">
        <v>7060</v>
      </c>
    </row>
    <row r="168" spans="1:6" x14ac:dyDescent="0.25">
      <c r="A168" t="s">
        <v>514</v>
      </c>
      <c r="B168" t="s">
        <v>32</v>
      </c>
      <c r="C168" s="7">
        <v>7060</v>
      </c>
    </row>
    <row r="169" spans="1:6" x14ac:dyDescent="0.25">
      <c r="A169" t="s">
        <v>703</v>
      </c>
      <c r="B169" t="s">
        <v>71</v>
      </c>
      <c r="C169" s="7">
        <v>7026</v>
      </c>
    </row>
    <row r="170" spans="1:6" x14ac:dyDescent="0.25">
      <c r="A170" t="s">
        <v>285</v>
      </c>
      <c r="B170" t="s">
        <v>39</v>
      </c>
      <c r="C170" s="7">
        <v>7002</v>
      </c>
    </row>
    <row r="171" spans="1:6" x14ac:dyDescent="0.25">
      <c r="A171" s="6" t="s">
        <v>456</v>
      </c>
      <c r="B171" t="s">
        <v>47</v>
      </c>
      <c r="C171" s="7">
        <v>7013</v>
      </c>
    </row>
    <row r="172" spans="1:6" x14ac:dyDescent="0.25">
      <c r="A172" t="s">
        <v>985</v>
      </c>
      <c r="B172" t="s">
        <v>34</v>
      </c>
      <c r="C172" s="7">
        <v>7016</v>
      </c>
      <c r="F172" s="71"/>
    </row>
    <row r="173" spans="1:6" x14ac:dyDescent="0.25">
      <c r="A173" t="s">
        <v>548</v>
      </c>
      <c r="B173" t="s">
        <v>53</v>
      </c>
      <c r="C173" s="7">
        <v>7068</v>
      </c>
    </row>
    <row r="174" spans="1:6" x14ac:dyDescent="0.25">
      <c r="A174" t="s">
        <v>1008</v>
      </c>
      <c r="B174" t="s">
        <v>64</v>
      </c>
      <c r="C174" s="7">
        <v>7035</v>
      </c>
      <c r="F174" s="62"/>
    </row>
    <row r="175" spans="1:6" x14ac:dyDescent="0.25">
      <c r="A175" s="6" t="s">
        <v>1228</v>
      </c>
      <c r="B175" t="s">
        <v>64</v>
      </c>
      <c r="C175" s="7">
        <v>7035</v>
      </c>
    </row>
    <row r="176" spans="1:6" x14ac:dyDescent="0.25">
      <c r="A176" t="s">
        <v>1027</v>
      </c>
      <c r="B176" t="s">
        <v>44</v>
      </c>
      <c r="C176" s="7">
        <v>7019</v>
      </c>
    </row>
    <row r="177" spans="1:6" x14ac:dyDescent="0.25">
      <c r="A177" t="s">
        <v>1028</v>
      </c>
      <c r="B177" t="s">
        <v>44</v>
      </c>
      <c r="C177" s="7">
        <v>7019</v>
      </c>
    </row>
    <row r="178" spans="1:6" x14ac:dyDescent="0.25">
      <c r="A178" s="3" t="s">
        <v>1029</v>
      </c>
      <c r="B178" t="s">
        <v>44</v>
      </c>
      <c r="C178" s="7">
        <v>7019</v>
      </c>
      <c r="F178" s="116"/>
    </row>
    <row r="179" spans="1:6" x14ac:dyDescent="0.25">
      <c r="A179" t="s">
        <v>355</v>
      </c>
      <c r="B179" t="s">
        <v>47</v>
      </c>
      <c r="C179" s="7">
        <v>7013</v>
      </c>
    </row>
    <row r="180" spans="1:6" x14ac:dyDescent="0.25">
      <c r="A180" t="s">
        <v>1611</v>
      </c>
      <c r="B180" t="s">
        <v>55</v>
      </c>
      <c r="C180" s="7">
        <v>7063</v>
      </c>
    </row>
    <row r="181" spans="1:6" x14ac:dyDescent="0.25">
      <c r="A181" t="s">
        <v>937</v>
      </c>
      <c r="B181" t="s">
        <v>64</v>
      </c>
      <c r="C181" s="7">
        <v>7035</v>
      </c>
    </row>
    <row r="182" spans="1:6" x14ac:dyDescent="0.25">
      <c r="A182" t="s">
        <v>353</v>
      </c>
      <c r="B182" t="s">
        <v>50</v>
      </c>
      <c r="C182" s="7">
        <v>7070</v>
      </c>
    </row>
    <row r="183" spans="1:6" x14ac:dyDescent="0.25">
      <c r="A183" t="s">
        <v>1024</v>
      </c>
      <c r="B183" t="s">
        <v>87</v>
      </c>
      <c r="C183" s="7">
        <v>7037</v>
      </c>
    </row>
    <row r="184" spans="1:6" x14ac:dyDescent="0.25">
      <c r="A184" t="s">
        <v>873</v>
      </c>
      <c r="B184" t="s">
        <v>92</v>
      </c>
      <c r="C184" s="7">
        <v>7059</v>
      </c>
    </row>
    <row r="185" spans="1:6" x14ac:dyDescent="0.25">
      <c r="A185" t="s">
        <v>1009</v>
      </c>
      <c r="B185" t="s">
        <v>84</v>
      </c>
      <c r="C185" s="7">
        <v>7006</v>
      </c>
    </row>
    <row r="186" spans="1:6" x14ac:dyDescent="0.25">
      <c r="A186" t="s">
        <v>1017</v>
      </c>
      <c r="B186" t="s">
        <v>35</v>
      </c>
      <c r="C186" s="7">
        <v>7010</v>
      </c>
    </row>
    <row r="187" spans="1:6" x14ac:dyDescent="0.25">
      <c r="A187" t="s">
        <v>1616</v>
      </c>
      <c r="B187" t="s">
        <v>71</v>
      </c>
      <c r="C187" s="7">
        <v>7026</v>
      </c>
    </row>
    <row r="188" spans="1:6" x14ac:dyDescent="0.25">
      <c r="A188" t="s">
        <v>272</v>
      </c>
      <c r="B188" t="s">
        <v>43</v>
      </c>
      <c r="C188" s="7">
        <v>7048</v>
      </c>
    </row>
    <row r="189" spans="1:6" x14ac:dyDescent="0.25">
      <c r="A189" t="s">
        <v>385</v>
      </c>
      <c r="B189" t="s">
        <v>35</v>
      </c>
      <c r="C189" s="7">
        <v>7010</v>
      </c>
    </row>
    <row r="190" spans="1:6" x14ac:dyDescent="0.25">
      <c r="A190" t="s">
        <v>487</v>
      </c>
      <c r="B190" t="s">
        <v>40</v>
      </c>
      <c r="C190" s="7">
        <v>7009</v>
      </c>
    </row>
    <row r="191" spans="1:6" x14ac:dyDescent="0.25">
      <c r="A191" t="s">
        <v>990</v>
      </c>
      <c r="B191" t="s">
        <v>80</v>
      </c>
      <c r="C191" s="7">
        <v>7020</v>
      </c>
    </row>
    <row r="192" spans="1:6" x14ac:dyDescent="0.25">
      <c r="A192" t="s">
        <v>516</v>
      </c>
      <c r="B192" t="s">
        <v>61</v>
      </c>
      <c r="C192" s="7">
        <v>7052</v>
      </c>
    </row>
    <row r="193" spans="1:6" x14ac:dyDescent="0.25">
      <c r="A193" t="s">
        <v>761</v>
      </c>
      <c r="B193" t="s">
        <v>82</v>
      </c>
      <c r="C193" s="7">
        <v>7062</v>
      </c>
    </row>
    <row r="194" spans="1:6" x14ac:dyDescent="0.25">
      <c r="A194" t="s">
        <v>760</v>
      </c>
      <c r="B194" t="s">
        <v>80</v>
      </c>
      <c r="C194" s="7">
        <v>7020</v>
      </c>
    </row>
    <row r="195" spans="1:6" x14ac:dyDescent="0.25">
      <c r="A195" t="s">
        <v>874</v>
      </c>
      <c r="B195" t="s">
        <v>92</v>
      </c>
      <c r="C195" s="7">
        <v>7059</v>
      </c>
    </row>
    <row r="196" spans="1:6" x14ac:dyDescent="0.25">
      <c r="A196" t="s">
        <v>443</v>
      </c>
      <c r="B196" t="s">
        <v>65</v>
      </c>
      <c r="C196" s="7">
        <v>7011</v>
      </c>
    </row>
    <row r="197" spans="1:6" x14ac:dyDescent="0.25">
      <c r="A197" t="s">
        <v>261</v>
      </c>
      <c r="B197" t="s">
        <v>36</v>
      </c>
      <c r="C197" s="7">
        <v>7040</v>
      </c>
    </row>
    <row r="198" spans="1:6" x14ac:dyDescent="0.25">
      <c r="A198" t="s">
        <v>1814</v>
      </c>
      <c r="B198" t="s">
        <v>71</v>
      </c>
      <c r="C198" s="7">
        <v>7026</v>
      </c>
    </row>
    <row r="199" spans="1:6" x14ac:dyDescent="0.25">
      <c r="A199" t="s">
        <v>1723</v>
      </c>
      <c r="B199" t="s">
        <v>71</v>
      </c>
      <c r="C199" s="7">
        <v>7026</v>
      </c>
      <c r="F199" s="155"/>
    </row>
    <row r="200" spans="1:6" x14ac:dyDescent="0.25">
      <c r="A200" t="s">
        <v>429</v>
      </c>
      <c r="B200" t="s">
        <v>52</v>
      </c>
      <c r="C200" s="7">
        <v>7071</v>
      </c>
    </row>
    <row r="201" spans="1:6" x14ac:dyDescent="0.25">
      <c r="A201" t="s">
        <v>430</v>
      </c>
      <c r="B201" t="s">
        <v>51</v>
      </c>
      <c r="C201" s="7">
        <v>7031</v>
      </c>
    </row>
    <row r="202" spans="1:6" x14ac:dyDescent="0.25">
      <c r="A202" t="s">
        <v>711</v>
      </c>
      <c r="B202" t="s">
        <v>107</v>
      </c>
      <c r="C202" s="7">
        <v>7087</v>
      </c>
    </row>
    <row r="203" spans="1:6" x14ac:dyDescent="0.25">
      <c r="A203" t="s">
        <v>1623</v>
      </c>
      <c r="B203" t="s">
        <v>55</v>
      </c>
      <c r="C203" s="7">
        <v>7063</v>
      </c>
    </row>
    <row r="204" spans="1:6" x14ac:dyDescent="0.25">
      <c r="A204" t="s">
        <v>1600</v>
      </c>
      <c r="B204" t="s">
        <v>53</v>
      </c>
      <c r="C204" s="7">
        <v>7068</v>
      </c>
    </row>
    <row r="205" spans="1:6" x14ac:dyDescent="0.25">
      <c r="A205" t="s">
        <v>1999</v>
      </c>
      <c r="B205" t="s">
        <v>1978</v>
      </c>
      <c r="C205" s="7"/>
      <c r="F205" s="254"/>
    </row>
    <row r="206" spans="1:6" x14ac:dyDescent="0.25">
      <c r="A206" t="s">
        <v>1979</v>
      </c>
      <c r="B206" t="s">
        <v>1978</v>
      </c>
      <c r="C206" s="7"/>
      <c r="F206" s="236"/>
    </row>
    <row r="207" spans="1:6" x14ac:dyDescent="0.25">
      <c r="A207" t="s">
        <v>1613</v>
      </c>
      <c r="B207" t="s">
        <v>55</v>
      </c>
      <c r="C207" s="7">
        <v>7063</v>
      </c>
    </row>
    <row r="208" spans="1:6" x14ac:dyDescent="0.25">
      <c r="A208" t="s">
        <v>876</v>
      </c>
      <c r="B208" t="s">
        <v>92</v>
      </c>
      <c r="C208" s="7">
        <v>7059</v>
      </c>
    </row>
    <row r="209" spans="1:3" x14ac:dyDescent="0.25">
      <c r="A209" t="s">
        <v>755</v>
      </c>
      <c r="B209" t="s">
        <v>90</v>
      </c>
      <c r="C209" s="7">
        <v>7065</v>
      </c>
    </row>
    <row r="210" spans="1:3" x14ac:dyDescent="0.25">
      <c r="A210" t="s">
        <v>956</v>
      </c>
      <c r="B210" t="s">
        <v>51</v>
      </c>
      <c r="C210" s="7">
        <v>7031</v>
      </c>
    </row>
    <row r="211" spans="1:3" x14ac:dyDescent="0.25">
      <c r="A211" t="s">
        <v>1054</v>
      </c>
      <c r="B211" t="s">
        <v>80</v>
      </c>
      <c r="C211" s="7">
        <v>7020</v>
      </c>
    </row>
    <row r="212" spans="1:3" x14ac:dyDescent="0.25">
      <c r="A212" t="s">
        <v>1055</v>
      </c>
      <c r="B212" t="s">
        <v>80</v>
      </c>
      <c r="C212" s="7">
        <v>7020</v>
      </c>
    </row>
    <row r="213" spans="1:3" x14ac:dyDescent="0.25">
      <c r="A213" t="s">
        <v>1048</v>
      </c>
      <c r="B213" t="s">
        <v>141</v>
      </c>
      <c r="C213" s="7">
        <v>7103</v>
      </c>
    </row>
    <row r="214" spans="1:3" x14ac:dyDescent="0.25">
      <c r="A214" t="s">
        <v>481</v>
      </c>
      <c r="B214" t="s">
        <v>42</v>
      </c>
      <c r="C214" s="7">
        <v>7064</v>
      </c>
    </row>
    <row r="215" spans="1:3" x14ac:dyDescent="0.25">
      <c r="A215" t="s">
        <v>1860</v>
      </c>
      <c r="B215" t="s">
        <v>1661</v>
      </c>
      <c r="C215" s="7">
        <v>7503</v>
      </c>
    </row>
    <row r="216" spans="1:3" x14ac:dyDescent="0.25">
      <c r="A216" t="s">
        <v>726</v>
      </c>
      <c r="B216" t="s">
        <v>73</v>
      </c>
      <c r="C216" s="7">
        <v>7061</v>
      </c>
    </row>
    <row r="217" spans="1:3" x14ac:dyDescent="0.25">
      <c r="A217" t="s">
        <v>362</v>
      </c>
      <c r="B217" t="s">
        <v>50</v>
      </c>
      <c r="C217" s="7">
        <v>7070</v>
      </c>
    </row>
    <row r="218" spans="1:3" x14ac:dyDescent="0.25">
      <c r="A218" t="s">
        <v>1197</v>
      </c>
      <c r="B218" t="s">
        <v>35</v>
      </c>
      <c r="C218" s="7">
        <v>7010</v>
      </c>
    </row>
    <row r="219" spans="1:3" x14ac:dyDescent="0.25">
      <c r="A219" t="s">
        <v>1601</v>
      </c>
      <c r="B219" t="s">
        <v>139</v>
      </c>
      <c r="C219" s="7">
        <v>7010</v>
      </c>
    </row>
    <row r="220" spans="1:3" x14ac:dyDescent="0.25">
      <c r="A220" t="s">
        <v>488</v>
      </c>
      <c r="B220" t="s">
        <v>50</v>
      </c>
      <c r="C220" s="7">
        <v>7070</v>
      </c>
    </row>
    <row r="221" spans="1:3" x14ac:dyDescent="0.25">
      <c r="A221" t="s">
        <v>549</v>
      </c>
      <c r="B221" t="s">
        <v>56</v>
      </c>
      <c r="C221" s="7">
        <v>7038</v>
      </c>
    </row>
    <row r="222" spans="1:3" x14ac:dyDescent="0.25">
      <c r="A222" t="s">
        <v>356</v>
      </c>
      <c r="B222" t="s">
        <v>46</v>
      </c>
      <c r="C222" s="7">
        <v>7029</v>
      </c>
    </row>
    <row r="223" spans="1:3" x14ac:dyDescent="0.25">
      <c r="A223" t="s">
        <v>388</v>
      </c>
      <c r="B223" t="s">
        <v>53</v>
      </c>
      <c r="C223" s="7">
        <v>7068</v>
      </c>
    </row>
    <row r="224" spans="1:3" x14ac:dyDescent="0.25">
      <c r="A224" t="s">
        <v>411</v>
      </c>
      <c r="B224" t="s">
        <v>53</v>
      </c>
      <c r="C224" s="7">
        <v>7068</v>
      </c>
    </row>
    <row r="225" spans="1:6" x14ac:dyDescent="0.25">
      <c r="A225" t="s">
        <v>423</v>
      </c>
      <c r="B225" t="s">
        <v>53</v>
      </c>
      <c r="C225" s="7">
        <v>7068</v>
      </c>
    </row>
    <row r="226" spans="1:6" x14ac:dyDescent="0.25">
      <c r="A226" t="s">
        <v>1148</v>
      </c>
      <c r="B226" t="s">
        <v>40</v>
      </c>
      <c r="C226" s="7">
        <v>7009</v>
      </c>
    </row>
    <row r="227" spans="1:6" x14ac:dyDescent="0.25">
      <c r="A227" t="s">
        <v>384</v>
      </c>
      <c r="B227" t="s">
        <v>46</v>
      </c>
      <c r="C227" s="7">
        <v>7029</v>
      </c>
    </row>
    <row r="228" spans="1:6" x14ac:dyDescent="0.25">
      <c r="A228" t="s">
        <v>421</v>
      </c>
      <c r="B228" t="s">
        <v>46</v>
      </c>
      <c r="C228" s="7">
        <v>7029</v>
      </c>
    </row>
    <row r="229" spans="1:6" x14ac:dyDescent="0.25">
      <c r="A229" t="s">
        <v>852</v>
      </c>
      <c r="B229" t="s">
        <v>35</v>
      </c>
      <c r="C229" s="7">
        <v>7010</v>
      </c>
    </row>
    <row r="230" spans="1:6" x14ac:dyDescent="0.25">
      <c r="A230" t="s">
        <v>1642</v>
      </c>
      <c r="B230" t="s">
        <v>55</v>
      </c>
      <c r="C230" s="7">
        <v>7063</v>
      </c>
    </row>
    <row r="231" spans="1:6" x14ac:dyDescent="0.25">
      <c r="A231" t="s">
        <v>408</v>
      </c>
      <c r="B231" t="s">
        <v>60</v>
      </c>
      <c r="C231" s="7">
        <v>7023</v>
      </c>
    </row>
    <row r="232" spans="1:6" x14ac:dyDescent="0.25">
      <c r="A232" t="s">
        <v>472</v>
      </c>
      <c r="B232" t="s">
        <v>53</v>
      </c>
      <c r="C232" s="7">
        <v>7068</v>
      </c>
    </row>
    <row r="233" spans="1:6" x14ac:dyDescent="0.25">
      <c r="A233" t="s">
        <v>909</v>
      </c>
      <c r="B233" t="s">
        <v>35</v>
      </c>
      <c r="C233" s="7">
        <v>7010</v>
      </c>
    </row>
    <row r="234" spans="1:6" x14ac:dyDescent="0.25">
      <c r="A234" t="s">
        <v>1198</v>
      </c>
      <c r="B234" t="s">
        <v>87</v>
      </c>
      <c r="C234" s="7">
        <v>7037</v>
      </c>
      <c r="F234" s="65"/>
    </row>
    <row r="235" spans="1:6" x14ac:dyDescent="0.25">
      <c r="A235" t="s">
        <v>358</v>
      </c>
      <c r="B235" t="s">
        <v>35</v>
      </c>
      <c r="C235" s="7">
        <v>7010</v>
      </c>
    </row>
    <row r="236" spans="1:6" x14ac:dyDescent="0.25">
      <c r="A236" t="s">
        <v>1953</v>
      </c>
      <c r="B236" t="s">
        <v>39</v>
      </c>
      <c r="C236" s="7">
        <v>7002</v>
      </c>
    </row>
    <row r="237" spans="1:6" x14ac:dyDescent="0.25">
      <c r="A237" t="s">
        <v>436</v>
      </c>
      <c r="B237" t="s">
        <v>32</v>
      </c>
      <c r="C237" s="7">
        <v>7060</v>
      </c>
      <c r="F237" s="223"/>
    </row>
    <row r="238" spans="1:6" x14ac:dyDescent="0.25">
      <c r="A238" t="s">
        <v>525</v>
      </c>
      <c r="B238" t="s">
        <v>58</v>
      </c>
      <c r="C238" s="7">
        <v>7004</v>
      </c>
    </row>
    <row r="239" spans="1:6" x14ac:dyDescent="0.25">
      <c r="A239" t="s">
        <v>1171</v>
      </c>
      <c r="B239" t="s">
        <v>73</v>
      </c>
      <c r="C239" s="7">
        <v>7061</v>
      </c>
    </row>
    <row r="240" spans="1:6" x14ac:dyDescent="0.25">
      <c r="A240" t="s">
        <v>1171</v>
      </c>
      <c r="B240" t="s">
        <v>73</v>
      </c>
      <c r="C240" s="7">
        <v>7061</v>
      </c>
    </row>
    <row r="241" spans="1:3" x14ac:dyDescent="0.25">
      <c r="A241" t="s">
        <v>1079</v>
      </c>
      <c r="B241" t="s">
        <v>73</v>
      </c>
      <c r="C241" s="7">
        <v>7061</v>
      </c>
    </row>
    <row r="242" spans="1:3" x14ac:dyDescent="0.25">
      <c r="A242" t="s">
        <v>1037</v>
      </c>
      <c r="B242" t="s">
        <v>83</v>
      </c>
      <c r="C242" s="7">
        <v>7056</v>
      </c>
    </row>
    <row r="243" spans="1:3" x14ac:dyDescent="0.25">
      <c r="A243" t="s">
        <v>559</v>
      </c>
      <c r="B243" t="s">
        <v>83</v>
      </c>
      <c r="C243" s="7">
        <v>7056</v>
      </c>
    </row>
    <row r="244" spans="1:3" x14ac:dyDescent="0.25">
      <c r="A244" t="s">
        <v>1985</v>
      </c>
      <c r="B244" t="s">
        <v>49</v>
      </c>
      <c r="C244" s="7">
        <v>7039</v>
      </c>
    </row>
    <row r="245" spans="1:3" x14ac:dyDescent="0.25">
      <c r="A245" t="s">
        <v>868</v>
      </c>
      <c r="B245" t="s">
        <v>69</v>
      </c>
      <c r="C245" s="7">
        <v>7007</v>
      </c>
    </row>
    <row r="246" spans="1:3" x14ac:dyDescent="0.25">
      <c r="A246" t="s">
        <v>654</v>
      </c>
      <c r="B246" t="s">
        <v>41</v>
      </c>
      <c r="C246" s="7">
        <v>7022</v>
      </c>
    </row>
    <row r="247" spans="1:3" x14ac:dyDescent="0.25">
      <c r="A247" t="s">
        <v>250</v>
      </c>
      <c r="B247" t="s">
        <v>31</v>
      </c>
      <c r="C247" s="7">
        <v>7047</v>
      </c>
    </row>
    <row r="248" spans="1:3" x14ac:dyDescent="0.25">
      <c r="A248" t="s">
        <v>173</v>
      </c>
      <c r="B248" t="s">
        <v>31</v>
      </c>
      <c r="C248" s="7">
        <v>7047</v>
      </c>
    </row>
    <row r="249" spans="1:3" x14ac:dyDescent="0.25">
      <c r="A249" t="s">
        <v>924</v>
      </c>
      <c r="B249" t="s">
        <v>98</v>
      </c>
      <c r="C249" s="7">
        <v>7043</v>
      </c>
    </row>
    <row r="250" spans="1:3" x14ac:dyDescent="0.25">
      <c r="A250" t="s">
        <v>379</v>
      </c>
      <c r="B250" t="s">
        <v>1423</v>
      </c>
      <c r="C250" s="7">
        <v>7032</v>
      </c>
    </row>
    <row r="251" spans="1:3" x14ac:dyDescent="0.25">
      <c r="A251" t="s">
        <v>180</v>
      </c>
      <c r="B251" t="s">
        <v>39</v>
      </c>
      <c r="C251" s="7">
        <v>7002</v>
      </c>
    </row>
    <row r="252" spans="1:3" x14ac:dyDescent="0.25">
      <c r="A252" t="s">
        <v>733</v>
      </c>
      <c r="B252" t="s">
        <v>63</v>
      </c>
      <c r="C252" s="7">
        <v>7055</v>
      </c>
    </row>
    <row r="253" spans="1:3" x14ac:dyDescent="0.25">
      <c r="A253" t="s">
        <v>1021</v>
      </c>
      <c r="B253" t="s">
        <v>85</v>
      </c>
      <c r="C253" s="7">
        <v>7049</v>
      </c>
    </row>
    <row r="254" spans="1:3" x14ac:dyDescent="0.25">
      <c r="A254" t="s">
        <v>639</v>
      </c>
      <c r="B254" t="s">
        <v>89</v>
      </c>
      <c r="C254" s="7">
        <v>7066</v>
      </c>
    </row>
    <row r="255" spans="1:3" x14ac:dyDescent="0.25">
      <c r="A255" t="s">
        <v>652</v>
      </c>
      <c r="B255" t="s">
        <v>85</v>
      </c>
      <c r="C255" s="7">
        <v>7049</v>
      </c>
    </row>
    <row r="256" spans="1:3" x14ac:dyDescent="0.25">
      <c r="A256" t="s">
        <v>718</v>
      </c>
      <c r="B256" t="s">
        <v>43</v>
      </c>
      <c r="C256" s="7">
        <v>7048</v>
      </c>
    </row>
    <row r="257" spans="1:6" x14ac:dyDescent="0.25">
      <c r="A257" t="s">
        <v>719</v>
      </c>
      <c r="B257" t="s">
        <v>109</v>
      </c>
      <c r="C257" s="7">
        <v>7089</v>
      </c>
    </row>
    <row r="258" spans="1:6" x14ac:dyDescent="0.25">
      <c r="A258" t="s">
        <v>999</v>
      </c>
      <c r="B258" t="s">
        <v>35</v>
      </c>
      <c r="C258" s="7">
        <v>7010</v>
      </c>
    </row>
    <row r="259" spans="1:6" x14ac:dyDescent="0.25">
      <c r="A259" t="s">
        <v>1001</v>
      </c>
      <c r="B259" t="s">
        <v>117</v>
      </c>
      <c r="C259" s="7">
        <v>7099</v>
      </c>
    </row>
    <row r="260" spans="1:6" x14ac:dyDescent="0.25">
      <c r="A260" t="s">
        <v>366</v>
      </c>
      <c r="B260" t="s">
        <v>47</v>
      </c>
      <c r="C260" s="7">
        <v>7013</v>
      </c>
    </row>
    <row r="261" spans="1:6" x14ac:dyDescent="0.25">
      <c r="A261" t="s">
        <v>571</v>
      </c>
      <c r="B261" t="s">
        <v>78</v>
      </c>
      <c r="C261" s="7">
        <v>7005</v>
      </c>
    </row>
    <row r="262" spans="1:6" x14ac:dyDescent="0.25">
      <c r="A262" t="s">
        <v>584</v>
      </c>
      <c r="B262" t="s">
        <v>42</v>
      </c>
      <c r="C262" s="7">
        <v>7064</v>
      </c>
      <c r="F262" s="32"/>
    </row>
    <row r="263" spans="1:6" x14ac:dyDescent="0.25">
      <c r="A263" t="s">
        <v>317</v>
      </c>
      <c r="B263" t="s">
        <v>31</v>
      </c>
      <c r="C263" s="7">
        <v>7047</v>
      </c>
    </row>
    <row r="264" spans="1:6" x14ac:dyDescent="0.25">
      <c r="A264" t="s">
        <v>1091</v>
      </c>
      <c r="B264" t="s">
        <v>96</v>
      </c>
      <c r="C264" s="7">
        <v>7024</v>
      </c>
    </row>
    <row r="265" spans="1:6" x14ac:dyDescent="0.25">
      <c r="A265" t="s">
        <v>403</v>
      </c>
      <c r="B265" t="s">
        <v>56</v>
      </c>
      <c r="C265" s="7">
        <v>7038</v>
      </c>
    </row>
    <row r="266" spans="1:6" x14ac:dyDescent="0.25">
      <c r="A266" t="s">
        <v>404</v>
      </c>
      <c r="B266" t="s">
        <v>52</v>
      </c>
      <c r="C266" s="7">
        <v>7071</v>
      </c>
    </row>
    <row r="267" spans="1:6" x14ac:dyDescent="0.25">
      <c r="A267" t="s">
        <v>1560</v>
      </c>
      <c r="B267" t="s">
        <v>32</v>
      </c>
      <c r="C267" s="7">
        <v>7060</v>
      </c>
    </row>
    <row r="268" spans="1:6" x14ac:dyDescent="0.25">
      <c r="A268" t="s">
        <v>597</v>
      </c>
      <c r="B268" t="s">
        <v>74</v>
      </c>
      <c r="C268" s="7">
        <v>7030</v>
      </c>
    </row>
    <row r="269" spans="1:6" x14ac:dyDescent="0.25">
      <c r="A269" t="s">
        <v>565</v>
      </c>
      <c r="B269" t="s">
        <v>77</v>
      </c>
      <c r="C269" s="7">
        <v>7051</v>
      </c>
    </row>
    <row r="270" spans="1:6" x14ac:dyDescent="0.25">
      <c r="A270" t="s">
        <v>181</v>
      </c>
      <c r="B270" t="s">
        <v>60</v>
      </c>
      <c r="C270" s="7">
        <v>7023</v>
      </c>
      <c r="F270" s="57"/>
    </row>
    <row r="271" spans="1:6" x14ac:dyDescent="0.25">
      <c r="A271" t="s">
        <v>432</v>
      </c>
      <c r="B271" t="s">
        <v>35</v>
      </c>
      <c r="C271" s="7">
        <v>7010</v>
      </c>
      <c r="F271" s="97"/>
    </row>
    <row r="272" spans="1:6" x14ac:dyDescent="0.25">
      <c r="A272" t="s">
        <v>1081</v>
      </c>
      <c r="B272" t="s">
        <v>40</v>
      </c>
      <c r="C272" s="7">
        <v>7009</v>
      </c>
    </row>
    <row r="273" spans="1:6" x14ac:dyDescent="0.25">
      <c r="A273" t="s">
        <v>1124</v>
      </c>
      <c r="B273" t="s">
        <v>39</v>
      </c>
      <c r="C273" s="7">
        <v>7002</v>
      </c>
    </row>
    <row r="274" spans="1:6" x14ac:dyDescent="0.25">
      <c r="A274" t="s">
        <v>770</v>
      </c>
      <c r="B274" t="s">
        <v>41</v>
      </c>
      <c r="C274" s="7">
        <v>7022</v>
      </c>
    </row>
    <row r="275" spans="1:6" x14ac:dyDescent="0.25">
      <c r="A275" t="s">
        <v>655</v>
      </c>
      <c r="B275" t="s">
        <v>66</v>
      </c>
      <c r="C275" s="7">
        <v>7080</v>
      </c>
    </row>
    <row r="276" spans="1:6" x14ac:dyDescent="0.25">
      <c r="A276" t="s">
        <v>374</v>
      </c>
      <c r="B276" t="s">
        <v>1423</v>
      </c>
      <c r="C276" s="7">
        <v>7032</v>
      </c>
    </row>
    <row r="277" spans="1:6" x14ac:dyDescent="0.25">
      <c r="A277" t="s">
        <v>1943</v>
      </c>
      <c r="B277" t="s">
        <v>32</v>
      </c>
      <c r="C277" s="7">
        <v>7060</v>
      </c>
    </row>
    <row r="278" spans="1:6" x14ac:dyDescent="0.25">
      <c r="A278" t="s">
        <v>492</v>
      </c>
      <c r="B278" t="s">
        <v>32</v>
      </c>
      <c r="C278" s="7">
        <v>7060</v>
      </c>
      <c r="F278" s="217"/>
    </row>
    <row r="279" spans="1:6" x14ac:dyDescent="0.25">
      <c r="A279" t="s">
        <v>1670</v>
      </c>
      <c r="B279" t="s">
        <v>41</v>
      </c>
      <c r="C279" s="7">
        <v>7022</v>
      </c>
    </row>
    <row r="280" spans="1:6" x14ac:dyDescent="0.25">
      <c r="A280" t="s">
        <v>926</v>
      </c>
      <c r="B280" t="s">
        <v>98</v>
      </c>
      <c r="C280" s="7">
        <v>7043</v>
      </c>
    </row>
    <row r="281" spans="1:6" x14ac:dyDescent="0.25">
      <c r="A281" t="s">
        <v>641</v>
      </c>
      <c r="B281" t="s">
        <v>46</v>
      </c>
      <c r="C281" s="7">
        <v>7029</v>
      </c>
    </row>
    <row r="282" spans="1:6" x14ac:dyDescent="0.25">
      <c r="A282" t="s">
        <v>586</v>
      </c>
      <c r="B282" t="s">
        <v>52</v>
      </c>
      <c r="C282" s="7">
        <v>7071</v>
      </c>
    </row>
    <row r="283" spans="1:6" x14ac:dyDescent="0.25">
      <c r="A283" t="s">
        <v>1159</v>
      </c>
      <c r="B283" t="s">
        <v>49</v>
      </c>
      <c r="C283" s="7">
        <v>7039</v>
      </c>
      <c r="F283" s="96"/>
    </row>
    <row r="284" spans="1:6" x14ac:dyDescent="0.25">
      <c r="A284" t="s">
        <v>651</v>
      </c>
      <c r="B284" t="s">
        <v>64</v>
      </c>
      <c r="C284" s="7">
        <v>7035</v>
      </c>
    </row>
    <row r="285" spans="1:6" x14ac:dyDescent="0.25">
      <c r="A285" t="s">
        <v>978</v>
      </c>
      <c r="B285" t="s">
        <v>134</v>
      </c>
      <c r="C285" s="7">
        <v>7122</v>
      </c>
    </row>
    <row r="286" spans="1:6" x14ac:dyDescent="0.25">
      <c r="A286" t="s">
        <v>944</v>
      </c>
      <c r="B286" t="s">
        <v>44</v>
      </c>
      <c r="C286" s="7">
        <v>7019</v>
      </c>
    </row>
    <row r="287" spans="1:6" x14ac:dyDescent="0.25">
      <c r="A287" t="s">
        <v>943</v>
      </c>
      <c r="B287" t="s">
        <v>44</v>
      </c>
      <c r="C287" s="7">
        <v>7019</v>
      </c>
    </row>
    <row r="288" spans="1:6" x14ac:dyDescent="0.25">
      <c r="A288" t="s">
        <v>692</v>
      </c>
      <c r="B288" t="s">
        <v>47</v>
      </c>
      <c r="C288" s="7">
        <v>7013</v>
      </c>
    </row>
    <row r="289" spans="1:6" x14ac:dyDescent="0.25">
      <c r="A289" t="s">
        <v>676</v>
      </c>
      <c r="B289" t="s">
        <v>92</v>
      </c>
      <c r="C289" s="7">
        <v>7059</v>
      </c>
    </row>
    <row r="290" spans="1:6" x14ac:dyDescent="0.25">
      <c r="A290" t="s">
        <v>696</v>
      </c>
      <c r="B290" t="s">
        <v>54</v>
      </c>
      <c r="C290" s="7">
        <v>7079</v>
      </c>
    </row>
    <row r="291" spans="1:6" x14ac:dyDescent="0.25">
      <c r="A291" t="s">
        <v>1040</v>
      </c>
      <c r="B291" t="s">
        <v>64</v>
      </c>
      <c r="C291" s="7">
        <v>7035</v>
      </c>
    </row>
    <row r="292" spans="1:6" x14ac:dyDescent="0.25">
      <c r="A292" t="s">
        <v>878</v>
      </c>
      <c r="B292" t="s">
        <v>39</v>
      </c>
      <c r="C292" s="7">
        <v>7002</v>
      </c>
    </row>
    <row r="293" spans="1:6" x14ac:dyDescent="0.25">
      <c r="A293" t="s">
        <v>907</v>
      </c>
      <c r="B293" t="s">
        <v>125</v>
      </c>
      <c r="C293" s="7">
        <v>7085</v>
      </c>
    </row>
    <row r="294" spans="1:6" x14ac:dyDescent="0.25">
      <c r="A294" t="s">
        <v>877</v>
      </c>
      <c r="B294" t="s">
        <v>92</v>
      </c>
      <c r="C294" s="7">
        <v>7059</v>
      </c>
    </row>
    <row r="295" spans="1:6" x14ac:dyDescent="0.25">
      <c r="A295" t="s">
        <v>620</v>
      </c>
      <c r="B295" t="s">
        <v>56</v>
      </c>
      <c r="C295" s="7">
        <v>7038</v>
      </c>
    </row>
    <row r="296" spans="1:6" x14ac:dyDescent="0.25">
      <c r="A296" t="s">
        <v>576</v>
      </c>
      <c r="B296" t="s">
        <v>87</v>
      </c>
      <c r="C296" s="7">
        <v>7037</v>
      </c>
    </row>
    <row r="297" spans="1:6" x14ac:dyDescent="0.25">
      <c r="A297" t="s">
        <v>341</v>
      </c>
      <c r="B297" t="s">
        <v>35</v>
      </c>
      <c r="C297" s="7">
        <v>7010</v>
      </c>
    </row>
    <row r="298" spans="1:6" x14ac:dyDescent="0.25">
      <c r="A298" t="s">
        <v>1741</v>
      </c>
      <c r="B298" t="s">
        <v>35</v>
      </c>
      <c r="C298" s="7">
        <v>7010</v>
      </c>
    </row>
    <row r="299" spans="1:6" x14ac:dyDescent="0.25">
      <c r="A299" t="s">
        <v>1174</v>
      </c>
      <c r="B299" t="s">
        <v>139</v>
      </c>
      <c r="C299" s="7">
        <v>7010</v>
      </c>
    </row>
    <row r="300" spans="1:6" x14ac:dyDescent="0.25">
      <c r="A300" t="s">
        <v>343</v>
      </c>
      <c r="B300" t="s">
        <v>50</v>
      </c>
      <c r="C300" s="7">
        <v>7070</v>
      </c>
    </row>
    <row r="301" spans="1:6" x14ac:dyDescent="0.25">
      <c r="A301" t="s">
        <v>506</v>
      </c>
      <c r="B301" t="s">
        <v>35</v>
      </c>
      <c r="C301" s="7">
        <v>7010</v>
      </c>
      <c r="F301" s="83"/>
    </row>
    <row r="302" spans="1:6" x14ac:dyDescent="0.25">
      <c r="A302" t="s">
        <v>506</v>
      </c>
      <c r="B302" t="s">
        <v>47</v>
      </c>
      <c r="C302" s="7">
        <v>7013</v>
      </c>
      <c r="F302" s="87"/>
    </row>
    <row r="303" spans="1:6" x14ac:dyDescent="0.25">
      <c r="A303" t="s">
        <v>599</v>
      </c>
      <c r="B303" t="s">
        <v>55</v>
      </c>
      <c r="C303" s="7">
        <v>7063</v>
      </c>
      <c r="F303" s="121"/>
    </row>
    <row r="304" spans="1:6" x14ac:dyDescent="0.25">
      <c r="A304" t="s">
        <v>1588</v>
      </c>
      <c r="B304" t="s">
        <v>1593</v>
      </c>
      <c r="C304" s="132">
        <v>6007</v>
      </c>
    </row>
    <row r="305" spans="1:6" x14ac:dyDescent="0.25">
      <c r="A305" t="s">
        <v>172</v>
      </c>
      <c r="B305" t="s">
        <v>64</v>
      </c>
      <c r="C305" s="7">
        <v>7035</v>
      </c>
    </row>
    <row r="306" spans="1:6" x14ac:dyDescent="0.25">
      <c r="A306" t="s">
        <v>350</v>
      </c>
      <c r="B306" t="s">
        <v>50</v>
      </c>
      <c r="C306" s="7">
        <v>7070</v>
      </c>
      <c r="F306" s="61"/>
    </row>
    <row r="307" spans="1:6" x14ac:dyDescent="0.25">
      <c r="A307" t="s">
        <v>603</v>
      </c>
      <c r="B307" t="s">
        <v>44</v>
      </c>
      <c r="C307" s="7">
        <v>7019</v>
      </c>
    </row>
    <row r="308" spans="1:6" x14ac:dyDescent="0.25">
      <c r="A308" t="s">
        <v>1532</v>
      </c>
      <c r="B308" t="s">
        <v>129</v>
      </c>
      <c r="C308" s="7">
        <v>7106</v>
      </c>
    </row>
    <row r="309" spans="1:6" x14ac:dyDescent="0.25">
      <c r="A309" t="s">
        <v>1100</v>
      </c>
      <c r="B309" t="s">
        <v>39</v>
      </c>
      <c r="C309" s="7">
        <v>7002</v>
      </c>
    </row>
    <row r="310" spans="1:6" x14ac:dyDescent="0.25">
      <c r="A310" t="s">
        <v>754</v>
      </c>
      <c r="B310" t="s">
        <v>50</v>
      </c>
      <c r="C310" s="7">
        <v>7070</v>
      </c>
    </row>
    <row r="311" spans="1:6" x14ac:dyDescent="0.25">
      <c r="A311" t="s">
        <v>904</v>
      </c>
      <c r="B311" t="s">
        <v>67</v>
      </c>
      <c r="C311" s="7">
        <v>7078</v>
      </c>
      <c r="F311" s="121"/>
    </row>
    <row r="312" spans="1:6" x14ac:dyDescent="0.25">
      <c r="A312" t="s">
        <v>1094</v>
      </c>
      <c r="B312" t="s">
        <v>1439</v>
      </c>
      <c r="C312" s="7">
        <v>7067</v>
      </c>
    </row>
    <row r="313" spans="1:6" x14ac:dyDescent="0.25">
      <c r="A313" t="s">
        <v>1095</v>
      </c>
      <c r="B313" t="s">
        <v>1439</v>
      </c>
      <c r="C313" s="7">
        <v>7067</v>
      </c>
    </row>
    <row r="314" spans="1:6" x14ac:dyDescent="0.25">
      <c r="A314" t="s">
        <v>851</v>
      </c>
      <c r="B314" t="s">
        <v>41</v>
      </c>
      <c r="C314" s="7">
        <v>7022</v>
      </c>
    </row>
    <row r="315" spans="1:6" x14ac:dyDescent="0.25">
      <c r="A315" t="s">
        <v>850</v>
      </c>
      <c r="B315" t="s">
        <v>52</v>
      </c>
      <c r="C315" s="7">
        <v>7071</v>
      </c>
    </row>
    <row r="316" spans="1:6" x14ac:dyDescent="0.25">
      <c r="A316" t="s">
        <v>841</v>
      </c>
      <c r="B316" t="s">
        <v>104</v>
      </c>
      <c r="C316" s="7">
        <v>7086</v>
      </c>
    </row>
    <row r="317" spans="1:6" x14ac:dyDescent="0.25">
      <c r="A317" t="s">
        <v>1986</v>
      </c>
      <c r="B317" t="s">
        <v>42</v>
      </c>
      <c r="C317" s="7">
        <v>7064</v>
      </c>
      <c r="F317" s="238"/>
    </row>
    <row r="318" spans="1:6" x14ac:dyDescent="0.25">
      <c r="A318" t="s">
        <v>1892</v>
      </c>
      <c r="B318" t="s">
        <v>42</v>
      </c>
      <c r="C318" s="7">
        <v>7064</v>
      </c>
    </row>
    <row r="319" spans="1:6" x14ac:dyDescent="0.25">
      <c r="A319" t="s">
        <v>1063</v>
      </c>
      <c r="B319" t="s">
        <v>63</v>
      </c>
      <c r="C319" s="7">
        <v>7055</v>
      </c>
    </row>
    <row r="320" spans="1:6" x14ac:dyDescent="0.25">
      <c r="A320" t="s">
        <v>542</v>
      </c>
      <c r="B320" t="s">
        <v>59</v>
      </c>
      <c r="C320" s="7">
        <v>7050</v>
      </c>
    </row>
    <row r="321" spans="1:6" x14ac:dyDescent="0.25">
      <c r="A321" t="s">
        <v>1394</v>
      </c>
      <c r="B321" t="s">
        <v>129</v>
      </c>
      <c r="C321" s="7">
        <v>7106</v>
      </c>
    </row>
    <row r="322" spans="1:6" x14ac:dyDescent="0.25">
      <c r="A322" t="s">
        <v>370</v>
      </c>
      <c r="B322" t="s">
        <v>53</v>
      </c>
      <c r="C322" s="7">
        <v>7068</v>
      </c>
    </row>
    <row r="323" spans="1:6" x14ac:dyDescent="0.25">
      <c r="A323" t="s">
        <v>557</v>
      </c>
      <c r="B323" t="s">
        <v>58</v>
      </c>
      <c r="C323" s="7">
        <v>7004</v>
      </c>
    </row>
    <row r="324" spans="1:6" x14ac:dyDescent="0.25">
      <c r="A324" t="s">
        <v>790</v>
      </c>
      <c r="B324" t="s">
        <v>35</v>
      </c>
      <c r="C324" s="7">
        <v>7010</v>
      </c>
    </row>
    <row r="325" spans="1:6" x14ac:dyDescent="0.25">
      <c r="A325" t="s">
        <v>791</v>
      </c>
      <c r="B325" t="s">
        <v>31</v>
      </c>
      <c r="C325" s="7">
        <v>7047</v>
      </c>
    </row>
    <row r="326" spans="1:6" x14ac:dyDescent="0.25">
      <c r="A326" t="s">
        <v>1719</v>
      </c>
      <c r="B326" t="s">
        <v>44</v>
      </c>
      <c r="C326" s="7">
        <v>7019</v>
      </c>
    </row>
    <row r="327" spans="1:6" x14ac:dyDescent="0.25">
      <c r="A327" t="s">
        <v>307</v>
      </c>
      <c r="B327" t="s">
        <v>39</v>
      </c>
      <c r="C327" s="7">
        <v>7002</v>
      </c>
    </row>
    <row r="328" spans="1:6" x14ac:dyDescent="0.25">
      <c r="A328" t="s">
        <v>308</v>
      </c>
      <c r="B328" t="s">
        <v>39</v>
      </c>
      <c r="C328" s="7">
        <v>7002</v>
      </c>
    </row>
    <row r="329" spans="1:6" x14ac:dyDescent="0.25">
      <c r="A329" t="s">
        <v>839</v>
      </c>
      <c r="B329" t="s">
        <v>38</v>
      </c>
      <c r="C329" s="7">
        <v>7001</v>
      </c>
    </row>
    <row r="330" spans="1:6" x14ac:dyDescent="0.25">
      <c r="A330" t="s">
        <v>633</v>
      </c>
      <c r="B330" t="s">
        <v>69</v>
      </c>
      <c r="C330" s="7">
        <v>7007</v>
      </c>
    </row>
    <row r="331" spans="1:6" x14ac:dyDescent="0.25">
      <c r="A331" t="s">
        <v>1018</v>
      </c>
      <c r="B331" t="s">
        <v>47</v>
      </c>
      <c r="C331" s="7">
        <v>7013</v>
      </c>
    </row>
    <row r="332" spans="1:6" x14ac:dyDescent="0.25">
      <c r="A332" t="s">
        <v>489</v>
      </c>
      <c r="B332" t="s">
        <v>73</v>
      </c>
      <c r="C332" s="7">
        <v>7061</v>
      </c>
    </row>
    <row r="333" spans="1:6" x14ac:dyDescent="0.25">
      <c r="A333" t="s">
        <v>490</v>
      </c>
      <c r="B333" t="s">
        <v>47</v>
      </c>
      <c r="C333" s="7">
        <v>7013</v>
      </c>
    </row>
    <row r="334" spans="1:6" x14ac:dyDescent="0.25">
      <c r="A334" t="s">
        <v>275</v>
      </c>
      <c r="B334" t="s">
        <v>31</v>
      </c>
      <c r="C334" s="7">
        <v>7047</v>
      </c>
    </row>
    <row r="335" spans="1:6" x14ac:dyDescent="0.25">
      <c r="A335" t="s">
        <v>838</v>
      </c>
      <c r="B335" t="s">
        <v>38</v>
      </c>
      <c r="C335" s="7">
        <v>7001</v>
      </c>
      <c r="F335" s="104"/>
    </row>
    <row r="336" spans="1:6" x14ac:dyDescent="0.25">
      <c r="A336" t="s">
        <v>1164</v>
      </c>
      <c r="B336" t="s">
        <v>31</v>
      </c>
      <c r="C336" s="7">
        <v>7047</v>
      </c>
    </row>
    <row r="337" spans="1:6" x14ac:dyDescent="0.25">
      <c r="A337" t="s">
        <v>45</v>
      </c>
      <c r="B337" t="s">
        <v>32</v>
      </c>
      <c r="C337" s="7">
        <v>7060</v>
      </c>
    </row>
    <row r="338" spans="1:6" x14ac:dyDescent="0.25">
      <c r="A338" t="s">
        <v>233</v>
      </c>
      <c r="B338" t="s">
        <v>39</v>
      </c>
      <c r="C338" s="7">
        <v>7002</v>
      </c>
    </row>
    <row r="339" spans="1:6" x14ac:dyDescent="0.25">
      <c r="A339" t="s">
        <v>1137</v>
      </c>
      <c r="B339" t="s">
        <v>39</v>
      </c>
      <c r="C339" s="7">
        <v>7002</v>
      </c>
    </row>
    <row r="340" spans="1:6" x14ac:dyDescent="0.25">
      <c r="A340" t="s">
        <v>377</v>
      </c>
      <c r="B340" t="s">
        <v>39</v>
      </c>
      <c r="C340" s="7">
        <v>7002</v>
      </c>
    </row>
    <row r="341" spans="1:6" x14ac:dyDescent="0.25">
      <c r="A341" t="s">
        <v>378</v>
      </c>
      <c r="B341" t="s">
        <v>39</v>
      </c>
      <c r="C341" s="7">
        <v>7002</v>
      </c>
    </row>
    <row r="342" spans="1:6" x14ac:dyDescent="0.25">
      <c r="A342" t="s">
        <v>1165</v>
      </c>
      <c r="B342" t="s">
        <v>42</v>
      </c>
      <c r="C342" s="7">
        <v>7064</v>
      </c>
    </row>
    <row r="343" spans="1:6" x14ac:dyDescent="0.25">
      <c r="A343" t="s">
        <v>103</v>
      </c>
      <c r="B343" t="s">
        <v>104</v>
      </c>
      <c r="C343" s="7">
        <v>7086</v>
      </c>
      <c r="F343" s="32"/>
    </row>
    <row r="344" spans="1:6" x14ac:dyDescent="0.25">
      <c r="A344" t="s">
        <v>371</v>
      </c>
      <c r="B344" t="s">
        <v>41</v>
      </c>
      <c r="C344" s="7">
        <v>7022</v>
      </c>
    </row>
    <row r="345" spans="1:6" x14ac:dyDescent="0.25">
      <c r="A345" t="s">
        <v>342</v>
      </c>
      <c r="B345" t="s">
        <v>32</v>
      </c>
      <c r="C345" s="7">
        <v>7060</v>
      </c>
    </row>
    <row r="346" spans="1:6" x14ac:dyDescent="0.25">
      <c r="A346" t="s">
        <v>1966</v>
      </c>
      <c r="B346" t="s">
        <v>80</v>
      </c>
      <c r="C346" s="7">
        <v>7020</v>
      </c>
    </row>
    <row r="347" spans="1:6" x14ac:dyDescent="0.25">
      <c r="A347" t="s">
        <v>331</v>
      </c>
      <c r="B347" t="s">
        <v>49</v>
      </c>
      <c r="C347" s="7">
        <v>7039</v>
      </c>
    </row>
    <row r="348" spans="1:6" x14ac:dyDescent="0.25">
      <c r="A348" t="s">
        <v>333</v>
      </c>
      <c r="B348" t="s">
        <v>49</v>
      </c>
      <c r="C348" s="7">
        <v>7039</v>
      </c>
    </row>
    <row r="349" spans="1:6" x14ac:dyDescent="0.25">
      <c r="A349" t="s">
        <v>210</v>
      </c>
      <c r="B349" t="s">
        <v>31</v>
      </c>
      <c r="C349" s="7">
        <v>7047</v>
      </c>
    </row>
    <row r="350" spans="1:6" x14ac:dyDescent="0.25">
      <c r="A350" t="s">
        <v>210</v>
      </c>
      <c r="B350" t="s">
        <v>31</v>
      </c>
      <c r="C350" s="7">
        <v>7047</v>
      </c>
    </row>
    <row r="351" spans="1:6" x14ac:dyDescent="0.25">
      <c r="A351" t="s">
        <v>563</v>
      </c>
      <c r="B351" t="s">
        <v>1423</v>
      </c>
      <c r="C351" s="7">
        <v>7032</v>
      </c>
    </row>
    <row r="352" spans="1:6" x14ac:dyDescent="0.25">
      <c r="A352" t="s">
        <v>677</v>
      </c>
      <c r="B352" t="s">
        <v>81</v>
      </c>
      <c r="C352" s="7">
        <v>7074</v>
      </c>
    </row>
    <row r="353" spans="1:3" x14ac:dyDescent="0.25">
      <c r="A353" t="s">
        <v>1534</v>
      </c>
      <c r="B353" t="s">
        <v>1397</v>
      </c>
      <c r="C353" s="132">
        <v>7047</v>
      </c>
    </row>
    <row r="354" spans="1:3" x14ac:dyDescent="0.25">
      <c r="A354" t="s">
        <v>1533</v>
      </c>
      <c r="B354" t="s">
        <v>1439</v>
      </c>
      <c r="C354" s="7">
        <v>7067</v>
      </c>
    </row>
    <row r="355" spans="1:3" x14ac:dyDescent="0.25">
      <c r="A355" t="s">
        <v>399</v>
      </c>
      <c r="B355" t="s">
        <v>46</v>
      </c>
      <c r="C355" s="7">
        <v>7029</v>
      </c>
    </row>
    <row r="356" spans="1:3" x14ac:dyDescent="0.25">
      <c r="A356" t="s">
        <v>997</v>
      </c>
      <c r="B356" t="s">
        <v>70</v>
      </c>
      <c r="C356" s="7">
        <v>7017</v>
      </c>
    </row>
    <row r="357" spans="1:3" x14ac:dyDescent="0.25">
      <c r="A357" t="s">
        <v>935</v>
      </c>
      <c r="B357" t="s">
        <v>70</v>
      </c>
      <c r="C357" s="7">
        <v>7017</v>
      </c>
    </row>
    <row r="358" spans="1:3" x14ac:dyDescent="0.25">
      <c r="A358" t="s">
        <v>1051</v>
      </c>
      <c r="B358" t="s">
        <v>35</v>
      </c>
      <c r="C358" s="7">
        <v>7010</v>
      </c>
    </row>
    <row r="359" spans="1:3" x14ac:dyDescent="0.25">
      <c r="A359" t="s">
        <v>1005</v>
      </c>
      <c r="B359" t="s">
        <v>87</v>
      </c>
      <c r="C359" s="7">
        <v>7037</v>
      </c>
    </row>
    <row r="360" spans="1:3" x14ac:dyDescent="0.25">
      <c r="A360" t="s">
        <v>955</v>
      </c>
      <c r="B360" t="s">
        <v>43</v>
      </c>
      <c r="C360" s="7">
        <v>7048</v>
      </c>
    </row>
    <row r="361" spans="1:3" x14ac:dyDescent="0.25">
      <c r="A361" t="s">
        <v>575</v>
      </c>
      <c r="B361" t="s">
        <v>63</v>
      </c>
      <c r="C361" s="7">
        <v>7055</v>
      </c>
    </row>
    <row r="362" spans="1:3" x14ac:dyDescent="0.25">
      <c r="A362" t="s">
        <v>1093</v>
      </c>
      <c r="B362" t="s">
        <v>36</v>
      </c>
      <c r="C362" s="7">
        <v>7040</v>
      </c>
    </row>
    <row r="363" spans="1:3" x14ac:dyDescent="0.25">
      <c r="A363" t="s">
        <v>623</v>
      </c>
      <c r="B363" t="s">
        <v>60</v>
      </c>
      <c r="C363" s="7">
        <v>7023</v>
      </c>
    </row>
    <row r="364" spans="1:3" x14ac:dyDescent="0.25">
      <c r="A364" t="s">
        <v>227</v>
      </c>
      <c r="B364" t="s">
        <v>34</v>
      </c>
      <c r="C364" s="7">
        <v>7016</v>
      </c>
    </row>
    <row r="365" spans="1:3" x14ac:dyDescent="0.25">
      <c r="A365" t="s">
        <v>1907</v>
      </c>
      <c r="B365" t="s">
        <v>91</v>
      </c>
      <c r="C365" s="7">
        <v>7044</v>
      </c>
    </row>
    <row r="366" spans="1:3" x14ac:dyDescent="0.25">
      <c r="A366" t="s">
        <v>593</v>
      </c>
      <c r="B366" t="s">
        <v>91</v>
      </c>
      <c r="C366" s="7">
        <v>7044</v>
      </c>
    </row>
    <row r="367" spans="1:3" x14ac:dyDescent="0.25">
      <c r="A367" t="s">
        <v>396</v>
      </c>
      <c r="B367" t="s">
        <v>59</v>
      </c>
      <c r="C367" s="7">
        <v>7050</v>
      </c>
    </row>
    <row r="368" spans="1:3" x14ac:dyDescent="0.25">
      <c r="A368" t="s">
        <v>1032</v>
      </c>
      <c r="B368" t="s">
        <v>59</v>
      </c>
      <c r="C368" s="7">
        <v>7050</v>
      </c>
    </row>
    <row r="369" spans="1:3" x14ac:dyDescent="0.25">
      <c r="A369" t="s">
        <v>413</v>
      </c>
      <c r="B369" t="s">
        <v>42</v>
      </c>
      <c r="C369" s="7">
        <v>7064</v>
      </c>
    </row>
    <row r="370" spans="1:3" x14ac:dyDescent="0.25">
      <c r="A370" t="s">
        <v>413</v>
      </c>
      <c r="B370" t="s">
        <v>42</v>
      </c>
      <c r="C370" s="7">
        <v>7064</v>
      </c>
    </row>
    <row r="371" spans="1:3" x14ac:dyDescent="0.25">
      <c r="A371" t="s">
        <v>413</v>
      </c>
      <c r="B371" t="s">
        <v>42</v>
      </c>
      <c r="C371" s="7">
        <v>7064</v>
      </c>
    </row>
    <row r="372" spans="1:3" x14ac:dyDescent="0.25">
      <c r="A372" t="s">
        <v>582</v>
      </c>
      <c r="B372" t="s">
        <v>44</v>
      </c>
      <c r="C372" s="7">
        <v>7019</v>
      </c>
    </row>
    <row r="373" spans="1:3" x14ac:dyDescent="0.25">
      <c r="A373" t="s">
        <v>583</v>
      </c>
      <c r="B373" t="s">
        <v>44</v>
      </c>
      <c r="C373" s="7">
        <v>7019</v>
      </c>
    </row>
    <row r="374" spans="1:3" x14ac:dyDescent="0.25">
      <c r="A374" t="s">
        <v>689</v>
      </c>
      <c r="B374" t="s">
        <v>64</v>
      </c>
      <c r="C374" s="7">
        <v>7035</v>
      </c>
    </row>
    <row r="375" spans="1:3" x14ac:dyDescent="0.25">
      <c r="A375" t="s">
        <v>459</v>
      </c>
      <c r="B375" t="s">
        <v>39</v>
      </c>
      <c r="C375" s="7">
        <v>7002</v>
      </c>
    </row>
    <row r="376" spans="1:3" x14ac:dyDescent="0.25">
      <c r="A376" t="s">
        <v>604</v>
      </c>
      <c r="B376" t="s">
        <v>43</v>
      </c>
      <c r="C376" s="7">
        <v>7048</v>
      </c>
    </row>
    <row r="377" spans="1:3" x14ac:dyDescent="0.25">
      <c r="A377" t="s">
        <v>986</v>
      </c>
      <c r="B377" t="s">
        <v>34</v>
      </c>
      <c r="C377" s="7">
        <v>7016</v>
      </c>
    </row>
    <row r="378" spans="1:3" x14ac:dyDescent="0.25">
      <c r="A378" t="s">
        <v>1125</v>
      </c>
      <c r="B378" t="s">
        <v>73</v>
      </c>
      <c r="C378" s="7">
        <v>7061</v>
      </c>
    </row>
    <row r="379" spans="1:3" x14ac:dyDescent="0.25">
      <c r="A379" t="s">
        <v>1178</v>
      </c>
      <c r="B379" t="s">
        <v>34</v>
      </c>
      <c r="C379" s="7">
        <v>7016</v>
      </c>
    </row>
    <row r="380" spans="1:3" x14ac:dyDescent="0.25">
      <c r="A380" t="s">
        <v>1816</v>
      </c>
      <c r="B380" t="s">
        <v>96</v>
      </c>
      <c r="C380" s="7">
        <v>7024</v>
      </c>
    </row>
    <row r="381" spans="1:3" x14ac:dyDescent="0.25">
      <c r="A381" t="s">
        <v>857</v>
      </c>
      <c r="B381" t="s">
        <v>98</v>
      </c>
      <c r="C381" s="7">
        <v>7043</v>
      </c>
    </row>
    <row r="382" spans="1:3" x14ac:dyDescent="0.25">
      <c r="A382" t="s">
        <v>455</v>
      </c>
      <c r="B382" t="s">
        <v>32</v>
      </c>
      <c r="C382" s="7">
        <v>7060</v>
      </c>
    </row>
    <row r="383" spans="1:3" x14ac:dyDescent="0.25">
      <c r="A383" t="s">
        <v>455</v>
      </c>
      <c r="B383" t="s">
        <v>51</v>
      </c>
      <c r="C383" s="7">
        <v>7031</v>
      </c>
    </row>
    <row r="384" spans="1:3" x14ac:dyDescent="0.25">
      <c r="A384" t="s">
        <v>856</v>
      </c>
      <c r="B384" t="s">
        <v>121</v>
      </c>
      <c r="C384" s="7">
        <v>7018</v>
      </c>
    </row>
    <row r="385" spans="1:6" x14ac:dyDescent="0.25">
      <c r="A385" t="s">
        <v>957</v>
      </c>
      <c r="B385" t="s">
        <v>130</v>
      </c>
      <c r="C385" s="7">
        <v>7107</v>
      </c>
    </row>
    <row r="386" spans="1:6" x14ac:dyDescent="0.25">
      <c r="A386" t="s">
        <v>363</v>
      </c>
      <c r="B386" t="s">
        <v>53</v>
      </c>
      <c r="C386" s="7">
        <v>7068</v>
      </c>
      <c r="F386" s="89"/>
    </row>
    <row r="387" spans="1:6" x14ac:dyDescent="0.25">
      <c r="A387" t="s">
        <v>1554</v>
      </c>
      <c r="B387" t="s">
        <v>39</v>
      </c>
      <c r="C387" s="7">
        <v>7002</v>
      </c>
    </row>
    <row r="388" spans="1:6" x14ac:dyDescent="0.25">
      <c r="A388" t="s">
        <v>1011</v>
      </c>
      <c r="B388" t="s">
        <v>69</v>
      </c>
      <c r="C388" s="7">
        <v>7007</v>
      </c>
    </row>
    <row r="389" spans="1:6" x14ac:dyDescent="0.25">
      <c r="A389" t="s">
        <v>170</v>
      </c>
      <c r="B389" t="s">
        <v>61</v>
      </c>
      <c r="C389" s="7">
        <v>7052</v>
      </c>
    </row>
    <row r="390" spans="1:6" x14ac:dyDescent="0.25">
      <c r="A390" t="s">
        <v>222</v>
      </c>
      <c r="B390" t="s">
        <v>39</v>
      </c>
      <c r="C390" s="7">
        <v>7002</v>
      </c>
    </row>
    <row r="391" spans="1:6" x14ac:dyDescent="0.25">
      <c r="A391" t="s">
        <v>1873</v>
      </c>
      <c r="B391" t="s">
        <v>55</v>
      </c>
      <c r="C391" s="7">
        <v>7063</v>
      </c>
    </row>
    <row r="392" spans="1:6" x14ac:dyDescent="0.25">
      <c r="A392" t="s">
        <v>995</v>
      </c>
      <c r="B392" t="s">
        <v>54</v>
      </c>
      <c r="C392" s="7">
        <v>7079</v>
      </c>
    </row>
    <row r="393" spans="1:6" x14ac:dyDescent="0.25">
      <c r="A393" t="s">
        <v>322</v>
      </c>
      <c r="B393" t="s">
        <v>1439</v>
      </c>
      <c r="C393" s="7">
        <v>7067</v>
      </c>
    </row>
    <row r="394" spans="1:6" x14ac:dyDescent="0.25">
      <c r="A394" t="s">
        <v>1085</v>
      </c>
      <c r="B394" t="s">
        <v>40</v>
      </c>
      <c r="C394" s="7">
        <v>7009</v>
      </c>
    </row>
    <row r="395" spans="1:6" x14ac:dyDescent="0.25">
      <c r="A395" t="s">
        <v>605</v>
      </c>
      <c r="B395" t="s">
        <v>43</v>
      </c>
      <c r="C395" s="7">
        <v>7048</v>
      </c>
    </row>
    <row r="396" spans="1:6" x14ac:dyDescent="0.25">
      <c r="A396" t="s">
        <v>1866</v>
      </c>
      <c r="B396" t="s">
        <v>39</v>
      </c>
      <c r="C396" s="7">
        <v>7002</v>
      </c>
    </row>
    <row r="397" spans="1:6" x14ac:dyDescent="0.25">
      <c r="A397" t="s">
        <v>781</v>
      </c>
      <c r="B397" t="s">
        <v>96</v>
      </c>
      <c r="C397" s="7">
        <v>7024</v>
      </c>
    </row>
    <row r="398" spans="1:6" x14ac:dyDescent="0.25">
      <c r="A398" t="s">
        <v>1541</v>
      </c>
      <c r="B398" t="s">
        <v>96</v>
      </c>
      <c r="C398" s="7">
        <v>7024</v>
      </c>
    </row>
    <row r="399" spans="1:6" x14ac:dyDescent="0.25">
      <c r="A399" t="s">
        <v>1019</v>
      </c>
      <c r="B399" t="s">
        <v>39</v>
      </c>
      <c r="C399" s="7">
        <v>7002</v>
      </c>
    </row>
    <row r="400" spans="1:6" x14ac:dyDescent="0.25">
      <c r="A400" t="s">
        <v>541</v>
      </c>
      <c r="B400" t="s">
        <v>51</v>
      </c>
      <c r="C400" s="7">
        <v>7031</v>
      </c>
    </row>
    <row r="401" spans="1:3" x14ac:dyDescent="0.25">
      <c r="A401" t="s">
        <v>544</v>
      </c>
      <c r="B401" t="s">
        <v>59</v>
      </c>
      <c r="C401" s="7">
        <v>7050</v>
      </c>
    </row>
    <row r="402" spans="1:3" x14ac:dyDescent="0.25">
      <c r="A402" t="s">
        <v>545</v>
      </c>
      <c r="B402" t="s">
        <v>59</v>
      </c>
      <c r="C402" s="7">
        <v>7050</v>
      </c>
    </row>
    <row r="403" spans="1:3" x14ac:dyDescent="0.25">
      <c r="A403" t="s">
        <v>176</v>
      </c>
      <c r="B403" t="s">
        <v>59</v>
      </c>
      <c r="C403" s="7">
        <v>7050</v>
      </c>
    </row>
    <row r="404" spans="1:3" x14ac:dyDescent="0.25">
      <c r="A404" t="s">
        <v>1564</v>
      </c>
      <c r="B404" t="s">
        <v>53</v>
      </c>
      <c r="C404" s="7">
        <v>7068</v>
      </c>
    </row>
    <row r="405" spans="1:3" x14ac:dyDescent="0.25">
      <c r="A405" t="s">
        <v>670</v>
      </c>
      <c r="B405" t="s">
        <v>43</v>
      </c>
      <c r="C405" s="7">
        <v>7048</v>
      </c>
    </row>
    <row r="406" spans="1:3" x14ac:dyDescent="0.25">
      <c r="A406" t="s">
        <v>1086</v>
      </c>
      <c r="B406" t="s">
        <v>40</v>
      </c>
      <c r="C406" s="7">
        <v>7009</v>
      </c>
    </row>
    <row r="407" spans="1:3" x14ac:dyDescent="0.25">
      <c r="A407" t="s">
        <v>524</v>
      </c>
      <c r="B407" t="s">
        <v>62</v>
      </c>
      <c r="C407" s="7">
        <v>7033</v>
      </c>
    </row>
    <row r="408" spans="1:3" x14ac:dyDescent="0.25">
      <c r="A408" t="s">
        <v>853</v>
      </c>
      <c r="B408" t="s">
        <v>41</v>
      </c>
      <c r="C408" s="7">
        <v>7022</v>
      </c>
    </row>
    <row r="409" spans="1:3" x14ac:dyDescent="0.25">
      <c r="A409" t="s">
        <v>1172</v>
      </c>
      <c r="B409" t="s">
        <v>41</v>
      </c>
      <c r="C409" s="7">
        <v>7022</v>
      </c>
    </row>
    <row r="410" spans="1:3" x14ac:dyDescent="0.25">
      <c r="A410" t="s">
        <v>361</v>
      </c>
      <c r="B410" t="s">
        <v>35</v>
      </c>
      <c r="C410" s="7">
        <v>7010</v>
      </c>
    </row>
    <row r="411" spans="1:3" x14ac:dyDescent="0.25">
      <c r="A411" t="s">
        <v>1056</v>
      </c>
      <c r="B411" t="s">
        <v>81</v>
      </c>
      <c r="C411" s="7">
        <v>7074</v>
      </c>
    </row>
    <row r="412" spans="1:3" x14ac:dyDescent="0.25">
      <c r="A412" t="s">
        <v>290</v>
      </c>
      <c r="B412" t="s">
        <v>34</v>
      </c>
      <c r="C412" s="7">
        <v>7016</v>
      </c>
    </row>
    <row r="413" spans="1:3" x14ac:dyDescent="0.25">
      <c r="A413" t="s">
        <v>1000</v>
      </c>
      <c r="B413" t="s">
        <v>34</v>
      </c>
      <c r="C413" s="7">
        <v>7016</v>
      </c>
    </row>
    <row r="414" spans="1:3" x14ac:dyDescent="0.25">
      <c r="A414" t="s">
        <v>632</v>
      </c>
      <c r="B414" t="s">
        <v>82</v>
      </c>
      <c r="C414" s="7">
        <v>7062</v>
      </c>
    </row>
    <row r="415" spans="1:3" x14ac:dyDescent="0.25">
      <c r="A415" t="s">
        <v>660</v>
      </c>
      <c r="B415" t="s">
        <v>92</v>
      </c>
      <c r="C415" s="7">
        <v>7059</v>
      </c>
    </row>
    <row r="416" spans="1:3" x14ac:dyDescent="0.25">
      <c r="A416" t="s">
        <v>914</v>
      </c>
      <c r="B416" t="s">
        <v>44</v>
      </c>
      <c r="C416" s="7">
        <v>7019</v>
      </c>
    </row>
    <row r="417" spans="1:6" x14ac:dyDescent="0.25">
      <c r="A417" t="s">
        <v>688</v>
      </c>
      <c r="B417" t="s">
        <v>64</v>
      </c>
      <c r="C417" s="7">
        <v>7035</v>
      </c>
    </row>
    <row r="418" spans="1:6" x14ac:dyDescent="0.25">
      <c r="A418" t="s">
        <v>859</v>
      </c>
      <c r="B418" t="s">
        <v>65</v>
      </c>
      <c r="C418" s="7">
        <v>7011</v>
      </c>
      <c r="F418" s="54"/>
    </row>
    <row r="419" spans="1:6" x14ac:dyDescent="0.25">
      <c r="A419" t="s">
        <v>236</v>
      </c>
      <c r="B419" t="s">
        <v>42</v>
      </c>
      <c r="C419" s="7">
        <v>7064</v>
      </c>
    </row>
    <row r="420" spans="1:6" x14ac:dyDescent="0.25">
      <c r="A420" t="s">
        <v>240</v>
      </c>
      <c r="B420" t="s">
        <v>1439</v>
      </c>
      <c r="C420" s="7">
        <v>7067</v>
      </c>
    </row>
    <row r="421" spans="1:6" x14ac:dyDescent="0.25">
      <c r="A421" t="s">
        <v>183</v>
      </c>
      <c r="B421" t="s">
        <v>112</v>
      </c>
      <c r="C421" s="7">
        <v>7092</v>
      </c>
    </row>
    <row r="422" spans="1:6" x14ac:dyDescent="0.25">
      <c r="A422" t="s">
        <v>182</v>
      </c>
      <c r="B422" t="s">
        <v>112</v>
      </c>
      <c r="C422" s="7">
        <v>7092</v>
      </c>
    </row>
    <row r="423" spans="1:6" x14ac:dyDescent="0.25">
      <c r="A423" t="s">
        <v>1149</v>
      </c>
      <c r="B423" t="s">
        <v>49</v>
      </c>
      <c r="C423" s="7">
        <v>7039</v>
      </c>
    </row>
    <row r="424" spans="1:6" x14ac:dyDescent="0.25">
      <c r="A424" t="s">
        <v>996</v>
      </c>
      <c r="B424" t="s">
        <v>117</v>
      </c>
      <c r="C424" s="7">
        <v>7099</v>
      </c>
    </row>
    <row r="425" spans="1:6" x14ac:dyDescent="0.25">
      <c r="A425" t="s">
        <v>271</v>
      </c>
      <c r="B425" t="s">
        <v>38</v>
      </c>
      <c r="C425" s="7">
        <v>7001</v>
      </c>
    </row>
    <row r="426" spans="1:6" x14ac:dyDescent="0.25">
      <c r="A426" t="s">
        <v>328</v>
      </c>
      <c r="B426" t="s">
        <v>49</v>
      </c>
      <c r="C426" s="7">
        <v>7039</v>
      </c>
    </row>
    <row r="427" spans="1:6" x14ac:dyDescent="0.25">
      <c r="A427" t="s">
        <v>312</v>
      </c>
      <c r="B427" t="s">
        <v>41</v>
      </c>
      <c r="C427" s="7">
        <v>7022</v>
      </c>
    </row>
    <row r="428" spans="1:6" x14ac:dyDescent="0.25">
      <c r="A428" t="s">
        <v>553</v>
      </c>
      <c r="B428" t="s">
        <v>80</v>
      </c>
      <c r="C428" s="7">
        <v>7020</v>
      </c>
    </row>
    <row r="429" spans="1:6" x14ac:dyDescent="0.25">
      <c r="A429" t="s">
        <v>1035</v>
      </c>
      <c r="B429" t="s">
        <v>80</v>
      </c>
      <c r="C429" s="7">
        <v>7020</v>
      </c>
    </row>
    <row r="430" spans="1:6" x14ac:dyDescent="0.25">
      <c r="A430" t="s">
        <v>1082</v>
      </c>
      <c r="B430" t="s">
        <v>40</v>
      </c>
      <c r="C430" s="7">
        <v>7009</v>
      </c>
    </row>
    <row r="431" spans="1:6" x14ac:dyDescent="0.25">
      <c r="A431" t="s">
        <v>1609</v>
      </c>
      <c r="B431" t="s">
        <v>34</v>
      </c>
      <c r="C431" s="7">
        <v>7016</v>
      </c>
    </row>
    <row r="432" spans="1:6" x14ac:dyDescent="0.25">
      <c r="A432" t="s">
        <v>1130</v>
      </c>
      <c r="B432" t="s">
        <v>34</v>
      </c>
      <c r="C432" s="7">
        <v>7016</v>
      </c>
      <c r="F432" s="155"/>
    </row>
    <row r="433" spans="1:6" x14ac:dyDescent="0.25">
      <c r="A433" t="s">
        <v>1131</v>
      </c>
      <c r="B433" t="s">
        <v>34</v>
      </c>
      <c r="C433" s="7">
        <v>7016</v>
      </c>
    </row>
    <row r="434" spans="1:6" x14ac:dyDescent="0.25">
      <c r="A434" t="s">
        <v>410</v>
      </c>
      <c r="B434" t="s">
        <v>53</v>
      </c>
      <c r="C434" s="7">
        <v>7068</v>
      </c>
    </row>
    <row r="435" spans="1:6" x14ac:dyDescent="0.25">
      <c r="A435" t="s">
        <v>1779</v>
      </c>
      <c r="B435" t="s">
        <v>55</v>
      </c>
      <c r="C435" s="7">
        <v>7063</v>
      </c>
    </row>
    <row r="436" spans="1:6" x14ac:dyDescent="0.25">
      <c r="A436" t="s">
        <v>1636</v>
      </c>
      <c r="B436" t="s">
        <v>32</v>
      </c>
      <c r="C436" s="7">
        <v>7060</v>
      </c>
    </row>
    <row r="437" spans="1:6" x14ac:dyDescent="0.25">
      <c r="A437" t="s">
        <v>433</v>
      </c>
      <c r="B437" t="s">
        <v>53</v>
      </c>
      <c r="C437" s="7">
        <v>7068</v>
      </c>
    </row>
    <row r="438" spans="1:6" x14ac:dyDescent="0.25">
      <c r="A438" t="s">
        <v>1530</v>
      </c>
      <c r="B438" t="s">
        <v>53</v>
      </c>
      <c r="C438" s="7">
        <v>7068</v>
      </c>
    </row>
    <row r="439" spans="1:6" x14ac:dyDescent="0.25">
      <c r="A439" t="s">
        <v>248</v>
      </c>
      <c r="B439" t="s">
        <v>35</v>
      </c>
      <c r="C439" s="7">
        <v>7010</v>
      </c>
    </row>
    <row r="440" spans="1:6" x14ac:dyDescent="0.25">
      <c r="A440" t="s">
        <v>1105</v>
      </c>
      <c r="B440" t="s">
        <v>73</v>
      </c>
      <c r="C440" s="7">
        <v>7061</v>
      </c>
      <c r="F440" s="69"/>
    </row>
    <row r="441" spans="1:6" x14ac:dyDescent="0.25">
      <c r="A441" t="s">
        <v>606</v>
      </c>
      <c r="B441" t="s">
        <v>43</v>
      </c>
      <c r="C441" s="7">
        <v>7048</v>
      </c>
    </row>
    <row r="442" spans="1:6" x14ac:dyDescent="0.25">
      <c r="A442" t="s">
        <v>1963</v>
      </c>
      <c r="B442" t="s">
        <v>80</v>
      </c>
      <c r="C442" s="7">
        <v>7020</v>
      </c>
      <c r="F442" s="227"/>
    </row>
    <row r="443" spans="1:6" x14ac:dyDescent="0.25">
      <c r="A443" t="s">
        <v>555</v>
      </c>
      <c r="B443" t="s">
        <v>80</v>
      </c>
      <c r="C443" s="7">
        <v>7020</v>
      </c>
    </row>
    <row r="444" spans="1:6" x14ac:dyDescent="0.25">
      <c r="A444" t="s">
        <v>288</v>
      </c>
      <c r="B444" t="s">
        <v>34</v>
      </c>
      <c r="C444" s="7">
        <v>7016</v>
      </c>
    </row>
    <row r="445" spans="1:6" x14ac:dyDescent="0.25">
      <c r="A445" t="s">
        <v>445</v>
      </c>
      <c r="B445" t="s">
        <v>55</v>
      </c>
      <c r="C445" s="7">
        <v>7063</v>
      </c>
    </row>
    <row r="446" spans="1:6" x14ac:dyDescent="0.25">
      <c r="A446" t="s">
        <v>748</v>
      </c>
      <c r="B446" t="s">
        <v>1423</v>
      </c>
      <c r="C446" s="7">
        <v>7032</v>
      </c>
    </row>
    <row r="447" spans="1:6" x14ac:dyDescent="0.25">
      <c r="A447" t="s">
        <v>283</v>
      </c>
      <c r="B447" t="s">
        <v>46</v>
      </c>
      <c r="C447" s="7">
        <v>7029</v>
      </c>
    </row>
    <row r="448" spans="1:6" x14ac:dyDescent="0.25">
      <c r="A448" t="s">
        <v>1625</v>
      </c>
      <c r="B448" t="s">
        <v>46</v>
      </c>
      <c r="C448" s="7">
        <v>7029</v>
      </c>
    </row>
    <row r="449" spans="1:6" x14ac:dyDescent="0.25">
      <c r="A449" t="s">
        <v>1522</v>
      </c>
      <c r="B449" t="s">
        <v>42</v>
      </c>
      <c r="C449" s="7">
        <v>7064</v>
      </c>
    </row>
    <row r="450" spans="1:6" x14ac:dyDescent="0.25">
      <c r="A450" t="s">
        <v>354</v>
      </c>
      <c r="B450" t="s">
        <v>34</v>
      </c>
      <c r="C450" s="7">
        <v>7016</v>
      </c>
    </row>
    <row r="451" spans="1:6" x14ac:dyDescent="0.25">
      <c r="A451" t="s">
        <v>1150</v>
      </c>
      <c r="B451" t="s">
        <v>49</v>
      </c>
      <c r="C451" s="7">
        <v>7039</v>
      </c>
      <c r="F451" s="84"/>
    </row>
    <row r="452" spans="1:6" x14ac:dyDescent="0.25">
      <c r="A452" t="s">
        <v>303</v>
      </c>
      <c r="B452" t="s">
        <v>32</v>
      </c>
      <c r="C452" s="7">
        <v>7060</v>
      </c>
    </row>
    <row r="453" spans="1:6" x14ac:dyDescent="0.25">
      <c r="A453" t="s">
        <v>607</v>
      </c>
      <c r="B453" t="s">
        <v>43</v>
      </c>
      <c r="C453" s="7">
        <v>7048</v>
      </c>
    </row>
    <row r="454" spans="1:6" x14ac:dyDescent="0.25">
      <c r="A454" t="s">
        <v>934</v>
      </c>
      <c r="B454" t="s">
        <v>124</v>
      </c>
      <c r="C454" s="7">
        <v>7014</v>
      </c>
    </row>
    <row r="455" spans="1:6" x14ac:dyDescent="0.25">
      <c r="A455" t="s">
        <v>454</v>
      </c>
      <c r="B455" t="s">
        <v>55</v>
      </c>
      <c r="C455" s="7">
        <v>7063</v>
      </c>
    </row>
    <row r="456" spans="1:6" x14ac:dyDescent="0.25">
      <c r="A456" t="s">
        <v>720</v>
      </c>
      <c r="B456" t="s">
        <v>95</v>
      </c>
      <c r="C456" s="7">
        <v>7073</v>
      </c>
    </row>
    <row r="457" spans="1:6" x14ac:dyDescent="0.25">
      <c r="A457" t="s">
        <v>721</v>
      </c>
      <c r="B457" t="s">
        <v>95</v>
      </c>
      <c r="C457" s="7">
        <v>7073</v>
      </c>
    </row>
    <row r="458" spans="1:6" x14ac:dyDescent="0.25">
      <c r="A458" t="s">
        <v>722</v>
      </c>
      <c r="B458" t="s">
        <v>95</v>
      </c>
      <c r="C458" s="7">
        <v>7073</v>
      </c>
    </row>
    <row r="459" spans="1:6" x14ac:dyDescent="0.25">
      <c r="A459" t="s">
        <v>723</v>
      </c>
      <c r="B459" t="s">
        <v>95</v>
      </c>
      <c r="C459" s="7">
        <v>7073</v>
      </c>
    </row>
    <row r="460" spans="1:6" x14ac:dyDescent="0.25">
      <c r="A460" t="s">
        <v>1628</v>
      </c>
      <c r="B460" t="s">
        <v>95</v>
      </c>
      <c r="C460" s="132">
        <v>7073</v>
      </c>
    </row>
    <row r="461" spans="1:6" x14ac:dyDescent="0.25">
      <c r="A461" t="s">
        <v>245</v>
      </c>
      <c r="B461" t="s">
        <v>34</v>
      </c>
      <c r="C461" s="7">
        <v>7016</v>
      </c>
    </row>
    <row r="462" spans="1:6" x14ac:dyDescent="0.25">
      <c r="A462" t="s">
        <v>245</v>
      </c>
      <c r="B462" t="s">
        <v>31</v>
      </c>
      <c r="C462" s="7">
        <v>7047</v>
      </c>
      <c r="F462" s="58"/>
    </row>
    <row r="463" spans="1:6" x14ac:dyDescent="0.25">
      <c r="A463" t="s">
        <v>862</v>
      </c>
      <c r="B463" t="s">
        <v>72</v>
      </c>
      <c r="C463" s="7">
        <v>7046</v>
      </c>
    </row>
    <row r="464" spans="1:6" x14ac:dyDescent="0.25">
      <c r="A464" t="s">
        <v>940</v>
      </c>
      <c r="B464" t="s">
        <v>72</v>
      </c>
      <c r="C464" s="7">
        <v>7046</v>
      </c>
    </row>
    <row r="465" spans="1:3" x14ac:dyDescent="0.25">
      <c r="A465" t="s">
        <v>527</v>
      </c>
      <c r="B465" t="s">
        <v>64</v>
      </c>
      <c r="C465" s="7">
        <v>7035</v>
      </c>
    </row>
    <row r="466" spans="1:3" x14ac:dyDescent="0.25">
      <c r="A466" t="s">
        <v>400</v>
      </c>
      <c r="B466" t="s">
        <v>56</v>
      </c>
      <c r="C466" s="7">
        <v>7038</v>
      </c>
    </row>
    <row r="467" spans="1:3" x14ac:dyDescent="0.25">
      <c r="A467" t="s">
        <v>764</v>
      </c>
      <c r="B467" t="s">
        <v>77</v>
      </c>
      <c r="C467" s="7">
        <v>7051</v>
      </c>
    </row>
    <row r="468" spans="1:3" x14ac:dyDescent="0.25">
      <c r="A468" t="s">
        <v>742</v>
      </c>
      <c r="B468" t="s">
        <v>113</v>
      </c>
      <c r="C468" s="7">
        <v>7083</v>
      </c>
    </row>
    <row r="469" spans="1:3" x14ac:dyDescent="0.25">
      <c r="A469" t="s">
        <v>230</v>
      </c>
      <c r="B469" t="s">
        <v>34</v>
      </c>
      <c r="C469" s="7">
        <v>7016</v>
      </c>
    </row>
    <row r="470" spans="1:3" x14ac:dyDescent="0.25">
      <c r="A470" t="s">
        <v>381</v>
      </c>
      <c r="B470" t="s">
        <v>42</v>
      </c>
      <c r="C470" s="7">
        <v>7064</v>
      </c>
    </row>
    <row r="471" spans="1:3" x14ac:dyDescent="0.25">
      <c r="A471" t="s">
        <v>658</v>
      </c>
      <c r="B471" t="s">
        <v>63</v>
      </c>
      <c r="C471" s="7">
        <v>7055</v>
      </c>
    </row>
    <row r="472" spans="1:3" x14ac:dyDescent="0.25">
      <c r="A472" t="s">
        <v>987</v>
      </c>
      <c r="B472" t="s">
        <v>39</v>
      </c>
      <c r="C472" s="7">
        <v>7002</v>
      </c>
    </row>
    <row r="473" spans="1:3" x14ac:dyDescent="0.25">
      <c r="A473" t="s">
        <v>1084</v>
      </c>
      <c r="B473" t="s">
        <v>47</v>
      </c>
      <c r="C473" s="7">
        <v>7013</v>
      </c>
    </row>
    <row r="474" spans="1:3" x14ac:dyDescent="0.25">
      <c r="A474" t="s">
        <v>1007</v>
      </c>
      <c r="B474" t="s">
        <v>39</v>
      </c>
      <c r="C474" s="7">
        <v>7002</v>
      </c>
    </row>
    <row r="475" spans="1:3" x14ac:dyDescent="0.25">
      <c r="A475" t="s">
        <v>360</v>
      </c>
      <c r="B475" t="s">
        <v>35</v>
      </c>
      <c r="C475" s="7">
        <v>7010</v>
      </c>
    </row>
    <row r="476" spans="1:3" x14ac:dyDescent="0.25">
      <c r="A476" t="s">
        <v>905</v>
      </c>
      <c r="B476" t="s">
        <v>102</v>
      </c>
      <c r="C476" s="7">
        <v>7042</v>
      </c>
    </row>
    <row r="477" spans="1:3" x14ac:dyDescent="0.25">
      <c r="A477" t="s">
        <v>479</v>
      </c>
      <c r="B477" t="s">
        <v>68</v>
      </c>
      <c r="C477" s="7">
        <v>7053</v>
      </c>
    </row>
    <row r="478" spans="1:3" x14ac:dyDescent="0.25">
      <c r="A478" t="s">
        <v>296</v>
      </c>
      <c r="B478" t="s">
        <v>32</v>
      </c>
      <c r="C478" s="7">
        <v>7060</v>
      </c>
    </row>
    <row r="479" spans="1:3" x14ac:dyDescent="0.25">
      <c r="A479" t="s">
        <v>434</v>
      </c>
      <c r="B479" t="s">
        <v>42</v>
      </c>
      <c r="C479" s="7">
        <v>7064</v>
      </c>
    </row>
    <row r="480" spans="1:3" x14ac:dyDescent="0.25">
      <c r="A480" t="s">
        <v>1162</v>
      </c>
      <c r="B480" t="s">
        <v>63</v>
      </c>
      <c r="C480" s="7">
        <v>7055</v>
      </c>
    </row>
    <row r="481" spans="1:6" x14ac:dyDescent="0.25">
      <c r="A481" t="s">
        <v>259</v>
      </c>
      <c r="B481" t="s">
        <v>34</v>
      </c>
      <c r="C481" s="7">
        <v>7016</v>
      </c>
    </row>
    <row r="482" spans="1:6" x14ac:dyDescent="0.25">
      <c r="A482" t="s">
        <v>491</v>
      </c>
      <c r="B482" t="s">
        <v>73</v>
      </c>
      <c r="C482" s="7">
        <v>7061</v>
      </c>
      <c r="F482" s="90"/>
    </row>
    <row r="483" spans="1:6" x14ac:dyDescent="0.25">
      <c r="A483" t="s">
        <v>419</v>
      </c>
      <c r="B483" t="s">
        <v>63</v>
      </c>
      <c r="C483" s="7">
        <v>7055</v>
      </c>
      <c r="F483" s="66"/>
    </row>
    <row r="484" spans="1:6" x14ac:dyDescent="0.25">
      <c r="A484" t="s">
        <v>477</v>
      </c>
      <c r="B484" t="s">
        <v>70</v>
      </c>
      <c r="C484" s="7">
        <v>7017</v>
      </c>
    </row>
    <row r="485" spans="1:6" x14ac:dyDescent="0.25">
      <c r="A485" t="s">
        <v>948</v>
      </c>
      <c r="B485" t="s">
        <v>72</v>
      </c>
      <c r="C485" s="7">
        <v>7046</v>
      </c>
    </row>
    <row r="486" spans="1:6" x14ac:dyDescent="0.25">
      <c r="A486" t="s">
        <v>1808</v>
      </c>
      <c r="B486" t="s">
        <v>32</v>
      </c>
      <c r="C486" s="7">
        <v>7060</v>
      </c>
    </row>
    <row r="487" spans="1:6" x14ac:dyDescent="0.25">
      <c r="A487" t="s">
        <v>273</v>
      </c>
      <c r="B487" t="s">
        <v>44</v>
      </c>
      <c r="C487" s="7">
        <v>7019</v>
      </c>
    </row>
    <row r="488" spans="1:6" x14ac:dyDescent="0.25">
      <c r="A488" t="s">
        <v>774</v>
      </c>
      <c r="B488" t="s">
        <v>87</v>
      </c>
      <c r="C488" s="7">
        <v>7037</v>
      </c>
    </row>
    <row r="489" spans="1:6" x14ac:dyDescent="0.25">
      <c r="A489" t="s">
        <v>508</v>
      </c>
      <c r="B489" t="s">
        <v>74</v>
      </c>
      <c r="C489" s="7">
        <v>7030</v>
      </c>
    </row>
    <row r="490" spans="1:6" x14ac:dyDescent="0.25">
      <c r="A490" t="s">
        <v>301</v>
      </c>
      <c r="B490" t="s">
        <v>47</v>
      </c>
      <c r="C490" s="7">
        <v>7013</v>
      </c>
    </row>
    <row r="491" spans="1:6" x14ac:dyDescent="0.25">
      <c r="A491" t="s">
        <v>1083</v>
      </c>
      <c r="B491" t="s">
        <v>73</v>
      </c>
      <c r="C491" s="7">
        <v>7061</v>
      </c>
    </row>
    <row r="492" spans="1:6" x14ac:dyDescent="0.25">
      <c r="A492" t="s">
        <v>615</v>
      </c>
      <c r="B492" t="s">
        <v>44</v>
      </c>
      <c r="C492" s="7">
        <v>7019</v>
      </c>
    </row>
    <row r="493" spans="1:6" x14ac:dyDescent="0.25">
      <c r="A493" t="s">
        <v>614</v>
      </c>
      <c r="B493" t="s">
        <v>44</v>
      </c>
      <c r="C493" s="7">
        <v>7019</v>
      </c>
    </row>
    <row r="494" spans="1:6" x14ac:dyDescent="0.25">
      <c r="A494" t="s">
        <v>1034</v>
      </c>
      <c r="B494" t="s">
        <v>94</v>
      </c>
      <c r="C494" s="7">
        <v>7027</v>
      </c>
    </row>
    <row r="495" spans="1:6" x14ac:dyDescent="0.25">
      <c r="A495" t="s">
        <v>674</v>
      </c>
      <c r="B495" t="s">
        <v>58</v>
      </c>
      <c r="C495" s="7">
        <v>7004</v>
      </c>
    </row>
    <row r="496" spans="1:6" x14ac:dyDescent="0.25">
      <c r="A496" t="s">
        <v>681</v>
      </c>
      <c r="B496" t="s">
        <v>39</v>
      </c>
      <c r="C496" s="7">
        <v>7002</v>
      </c>
    </row>
    <row r="497" spans="1:3" x14ac:dyDescent="0.25">
      <c r="A497" t="s">
        <v>228</v>
      </c>
      <c r="B497" t="s">
        <v>120</v>
      </c>
      <c r="C497" s="7">
        <v>7021</v>
      </c>
    </row>
    <row r="498" spans="1:3" x14ac:dyDescent="0.25">
      <c r="A498" t="s">
        <v>228</v>
      </c>
      <c r="B498" t="s">
        <v>120</v>
      </c>
      <c r="C498" s="7">
        <v>7021</v>
      </c>
    </row>
    <row r="499" spans="1:3" x14ac:dyDescent="0.25">
      <c r="A499" t="s">
        <v>1118</v>
      </c>
      <c r="B499" t="s">
        <v>49</v>
      </c>
      <c r="C499" s="7">
        <v>7039</v>
      </c>
    </row>
    <row r="500" spans="1:3" x14ac:dyDescent="0.25">
      <c r="A500" t="s">
        <v>1013</v>
      </c>
      <c r="B500" t="s">
        <v>63</v>
      </c>
      <c r="C500" s="7">
        <v>7055</v>
      </c>
    </row>
    <row r="501" spans="1:3" x14ac:dyDescent="0.25">
      <c r="A501" t="s">
        <v>869</v>
      </c>
      <c r="B501" t="s">
        <v>123</v>
      </c>
      <c r="C501" s="7">
        <v>7041</v>
      </c>
    </row>
    <row r="502" spans="1:3" x14ac:dyDescent="0.25">
      <c r="A502" t="s">
        <v>452</v>
      </c>
      <c r="B502" t="s">
        <v>66</v>
      </c>
      <c r="C502" s="7">
        <v>7080</v>
      </c>
    </row>
    <row r="503" spans="1:3" x14ac:dyDescent="0.25">
      <c r="A503" t="s">
        <v>1772</v>
      </c>
      <c r="B503" t="s">
        <v>66</v>
      </c>
      <c r="C503" s="7">
        <v>7080</v>
      </c>
    </row>
    <row r="504" spans="1:3" x14ac:dyDescent="0.25">
      <c r="A504" t="s">
        <v>231</v>
      </c>
      <c r="B504" t="s">
        <v>32</v>
      </c>
      <c r="C504" s="7">
        <v>7060</v>
      </c>
    </row>
    <row r="505" spans="1:3" x14ac:dyDescent="0.25">
      <c r="A505" t="s">
        <v>1120</v>
      </c>
      <c r="B505" t="s">
        <v>55</v>
      </c>
      <c r="C505" s="7">
        <v>7063</v>
      </c>
    </row>
    <row r="506" spans="1:3" x14ac:dyDescent="0.25">
      <c r="A506" t="s">
        <v>1121</v>
      </c>
      <c r="B506" t="s">
        <v>55</v>
      </c>
      <c r="C506" s="7">
        <v>7063</v>
      </c>
    </row>
    <row r="507" spans="1:3" x14ac:dyDescent="0.25">
      <c r="A507" t="s">
        <v>835</v>
      </c>
      <c r="B507" t="s">
        <v>31</v>
      </c>
      <c r="C507" s="7">
        <v>7047</v>
      </c>
    </row>
    <row r="508" spans="1:3" x14ac:dyDescent="0.25">
      <c r="A508" t="s">
        <v>1057</v>
      </c>
      <c r="B508" t="s">
        <v>1423</v>
      </c>
      <c r="C508" s="7">
        <v>7032</v>
      </c>
    </row>
    <row r="509" spans="1:3" x14ac:dyDescent="0.25">
      <c r="A509" t="s">
        <v>1077</v>
      </c>
      <c r="B509" t="s">
        <v>96</v>
      </c>
      <c r="C509" s="7">
        <v>7024</v>
      </c>
    </row>
    <row r="510" spans="1:3" x14ac:dyDescent="0.25">
      <c r="A510" t="s">
        <v>680</v>
      </c>
      <c r="B510" t="s">
        <v>97</v>
      </c>
      <c r="C510" s="7">
        <v>7077</v>
      </c>
    </row>
    <row r="511" spans="1:3" x14ac:dyDescent="0.25">
      <c r="A511" t="s">
        <v>365</v>
      </c>
      <c r="B511" t="s">
        <v>47</v>
      </c>
      <c r="C511" s="7">
        <v>7013</v>
      </c>
    </row>
    <row r="512" spans="1:3" x14ac:dyDescent="0.25">
      <c r="A512" t="s">
        <v>523</v>
      </c>
      <c r="B512" t="s">
        <v>64</v>
      </c>
      <c r="C512" s="7">
        <v>7035</v>
      </c>
    </row>
    <row r="513" spans="1:6" x14ac:dyDescent="0.25">
      <c r="A513" t="s">
        <v>338</v>
      </c>
      <c r="B513" t="s">
        <v>39</v>
      </c>
      <c r="C513" s="7">
        <v>7002</v>
      </c>
    </row>
    <row r="514" spans="1:6" x14ac:dyDescent="0.25">
      <c r="A514" t="s">
        <v>297</v>
      </c>
      <c r="B514" t="s">
        <v>34</v>
      </c>
      <c r="C514" s="7">
        <v>7016</v>
      </c>
    </row>
    <row r="515" spans="1:6" x14ac:dyDescent="0.25">
      <c r="A515" t="s">
        <v>297</v>
      </c>
      <c r="B515" t="s">
        <v>39</v>
      </c>
      <c r="C515" s="7">
        <v>7002</v>
      </c>
    </row>
    <row r="516" spans="1:6" x14ac:dyDescent="0.25">
      <c r="A516" t="s">
        <v>297</v>
      </c>
      <c r="B516" t="s">
        <v>39</v>
      </c>
      <c r="C516" s="7">
        <v>7002</v>
      </c>
    </row>
    <row r="517" spans="1:6" x14ac:dyDescent="0.25">
      <c r="A517" t="s">
        <v>297</v>
      </c>
      <c r="B517" t="s">
        <v>32</v>
      </c>
      <c r="C517" s="7">
        <v>7060</v>
      </c>
    </row>
    <row r="518" spans="1:6" x14ac:dyDescent="0.25">
      <c r="A518" t="s">
        <v>297</v>
      </c>
      <c r="B518" t="s">
        <v>46</v>
      </c>
      <c r="C518" s="7">
        <v>7029</v>
      </c>
    </row>
    <row r="519" spans="1:6" x14ac:dyDescent="0.25">
      <c r="A519" t="s">
        <v>1995</v>
      </c>
      <c r="B519" t="s">
        <v>56</v>
      </c>
      <c r="C519" s="7">
        <v>7038</v>
      </c>
      <c r="F519" s="244"/>
    </row>
    <row r="520" spans="1:6" x14ac:dyDescent="0.25">
      <c r="A520" t="s">
        <v>297</v>
      </c>
      <c r="B520" t="s">
        <v>56</v>
      </c>
      <c r="C520" s="7">
        <v>7038</v>
      </c>
    </row>
    <row r="521" spans="1:6" x14ac:dyDescent="0.25">
      <c r="A521" t="s">
        <v>1618</v>
      </c>
      <c r="B521" t="s">
        <v>60</v>
      </c>
      <c r="C521" s="7">
        <v>7023</v>
      </c>
    </row>
    <row r="522" spans="1:6" x14ac:dyDescent="0.25">
      <c r="A522" t="s">
        <v>188</v>
      </c>
      <c r="B522" t="s">
        <v>87</v>
      </c>
      <c r="C522" s="7">
        <v>7037</v>
      </c>
    </row>
    <row r="523" spans="1:6" x14ac:dyDescent="0.25">
      <c r="A523" t="s">
        <v>1220</v>
      </c>
      <c r="B523" t="s">
        <v>84</v>
      </c>
      <c r="C523" s="7">
        <v>7006</v>
      </c>
    </row>
    <row r="524" spans="1:6" x14ac:dyDescent="0.25">
      <c r="A524" t="s">
        <v>1621</v>
      </c>
      <c r="B524" t="s">
        <v>60</v>
      </c>
      <c r="C524" s="7">
        <v>7023</v>
      </c>
    </row>
    <row r="525" spans="1:6" x14ac:dyDescent="0.25">
      <c r="A525" t="s">
        <v>1807</v>
      </c>
      <c r="B525" t="s">
        <v>81</v>
      </c>
      <c r="C525" s="7">
        <v>7074</v>
      </c>
    </row>
    <row r="526" spans="1:6" x14ac:dyDescent="0.25">
      <c r="A526" t="s">
        <v>1867</v>
      </c>
      <c r="B526" t="s">
        <v>81</v>
      </c>
      <c r="C526" s="7">
        <v>7074</v>
      </c>
      <c r="F526" s="252"/>
    </row>
    <row r="527" spans="1:6" x14ac:dyDescent="0.25">
      <c r="A527" t="s">
        <v>1219</v>
      </c>
      <c r="B527" t="s">
        <v>81</v>
      </c>
      <c r="C527" s="7">
        <v>7074</v>
      </c>
      <c r="F527" s="150"/>
    </row>
    <row r="528" spans="1:6" x14ac:dyDescent="0.25">
      <c r="A528" t="s">
        <v>1552</v>
      </c>
      <c r="B528" t="s">
        <v>39</v>
      </c>
      <c r="C528" s="7">
        <v>7002</v>
      </c>
    </row>
    <row r="529" spans="1:6" x14ac:dyDescent="0.25">
      <c r="A529" t="s">
        <v>1393</v>
      </c>
      <c r="B529" t="s">
        <v>47</v>
      </c>
      <c r="C529" s="7">
        <v>7013</v>
      </c>
      <c r="F529" s="54"/>
    </row>
    <row r="530" spans="1:6" x14ac:dyDescent="0.25">
      <c r="A530" t="s">
        <v>1218</v>
      </c>
      <c r="B530" t="s">
        <v>39</v>
      </c>
      <c r="C530" s="7">
        <v>7002</v>
      </c>
    </row>
    <row r="531" spans="1:6" x14ac:dyDescent="0.25">
      <c r="A531" t="s">
        <v>1218</v>
      </c>
      <c r="B531" t="s">
        <v>34</v>
      </c>
      <c r="C531" s="7">
        <v>7016</v>
      </c>
      <c r="F531" s="85"/>
    </row>
    <row r="532" spans="1:6" x14ac:dyDescent="0.25">
      <c r="A532" t="s">
        <v>1630</v>
      </c>
      <c r="B532" t="s">
        <v>1423</v>
      </c>
      <c r="C532" s="7">
        <v>7032</v>
      </c>
    </row>
    <row r="533" spans="1:6" x14ac:dyDescent="0.25">
      <c r="A533" t="s">
        <v>2001</v>
      </c>
      <c r="B533" t="s">
        <v>1654</v>
      </c>
      <c r="C533" s="7">
        <v>7602</v>
      </c>
    </row>
    <row r="534" spans="1:6" x14ac:dyDescent="0.25">
      <c r="A534" t="s">
        <v>266</v>
      </c>
      <c r="B534" t="s">
        <v>41</v>
      </c>
      <c r="C534" s="7">
        <v>7022</v>
      </c>
      <c r="F534" s="105"/>
    </row>
    <row r="535" spans="1:6" x14ac:dyDescent="0.25">
      <c r="A535" t="s">
        <v>1765</v>
      </c>
      <c r="B535" t="s">
        <v>44</v>
      </c>
      <c r="C535" s="7">
        <v>7019</v>
      </c>
    </row>
    <row r="536" spans="1:6" x14ac:dyDescent="0.25">
      <c r="A536" t="s">
        <v>311</v>
      </c>
      <c r="B536" t="s">
        <v>41</v>
      </c>
      <c r="C536" s="7">
        <v>7022</v>
      </c>
      <c r="F536" s="126"/>
    </row>
    <row r="537" spans="1:6" x14ac:dyDescent="0.25">
      <c r="A537" t="s">
        <v>306</v>
      </c>
      <c r="B537" t="s">
        <v>35</v>
      </c>
      <c r="C537" s="7">
        <v>7010</v>
      </c>
    </row>
    <row r="538" spans="1:6" x14ac:dyDescent="0.25">
      <c r="A538" t="s">
        <v>414</v>
      </c>
      <c r="B538" t="s">
        <v>62</v>
      </c>
      <c r="C538" s="7">
        <v>7033</v>
      </c>
    </row>
    <row r="539" spans="1:6" x14ac:dyDescent="0.25">
      <c r="A539" t="s">
        <v>300</v>
      </c>
      <c r="B539" t="s">
        <v>35</v>
      </c>
      <c r="C539" s="7">
        <v>7010</v>
      </c>
    </row>
    <row r="540" spans="1:6" x14ac:dyDescent="0.25">
      <c r="A540" t="s">
        <v>624</v>
      </c>
      <c r="B540" t="s">
        <v>60</v>
      </c>
      <c r="C540" s="7">
        <v>7023</v>
      </c>
    </row>
    <row r="541" spans="1:6" x14ac:dyDescent="0.25">
      <c r="A541" t="s">
        <v>702</v>
      </c>
      <c r="B541" t="s">
        <v>58</v>
      </c>
      <c r="C541" s="7">
        <v>7004</v>
      </c>
      <c r="F541" s="84"/>
    </row>
    <row r="542" spans="1:6" x14ac:dyDescent="0.25">
      <c r="A542" t="s">
        <v>653</v>
      </c>
      <c r="B542" t="s">
        <v>67</v>
      </c>
      <c r="C542" s="7">
        <v>7078</v>
      </c>
    </row>
    <row r="543" spans="1:6" x14ac:dyDescent="0.25">
      <c r="A543" t="s">
        <v>232</v>
      </c>
      <c r="B543" t="s">
        <v>32</v>
      </c>
      <c r="C543" s="7">
        <v>7060</v>
      </c>
    </row>
    <row r="544" spans="1:6" x14ac:dyDescent="0.25">
      <c r="A544" t="s">
        <v>782</v>
      </c>
      <c r="B544" t="s">
        <v>96</v>
      </c>
      <c r="C544" s="7">
        <v>7024</v>
      </c>
    </row>
    <row r="545" spans="1:6" x14ac:dyDescent="0.25">
      <c r="A545" t="s">
        <v>348</v>
      </c>
      <c r="B545" t="s">
        <v>50</v>
      </c>
      <c r="C545" s="7">
        <v>7070</v>
      </c>
    </row>
    <row r="546" spans="1:6" x14ac:dyDescent="0.25">
      <c r="A546" t="s">
        <v>1046</v>
      </c>
      <c r="B546" t="s">
        <v>40</v>
      </c>
      <c r="C546" s="7">
        <v>7009</v>
      </c>
    </row>
    <row r="547" spans="1:6" x14ac:dyDescent="0.25">
      <c r="A547" t="s">
        <v>729</v>
      </c>
      <c r="B547" t="s">
        <v>49</v>
      </c>
      <c r="C547" s="7">
        <v>7039</v>
      </c>
    </row>
    <row r="548" spans="1:6" x14ac:dyDescent="0.25">
      <c r="A548" t="s">
        <v>1879</v>
      </c>
      <c r="B548" t="s">
        <v>108</v>
      </c>
      <c r="C548" s="7">
        <v>7088</v>
      </c>
    </row>
    <row r="549" spans="1:6" x14ac:dyDescent="0.25">
      <c r="A549" t="s">
        <v>534</v>
      </c>
      <c r="B549" t="s">
        <v>58</v>
      </c>
      <c r="C549" s="7">
        <v>7004</v>
      </c>
    </row>
    <row r="550" spans="1:6" x14ac:dyDescent="0.25">
      <c r="A550" t="s">
        <v>529</v>
      </c>
      <c r="B550" t="s">
        <v>64</v>
      </c>
      <c r="C550" s="7">
        <v>7035</v>
      </c>
    </row>
    <row r="551" spans="1:6" x14ac:dyDescent="0.25">
      <c r="A551" t="s">
        <v>528</v>
      </c>
      <c r="B551" t="s">
        <v>64</v>
      </c>
      <c r="C551" s="7">
        <v>7035</v>
      </c>
    </row>
    <row r="552" spans="1:6" x14ac:dyDescent="0.25">
      <c r="A552" t="s">
        <v>574</v>
      </c>
      <c r="B552" t="s">
        <v>1423</v>
      </c>
      <c r="C552" s="7">
        <v>7032</v>
      </c>
      <c r="F552" s="95"/>
    </row>
    <row r="553" spans="1:6" x14ac:dyDescent="0.25">
      <c r="A553" t="s">
        <v>923</v>
      </c>
      <c r="B553" t="s">
        <v>126</v>
      </c>
      <c r="C553" s="7">
        <v>7097</v>
      </c>
    </row>
    <row r="554" spans="1:6" x14ac:dyDescent="0.25">
      <c r="A554" t="s">
        <v>920</v>
      </c>
      <c r="B554" t="s">
        <v>48</v>
      </c>
      <c r="C554" s="7">
        <v>7072</v>
      </c>
      <c r="F554" s="32"/>
    </row>
    <row r="555" spans="1:6" x14ac:dyDescent="0.25">
      <c r="A555" t="s">
        <v>747</v>
      </c>
      <c r="B555" t="s">
        <v>47</v>
      </c>
      <c r="C555" s="7">
        <v>7013</v>
      </c>
    </row>
    <row r="556" spans="1:6" x14ac:dyDescent="0.25">
      <c r="A556" t="s">
        <v>747</v>
      </c>
      <c r="B556" t="s">
        <v>77</v>
      </c>
      <c r="C556" s="7">
        <v>7051</v>
      </c>
    </row>
    <row r="557" spans="1:6" x14ac:dyDescent="0.25">
      <c r="A557" t="s">
        <v>1039</v>
      </c>
      <c r="B557" t="s">
        <v>38</v>
      </c>
      <c r="C557" s="7">
        <v>7001</v>
      </c>
    </row>
    <row r="558" spans="1:6" x14ac:dyDescent="0.25">
      <c r="A558" t="s">
        <v>564</v>
      </c>
      <c r="B558" t="s">
        <v>69</v>
      </c>
      <c r="C558" s="7">
        <v>7007</v>
      </c>
      <c r="F558" s="114"/>
    </row>
    <row r="559" spans="1:6" x14ac:dyDescent="0.25">
      <c r="A559" t="s">
        <v>879</v>
      </c>
      <c r="B559" t="s">
        <v>98</v>
      </c>
      <c r="C559" s="7">
        <v>7043</v>
      </c>
    </row>
    <row r="560" spans="1:6" x14ac:dyDescent="0.25">
      <c r="A560" t="s">
        <v>879</v>
      </c>
      <c r="B560" t="s">
        <v>98</v>
      </c>
      <c r="C560" s="7">
        <v>7043</v>
      </c>
    </row>
    <row r="561" spans="1:6" x14ac:dyDescent="0.25">
      <c r="A561" t="s">
        <v>437</v>
      </c>
      <c r="B561" t="s">
        <v>64</v>
      </c>
      <c r="C561" s="7">
        <v>7035</v>
      </c>
    </row>
    <row r="562" spans="1:6" x14ac:dyDescent="0.25">
      <c r="A562" t="s">
        <v>1122</v>
      </c>
      <c r="B562" t="s">
        <v>107</v>
      </c>
      <c r="C562" s="7">
        <v>7087</v>
      </c>
      <c r="F562" s="101"/>
    </row>
    <row r="563" spans="1:6" x14ac:dyDescent="0.25">
      <c r="A563" t="s">
        <v>535</v>
      </c>
      <c r="B563" t="s">
        <v>68</v>
      </c>
      <c r="C563" s="7">
        <v>7053</v>
      </c>
    </row>
    <row r="564" spans="1:6" x14ac:dyDescent="0.25">
      <c r="A564" t="s">
        <v>880</v>
      </c>
      <c r="B564" t="s">
        <v>92</v>
      </c>
      <c r="C564" s="7">
        <v>7059</v>
      </c>
    </row>
    <row r="565" spans="1:6" x14ac:dyDescent="0.25">
      <c r="A565" t="s">
        <v>395</v>
      </c>
      <c r="B565" t="s">
        <v>32</v>
      </c>
      <c r="C565" s="7">
        <v>7060</v>
      </c>
    </row>
    <row r="566" spans="1:6" x14ac:dyDescent="0.25">
      <c r="A566" t="s">
        <v>1949</v>
      </c>
      <c r="B566" t="s">
        <v>77</v>
      </c>
      <c r="C566" s="7">
        <v>7051</v>
      </c>
    </row>
    <row r="567" spans="1:6" x14ac:dyDescent="0.25">
      <c r="A567" t="s">
        <v>415</v>
      </c>
      <c r="B567" t="s">
        <v>32</v>
      </c>
      <c r="C567" s="7">
        <v>7060</v>
      </c>
    </row>
    <row r="568" spans="1:6" x14ac:dyDescent="0.25">
      <c r="A568" t="s">
        <v>327</v>
      </c>
      <c r="B568" t="s">
        <v>42</v>
      </c>
      <c r="C568" s="7">
        <v>7064</v>
      </c>
    </row>
    <row r="569" spans="1:6" x14ac:dyDescent="0.25">
      <c r="A569" t="s">
        <v>327</v>
      </c>
      <c r="B569" t="s">
        <v>122</v>
      </c>
      <c r="C569" s="7">
        <v>7008</v>
      </c>
    </row>
    <row r="570" spans="1:6" x14ac:dyDescent="0.25">
      <c r="A570" t="s">
        <v>988</v>
      </c>
      <c r="B570" t="s">
        <v>39</v>
      </c>
      <c r="C570" s="7">
        <v>7002</v>
      </c>
    </row>
    <row r="571" spans="1:6" x14ac:dyDescent="0.25">
      <c r="A571" t="s">
        <v>784</v>
      </c>
      <c r="B571" t="s">
        <v>96</v>
      </c>
      <c r="C571" s="7">
        <v>7024</v>
      </c>
    </row>
    <row r="572" spans="1:6" x14ac:dyDescent="0.25">
      <c r="A572" t="s">
        <v>784</v>
      </c>
      <c r="B572" t="s">
        <v>36</v>
      </c>
      <c r="C572" s="132">
        <v>7040</v>
      </c>
    </row>
    <row r="573" spans="1:6" x14ac:dyDescent="0.25">
      <c r="A573" t="s">
        <v>1589</v>
      </c>
      <c r="B573" t="s">
        <v>95</v>
      </c>
      <c r="C573" s="132">
        <v>7073</v>
      </c>
    </row>
    <row r="574" spans="1:6" x14ac:dyDescent="0.25">
      <c r="A574" t="s">
        <v>881</v>
      </c>
      <c r="B574" t="s">
        <v>65</v>
      </c>
      <c r="C574" s="7">
        <v>7011</v>
      </c>
    </row>
    <row r="575" spans="1:6" x14ac:dyDescent="0.25">
      <c r="A575" t="s">
        <v>1773</v>
      </c>
      <c r="B575" t="s">
        <v>32</v>
      </c>
      <c r="C575" s="7">
        <v>7060</v>
      </c>
    </row>
    <row r="576" spans="1:6" x14ac:dyDescent="0.25">
      <c r="A576" t="s">
        <v>882</v>
      </c>
      <c r="B576" t="s">
        <v>72</v>
      </c>
      <c r="C576" s="7">
        <v>7046</v>
      </c>
    </row>
    <row r="577" spans="1:6" x14ac:dyDescent="0.25">
      <c r="A577" t="s">
        <v>1950</v>
      </c>
      <c r="B577" t="s">
        <v>72</v>
      </c>
      <c r="C577" s="7">
        <v>7046</v>
      </c>
    </row>
    <row r="578" spans="1:6" x14ac:dyDescent="0.25">
      <c r="A578" t="s">
        <v>883</v>
      </c>
      <c r="B578" t="s">
        <v>72</v>
      </c>
      <c r="C578" s="7">
        <v>7046</v>
      </c>
      <c r="F578" s="136"/>
    </row>
    <row r="579" spans="1:6" x14ac:dyDescent="0.25">
      <c r="A579" t="s">
        <v>884</v>
      </c>
      <c r="B579" t="s">
        <v>72</v>
      </c>
      <c r="C579" s="7">
        <v>7046</v>
      </c>
    </row>
    <row r="580" spans="1:6" x14ac:dyDescent="0.25">
      <c r="A580" t="s">
        <v>921</v>
      </c>
      <c r="B580" t="s">
        <v>126</v>
      </c>
      <c r="C580" s="7">
        <v>7097</v>
      </c>
    </row>
    <row r="581" spans="1:6" x14ac:dyDescent="0.25">
      <c r="A581" t="s">
        <v>465</v>
      </c>
      <c r="B581" t="s">
        <v>35</v>
      </c>
      <c r="C581" s="7">
        <v>7010</v>
      </c>
    </row>
    <row r="582" spans="1:6" x14ac:dyDescent="0.25">
      <c r="A582" t="s">
        <v>284</v>
      </c>
      <c r="B582" t="s">
        <v>34</v>
      </c>
      <c r="C582" s="7">
        <v>7016</v>
      </c>
    </row>
    <row r="583" spans="1:6" x14ac:dyDescent="0.25">
      <c r="A583" t="s">
        <v>347</v>
      </c>
      <c r="B583" t="s">
        <v>42</v>
      </c>
      <c r="C583" s="7">
        <v>7064</v>
      </c>
    </row>
    <row r="584" spans="1:6" x14ac:dyDescent="0.25">
      <c r="A584" t="s">
        <v>380</v>
      </c>
      <c r="B584" t="s">
        <v>55</v>
      </c>
      <c r="C584" s="7">
        <v>7063</v>
      </c>
    </row>
    <row r="585" spans="1:6" x14ac:dyDescent="0.25">
      <c r="A585" t="s">
        <v>441</v>
      </c>
      <c r="B585" t="s">
        <v>55</v>
      </c>
      <c r="C585" s="7">
        <v>7063</v>
      </c>
    </row>
    <row r="586" spans="1:6" x14ac:dyDescent="0.25">
      <c r="A586" t="s">
        <v>1072</v>
      </c>
      <c r="B586" t="s">
        <v>39</v>
      </c>
      <c r="C586" s="7">
        <v>7002</v>
      </c>
    </row>
    <row r="587" spans="1:6" x14ac:dyDescent="0.25">
      <c r="A587" t="s">
        <v>1156</v>
      </c>
      <c r="B587" t="s">
        <v>39</v>
      </c>
      <c r="C587" s="7">
        <v>7002</v>
      </c>
    </row>
    <row r="588" spans="1:6" x14ac:dyDescent="0.25">
      <c r="A588" t="s">
        <v>629</v>
      </c>
      <c r="B588" t="s">
        <v>55</v>
      </c>
      <c r="C588" s="7">
        <v>7063</v>
      </c>
    </row>
    <row r="589" spans="1:6" x14ac:dyDescent="0.25">
      <c r="A589" t="s">
        <v>447</v>
      </c>
      <c r="B589" t="s">
        <v>32</v>
      </c>
      <c r="C589" s="7">
        <v>7060</v>
      </c>
    </row>
    <row r="590" spans="1:6" x14ac:dyDescent="0.25">
      <c r="A590" t="s">
        <v>217</v>
      </c>
      <c r="B590" t="s">
        <v>120</v>
      </c>
      <c r="C590" s="7">
        <v>7021</v>
      </c>
    </row>
    <row r="591" spans="1:6" x14ac:dyDescent="0.25">
      <c r="A591" t="s">
        <v>885</v>
      </c>
      <c r="B591" t="s">
        <v>120</v>
      </c>
      <c r="C591" s="7">
        <v>7021</v>
      </c>
    </row>
    <row r="592" spans="1:6" x14ac:dyDescent="0.25">
      <c r="A592" t="s">
        <v>1651</v>
      </c>
      <c r="B592" t="s">
        <v>47</v>
      </c>
      <c r="C592" s="7">
        <v>7013</v>
      </c>
      <c r="F592" s="60"/>
    </row>
    <row r="593" spans="1:6" x14ac:dyDescent="0.25">
      <c r="A593" t="s">
        <v>886</v>
      </c>
      <c r="B593" t="s">
        <v>92</v>
      </c>
      <c r="C593" s="7">
        <v>7059</v>
      </c>
    </row>
    <row r="594" spans="1:6" x14ac:dyDescent="0.25">
      <c r="A594" t="s">
        <v>178</v>
      </c>
      <c r="B594" t="s">
        <v>56</v>
      </c>
      <c r="C594" s="7">
        <v>7038</v>
      </c>
    </row>
    <row r="595" spans="1:6" x14ac:dyDescent="0.25">
      <c r="A595" t="s">
        <v>391</v>
      </c>
      <c r="B595" t="s">
        <v>56</v>
      </c>
      <c r="C595" s="7">
        <v>7038</v>
      </c>
    </row>
    <row r="596" spans="1:6" x14ac:dyDescent="0.25">
      <c r="A596" t="s">
        <v>998</v>
      </c>
      <c r="B596" t="s">
        <v>61</v>
      </c>
      <c r="C596" s="7">
        <v>7052</v>
      </c>
    </row>
    <row r="597" spans="1:6" x14ac:dyDescent="0.25">
      <c r="A597" t="s">
        <v>717</v>
      </c>
      <c r="B597" t="s">
        <v>83</v>
      </c>
      <c r="C597" s="7">
        <v>7056</v>
      </c>
    </row>
    <row r="598" spans="1:6" x14ac:dyDescent="0.25">
      <c r="A598" t="s">
        <v>444</v>
      </c>
      <c r="B598" t="s">
        <v>65</v>
      </c>
      <c r="C598" s="7">
        <v>7011</v>
      </c>
    </row>
    <row r="599" spans="1:6" x14ac:dyDescent="0.25">
      <c r="A599" t="s">
        <v>253</v>
      </c>
      <c r="B599" t="s">
        <v>36</v>
      </c>
      <c r="C599" s="7">
        <v>7040</v>
      </c>
    </row>
    <row r="600" spans="1:6" x14ac:dyDescent="0.25">
      <c r="A600" t="s">
        <v>1586</v>
      </c>
      <c r="B600" t="s">
        <v>34</v>
      </c>
      <c r="C600" s="7">
        <v>7016</v>
      </c>
      <c r="F600" s="99"/>
    </row>
    <row r="601" spans="1:6" x14ac:dyDescent="0.25">
      <c r="A601" t="s">
        <v>775</v>
      </c>
      <c r="B601" t="s">
        <v>85</v>
      </c>
      <c r="C601" s="7">
        <v>7049</v>
      </c>
      <c r="F601" s="81"/>
    </row>
    <row r="602" spans="1:6" x14ac:dyDescent="0.25">
      <c r="A602" t="s">
        <v>305</v>
      </c>
      <c r="B602" t="s">
        <v>34</v>
      </c>
      <c r="C602" s="7">
        <v>7016</v>
      </c>
    </row>
    <row r="603" spans="1:6" x14ac:dyDescent="0.25">
      <c r="A603" t="s">
        <v>908</v>
      </c>
      <c r="B603" t="s">
        <v>44</v>
      </c>
      <c r="C603" s="7">
        <v>7019</v>
      </c>
    </row>
    <row r="604" spans="1:6" x14ac:dyDescent="0.25">
      <c r="A604" t="s">
        <v>387</v>
      </c>
      <c r="B604" t="s">
        <v>46</v>
      </c>
      <c r="C604" s="7">
        <v>7029</v>
      </c>
    </row>
    <row r="605" spans="1:6" x14ac:dyDescent="0.25">
      <c r="A605" t="s">
        <v>499</v>
      </c>
      <c r="B605" t="s">
        <v>64</v>
      </c>
      <c r="C605" s="7">
        <v>7035</v>
      </c>
    </row>
    <row r="606" spans="1:6" x14ac:dyDescent="0.25">
      <c r="A606" t="s">
        <v>635</v>
      </c>
      <c r="B606" t="s">
        <v>98</v>
      </c>
      <c r="C606" s="7">
        <v>7043</v>
      </c>
    </row>
    <row r="607" spans="1:6" x14ac:dyDescent="0.25">
      <c r="A607" t="s">
        <v>352</v>
      </c>
      <c r="B607" t="s">
        <v>51</v>
      </c>
      <c r="C607" s="7">
        <v>7031</v>
      </c>
    </row>
    <row r="608" spans="1:6" x14ac:dyDescent="0.25">
      <c r="A608" t="s">
        <v>710</v>
      </c>
      <c r="B608" t="s">
        <v>106</v>
      </c>
      <c r="C608" s="7">
        <v>7045</v>
      </c>
    </row>
    <row r="609" spans="1:6" x14ac:dyDescent="0.25">
      <c r="A609" t="s">
        <v>608</v>
      </c>
      <c r="B609" t="s">
        <v>44</v>
      </c>
      <c r="C609" s="7">
        <v>7019</v>
      </c>
    </row>
    <row r="610" spans="1:6" x14ac:dyDescent="0.25">
      <c r="A610" t="s">
        <v>616</v>
      </c>
      <c r="B610" t="s">
        <v>43</v>
      </c>
      <c r="C610" s="7">
        <v>7048</v>
      </c>
    </row>
    <row r="611" spans="1:6" x14ac:dyDescent="0.25">
      <c r="A611" t="s">
        <v>1638</v>
      </c>
      <c r="B611" t="s">
        <v>44</v>
      </c>
      <c r="C611" s="7">
        <v>7019</v>
      </c>
      <c r="F611" s="55"/>
    </row>
    <row r="612" spans="1:6" x14ac:dyDescent="0.25">
      <c r="A612" t="s">
        <v>1396</v>
      </c>
      <c r="B612" t="s">
        <v>34</v>
      </c>
      <c r="C612" s="7">
        <v>7016</v>
      </c>
    </row>
    <row r="613" spans="1:6" x14ac:dyDescent="0.25">
      <c r="A613" t="s">
        <v>1033</v>
      </c>
      <c r="B613" t="s">
        <v>85</v>
      </c>
      <c r="C613" s="7">
        <v>7049</v>
      </c>
    </row>
    <row r="614" spans="1:6" x14ac:dyDescent="0.25">
      <c r="A614" t="s">
        <v>609</v>
      </c>
      <c r="B614" t="s">
        <v>43</v>
      </c>
      <c r="C614" s="7">
        <v>7048</v>
      </c>
    </row>
    <row r="615" spans="1:6" x14ac:dyDescent="0.25">
      <c r="A615" t="s">
        <v>567</v>
      </c>
      <c r="B615" t="s">
        <v>50</v>
      </c>
      <c r="C615" s="7">
        <v>7070</v>
      </c>
    </row>
    <row r="616" spans="1:6" x14ac:dyDescent="0.25">
      <c r="A616" t="s">
        <v>1809</v>
      </c>
      <c r="B616" t="s">
        <v>73</v>
      </c>
      <c r="C616" s="7">
        <v>7061</v>
      </c>
    </row>
    <row r="617" spans="1:6" x14ac:dyDescent="0.25">
      <c r="A617" t="s">
        <v>1096</v>
      </c>
      <c r="B617" t="s">
        <v>73</v>
      </c>
      <c r="C617" s="7">
        <v>7061</v>
      </c>
      <c r="F617" s="151"/>
    </row>
    <row r="618" spans="1:6" x14ac:dyDescent="0.25">
      <c r="A618" t="s">
        <v>1036</v>
      </c>
      <c r="B618" t="s">
        <v>80</v>
      </c>
      <c r="C618" s="7">
        <v>7020</v>
      </c>
    </row>
    <row r="619" spans="1:6" x14ac:dyDescent="0.25">
      <c r="A619" t="s">
        <v>1155</v>
      </c>
      <c r="B619" t="s">
        <v>39</v>
      </c>
      <c r="C619" s="7">
        <v>7002</v>
      </c>
    </row>
    <row r="620" spans="1:6" x14ac:dyDescent="0.25">
      <c r="A620" t="s">
        <v>1092</v>
      </c>
      <c r="B620" t="s">
        <v>148</v>
      </c>
      <c r="C620" s="7">
        <v>7112</v>
      </c>
    </row>
    <row r="621" spans="1:6" x14ac:dyDescent="0.25">
      <c r="A621" t="s">
        <v>426</v>
      </c>
      <c r="B621" t="s">
        <v>51</v>
      </c>
      <c r="C621" s="7">
        <v>7031</v>
      </c>
    </row>
    <row r="622" spans="1:6" x14ac:dyDescent="0.25">
      <c r="A622" t="s">
        <v>427</v>
      </c>
      <c r="B622" t="s">
        <v>51</v>
      </c>
      <c r="C622" s="7">
        <v>7031</v>
      </c>
    </row>
    <row r="623" spans="1:6" x14ac:dyDescent="0.25">
      <c r="A623" t="s">
        <v>626</v>
      </c>
      <c r="B623" t="s">
        <v>83</v>
      </c>
      <c r="C623" s="7">
        <v>7056</v>
      </c>
    </row>
    <row r="624" spans="1:6" x14ac:dyDescent="0.25">
      <c r="A624" t="s">
        <v>626</v>
      </c>
      <c r="B624" t="s">
        <v>83</v>
      </c>
      <c r="C624" s="7">
        <v>7056</v>
      </c>
    </row>
    <row r="625" spans="1:6" x14ac:dyDescent="0.25">
      <c r="A625" t="s">
        <v>216</v>
      </c>
      <c r="B625" t="s">
        <v>92</v>
      </c>
      <c r="C625" s="7">
        <v>7059</v>
      </c>
    </row>
    <row r="626" spans="1:6" x14ac:dyDescent="0.25">
      <c r="A626" t="s">
        <v>1176</v>
      </c>
      <c r="B626" t="s">
        <v>154</v>
      </c>
      <c r="C626" s="7">
        <v>7127</v>
      </c>
    </row>
    <row r="627" spans="1:6" x14ac:dyDescent="0.25">
      <c r="A627" t="s">
        <v>946</v>
      </c>
      <c r="B627" t="s">
        <v>104</v>
      </c>
      <c r="C627" s="7">
        <v>7086</v>
      </c>
    </row>
    <row r="628" spans="1:6" x14ac:dyDescent="0.25">
      <c r="A628" t="s">
        <v>973</v>
      </c>
      <c r="B628" t="s">
        <v>104</v>
      </c>
      <c r="C628" s="7">
        <v>7086</v>
      </c>
    </row>
    <row r="629" spans="1:6" x14ac:dyDescent="0.25">
      <c r="A629" t="s">
        <v>463</v>
      </c>
      <c r="B629" t="s">
        <v>39</v>
      </c>
      <c r="C629" s="7">
        <v>7002</v>
      </c>
    </row>
    <row r="630" spans="1:6" x14ac:dyDescent="0.25">
      <c r="A630" t="s">
        <v>1647</v>
      </c>
      <c r="B630" t="s">
        <v>55</v>
      </c>
      <c r="C630" s="7">
        <v>7063</v>
      </c>
    </row>
    <row r="631" spans="1:6" x14ac:dyDescent="0.25">
      <c r="A631" t="s">
        <v>1146</v>
      </c>
      <c r="B631" t="s">
        <v>32</v>
      </c>
      <c r="C631" s="7">
        <v>7060</v>
      </c>
    </row>
    <row r="632" spans="1:6" x14ac:dyDescent="0.25">
      <c r="A632" t="s">
        <v>1962</v>
      </c>
      <c r="B632" t="s">
        <v>80</v>
      </c>
      <c r="C632" s="7">
        <v>7020</v>
      </c>
    </row>
    <row r="633" spans="1:6" x14ac:dyDescent="0.25">
      <c r="A633" t="s">
        <v>470</v>
      </c>
      <c r="B633" t="s">
        <v>39</v>
      </c>
      <c r="C633" s="7">
        <v>7002</v>
      </c>
    </row>
    <row r="634" spans="1:6" x14ac:dyDescent="0.25">
      <c r="A634" t="s">
        <v>166</v>
      </c>
      <c r="B634" t="s">
        <v>43</v>
      </c>
      <c r="C634" s="7">
        <v>7048</v>
      </c>
      <c r="F634" s="94"/>
    </row>
    <row r="635" spans="1:6" x14ac:dyDescent="0.25">
      <c r="A635" t="s">
        <v>610</v>
      </c>
      <c r="B635" t="s">
        <v>43</v>
      </c>
      <c r="C635" s="7">
        <v>7048</v>
      </c>
      <c r="F635" s="205"/>
    </row>
    <row r="636" spans="1:6" x14ac:dyDescent="0.25">
      <c r="A636" t="s">
        <v>922</v>
      </c>
      <c r="B636" t="s">
        <v>72</v>
      </c>
      <c r="C636" s="7">
        <v>7046</v>
      </c>
    </row>
    <row r="637" spans="1:6" x14ac:dyDescent="0.25">
      <c r="A637" t="s">
        <v>968</v>
      </c>
      <c r="B637" t="s">
        <v>63</v>
      </c>
      <c r="C637" s="7">
        <v>7055</v>
      </c>
    </row>
    <row r="638" spans="1:6" x14ac:dyDescent="0.25">
      <c r="A638" t="s">
        <v>968</v>
      </c>
      <c r="B638" t="s">
        <v>73</v>
      </c>
      <c r="C638" s="7">
        <v>7061</v>
      </c>
    </row>
    <row r="639" spans="1:6" x14ac:dyDescent="0.25">
      <c r="A639" t="s">
        <v>325</v>
      </c>
      <c r="B639" t="s">
        <v>47</v>
      </c>
      <c r="C639" s="7">
        <v>7013</v>
      </c>
    </row>
    <row r="640" spans="1:6" x14ac:dyDescent="0.25">
      <c r="A640" t="s">
        <v>319</v>
      </c>
      <c r="B640" t="s">
        <v>47</v>
      </c>
      <c r="C640" s="7">
        <v>7013</v>
      </c>
    </row>
    <row r="641" spans="1:6" x14ac:dyDescent="0.25">
      <c r="A641" t="s">
        <v>163</v>
      </c>
      <c r="B641" t="s">
        <v>162</v>
      </c>
      <c r="C641" s="7">
        <v>7113</v>
      </c>
    </row>
    <row r="642" spans="1:6" x14ac:dyDescent="0.25">
      <c r="A642" t="s">
        <v>164</v>
      </c>
      <c r="B642" t="s">
        <v>162</v>
      </c>
      <c r="C642" s="7">
        <v>7113</v>
      </c>
    </row>
    <row r="643" spans="1:6" x14ac:dyDescent="0.25">
      <c r="A643" t="s">
        <v>278</v>
      </c>
      <c r="B643" t="s">
        <v>34</v>
      </c>
      <c r="C643" s="7">
        <v>7016</v>
      </c>
    </row>
    <row r="644" spans="1:6" x14ac:dyDescent="0.25">
      <c r="A644" t="s">
        <v>768</v>
      </c>
      <c r="B644" t="s">
        <v>100</v>
      </c>
      <c r="C644" s="7">
        <v>7081</v>
      </c>
    </row>
    <row r="645" spans="1:6" x14ac:dyDescent="0.25">
      <c r="A645" t="s">
        <v>1558</v>
      </c>
      <c r="B645" t="s">
        <v>1562</v>
      </c>
      <c r="C645" s="7">
        <v>7586</v>
      </c>
    </row>
    <row r="646" spans="1:6" x14ac:dyDescent="0.25">
      <c r="A646" t="s">
        <v>1960</v>
      </c>
      <c r="B646" t="s">
        <v>1423</v>
      </c>
      <c r="C646" s="7">
        <v>7032</v>
      </c>
      <c r="F646" s="227"/>
    </row>
    <row r="647" spans="1:6" x14ac:dyDescent="0.25">
      <c r="A647" t="s">
        <v>398</v>
      </c>
      <c r="B647" t="s">
        <v>1423</v>
      </c>
      <c r="C647" s="7">
        <v>7032</v>
      </c>
    </row>
    <row r="648" spans="1:6" x14ac:dyDescent="0.25">
      <c r="A648" t="s">
        <v>179</v>
      </c>
      <c r="B648" t="s">
        <v>44</v>
      </c>
      <c r="C648" s="7">
        <v>7019</v>
      </c>
    </row>
    <row r="649" spans="1:6" x14ac:dyDescent="0.25">
      <c r="A649" t="s">
        <v>715</v>
      </c>
      <c r="B649" t="s">
        <v>39</v>
      </c>
      <c r="C649" s="7">
        <v>7002</v>
      </c>
    </row>
    <row r="650" spans="1:6" x14ac:dyDescent="0.25">
      <c r="A650" t="s">
        <v>1387</v>
      </c>
      <c r="B650" t="s">
        <v>39</v>
      </c>
      <c r="C650" s="7">
        <v>7002</v>
      </c>
    </row>
    <row r="651" spans="1:6" x14ac:dyDescent="0.25">
      <c r="A651" t="s">
        <v>1098</v>
      </c>
      <c r="B651" t="s">
        <v>1423</v>
      </c>
      <c r="C651" s="7">
        <v>7032</v>
      </c>
    </row>
    <row r="652" spans="1:6" x14ac:dyDescent="0.25">
      <c r="A652" t="s">
        <v>334</v>
      </c>
      <c r="B652" t="s">
        <v>49</v>
      </c>
      <c r="C652" s="7">
        <v>7039</v>
      </c>
    </row>
    <row r="653" spans="1:6" x14ac:dyDescent="0.25">
      <c r="A653" t="s">
        <v>335</v>
      </c>
      <c r="B653" t="s">
        <v>49</v>
      </c>
      <c r="C653" s="7">
        <v>7039</v>
      </c>
    </row>
    <row r="654" spans="1:6" x14ac:dyDescent="0.25">
      <c r="A654" t="s">
        <v>1043</v>
      </c>
      <c r="B654" t="s">
        <v>123</v>
      </c>
      <c r="C654" s="7">
        <v>7041</v>
      </c>
    </row>
    <row r="655" spans="1:6" x14ac:dyDescent="0.25">
      <c r="A655" t="s">
        <v>1044</v>
      </c>
      <c r="B655" t="s">
        <v>123</v>
      </c>
      <c r="C655" s="7">
        <v>7041</v>
      </c>
    </row>
    <row r="656" spans="1:6" x14ac:dyDescent="0.25">
      <c r="A656" t="s">
        <v>1045</v>
      </c>
      <c r="B656" t="s">
        <v>123</v>
      </c>
      <c r="C656" s="7">
        <v>7041</v>
      </c>
    </row>
    <row r="657" spans="1:3" x14ac:dyDescent="0.25">
      <c r="A657" t="s">
        <v>1536</v>
      </c>
      <c r="B657" t="s">
        <v>64</v>
      </c>
      <c r="C657" s="7">
        <v>7035</v>
      </c>
    </row>
    <row r="658" spans="1:3" x14ac:dyDescent="0.25">
      <c r="A658" t="s">
        <v>292</v>
      </c>
      <c r="B658" t="s">
        <v>41</v>
      </c>
      <c r="C658" s="7">
        <v>7022</v>
      </c>
    </row>
    <row r="659" spans="1:3" x14ac:dyDescent="0.25">
      <c r="A659" t="s">
        <v>292</v>
      </c>
      <c r="B659" t="s">
        <v>41</v>
      </c>
      <c r="C659" s="7">
        <v>7022</v>
      </c>
    </row>
    <row r="660" spans="1:3" x14ac:dyDescent="0.25">
      <c r="A660" t="s">
        <v>292</v>
      </c>
      <c r="B660" t="s">
        <v>41</v>
      </c>
      <c r="C660" s="7">
        <v>7022</v>
      </c>
    </row>
    <row r="661" spans="1:3" x14ac:dyDescent="0.25">
      <c r="A661" t="s">
        <v>539</v>
      </c>
      <c r="B661" t="s">
        <v>78</v>
      </c>
      <c r="C661" s="7">
        <v>7005</v>
      </c>
    </row>
    <row r="662" spans="1:3" x14ac:dyDescent="0.25">
      <c r="A662" t="s">
        <v>776</v>
      </c>
      <c r="B662" t="s">
        <v>47</v>
      </c>
      <c r="C662" s="7">
        <v>7013</v>
      </c>
    </row>
    <row r="663" spans="1:3" x14ac:dyDescent="0.25">
      <c r="A663" t="s">
        <v>551</v>
      </c>
      <c r="B663" t="s">
        <v>80</v>
      </c>
      <c r="C663" s="7">
        <v>7020</v>
      </c>
    </row>
    <row r="664" spans="1:3" x14ac:dyDescent="0.25">
      <c r="A664" t="s">
        <v>967</v>
      </c>
      <c r="B664" t="s">
        <v>82</v>
      </c>
      <c r="C664" s="7">
        <v>7062</v>
      </c>
    </row>
    <row r="665" spans="1:3" x14ac:dyDescent="0.25">
      <c r="A665" t="s">
        <v>504</v>
      </c>
      <c r="B665" t="s">
        <v>64</v>
      </c>
      <c r="C665" s="7">
        <v>7035</v>
      </c>
    </row>
    <row r="666" spans="1:3" x14ac:dyDescent="0.25">
      <c r="A666" t="s">
        <v>326</v>
      </c>
      <c r="B666" t="s">
        <v>31</v>
      </c>
      <c r="C666" s="7">
        <v>7047</v>
      </c>
    </row>
    <row r="667" spans="1:3" x14ac:dyDescent="0.25">
      <c r="A667" t="s">
        <v>251</v>
      </c>
      <c r="B667" t="s">
        <v>35</v>
      </c>
      <c r="C667" s="7">
        <v>7010</v>
      </c>
    </row>
    <row r="668" spans="1:3" x14ac:dyDescent="0.25">
      <c r="A668" t="s">
        <v>451</v>
      </c>
      <c r="B668" t="s">
        <v>39</v>
      </c>
      <c r="C668" s="7">
        <v>7002</v>
      </c>
    </row>
    <row r="669" spans="1:3" x14ac:dyDescent="0.25">
      <c r="A669" t="s">
        <v>389</v>
      </c>
      <c r="B669" t="s">
        <v>42</v>
      </c>
      <c r="C669" s="7">
        <v>7064</v>
      </c>
    </row>
    <row r="670" spans="1:3" x14ac:dyDescent="0.25">
      <c r="A670" t="s">
        <v>777</v>
      </c>
      <c r="B670" t="s">
        <v>35</v>
      </c>
      <c r="C670" s="7">
        <v>7010</v>
      </c>
    </row>
    <row r="671" spans="1:3" x14ac:dyDescent="0.25">
      <c r="A671" t="s">
        <v>788</v>
      </c>
      <c r="B671" t="s">
        <v>35</v>
      </c>
      <c r="C671" s="7">
        <v>7010</v>
      </c>
    </row>
    <row r="672" spans="1:3" x14ac:dyDescent="0.25">
      <c r="A672" t="s">
        <v>304</v>
      </c>
      <c r="B672" t="s">
        <v>34</v>
      </c>
      <c r="C672" s="7">
        <v>7016</v>
      </c>
    </row>
    <row r="673" spans="1:6" x14ac:dyDescent="0.25">
      <c r="A673" t="s">
        <v>1038</v>
      </c>
      <c r="B673" t="s">
        <v>34</v>
      </c>
      <c r="C673" s="7">
        <v>7016</v>
      </c>
    </row>
    <row r="674" spans="1:6" x14ac:dyDescent="0.25">
      <c r="A674" t="s">
        <v>337</v>
      </c>
      <c r="B674" t="s">
        <v>34</v>
      </c>
      <c r="C674" s="7">
        <v>7016</v>
      </c>
    </row>
    <row r="675" spans="1:6" x14ac:dyDescent="0.25">
      <c r="A675" t="s">
        <v>1970</v>
      </c>
      <c r="B675" t="s">
        <v>40</v>
      </c>
      <c r="C675" s="7">
        <v>7009</v>
      </c>
      <c r="F675" s="231"/>
    </row>
    <row r="676" spans="1:6" x14ac:dyDescent="0.25">
      <c r="A676" t="s">
        <v>1175</v>
      </c>
      <c r="B676" t="s">
        <v>40</v>
      </c>
      <c r="C676" s="7">
        <v>7009</v>
      </c>
    </row>
    <row r="677" spans="1:6" x14ac:dyDescent="0.25">
      <c r="A677" t="s">
        <v>592</v>
      </c>
      <c r="B677" t="s">
        <v>91</v>
      </c>
      <c r="C677" s="7">
        <v>7044</v>
      </c>
    </row>
    <row r="678" spans="1:6" x14ac:dyDescent="0.25">
      <c r="A678" t="s">
        <v>656</v>
      </c>
      <c r="B678" t="s">
        <v>84</v>
      </c>
      <c r="C678" s="7">
        <v>7006</v>
      </c>
    </row>
    <row r="679" spans="1:6" x14ac:dyDescent="0.25">
      <c r="A679" t="s">
        <v>1386</v>
      </c>
      <c r="B679" t="s">
        <v>84</v>
      </c>
      <c r="C679" s="7">
        <v>7006</v>
      </c>
    </row>
    <row r="680" spans="1:6" x14ac:dyDescent="0.25">
      <c r="A680" t="s">
        <v>349</v>
      </c>
      <c r="B680" t="s">
        <v>47</v>
      </c>
      <c r="C680" s="7">
        <v>7013</v>
      </c>
    </row>
    <row r="681" spans="1:6" x14ac:dyDescent="0.25">
      <c r="A681" t="s">
        <v>738</v>
      </c>
      <c r="B681" t="s">
        <v>39</v>
      </c>
      <c r="C681" s="7">
        <v>7002</v>
      </c>
    </row>
    <row r="682" spans="1:6" x14ac:dyDescent="0.25">
      <c r="A682" t="s">
        <v>617</v>
      </c>
      <c r="B682" t="s">
        <v>44</v>
      </c>
      <c r="C682" s="7">
        <v>7019</v>
      </c>
    </row>
    <row r="683" spans="1:6" x14ac:dyDescent="0.25">
      <c r="A683" t="s">
        <v>787</v>
      </c>
      <c r="B683" t="s">
        <v>47</v>
      </c>
      <c r="C683" s="7">
        <v>7013</v>
      </c>
    </row>
    <row r="684" spans="1:6" x14ac:dyDescent="0.25">
      <c r="A684" t="s">
        <v>1789</v>
      </c>
      <c r="B684" t="s">
        <v>56</v>
      </c>
      <c r="C684" s="7">
        <v>7038</v>
      </c>
    </row>
    <row r="685" spans="1:6" x14ac:dyDescent="0.25">
      <c r="A685" t="s">
        <v>1133</v>
      </c>
      <c r="B685" t="s">
        <v>123</v>
      </c>
      <c r="C685" s="7">
        <v>7041</v>
      </c>
    </row>
    <row r="686" spans="1:6" x14ac:dyDescent="0.25">
      <c r="A686" t="s">
        <v>887</v>
      </c>
      <c r="B686" t="s">
        <v>72</v>
      </c>
      <c r="C686" s="7">
        <v>7046</v>
      </c>
    </row>
    <row r="687" spans="1:6" x14ac:dyDescent="0.25">
      <c r="A687" t="s">
        <v>1594</v>
      </c>
      <c r="B687" t="s">
        <v>1453</v>
      </c>
      <c r="C687" s="132">
        <v>7102</v>
      </c>
    </row>
    <row r="688" spans="1:6" x14ac:dyDescent="0.25">
      <c r="A688" t="s">
        <v>532</v>
      </c>
      <c r="B688" t="s">
        <v>1423</v>
      </c>
      <c r="C688" s="7">
        <v>7032</v>
      </c>
    </row>
    <row r="689" spans="1:6" x14ac:dyDescent="0.25">
      <c r="A689" t="s">
        <v>369</v>
      </c>
      <c r="B689" t="s">
        <v>40</v>
      </c>
      <c r="C689" s="7">
        <v>7009</v>
      </c>
    </row>
    <row r="690" spans="1:6" x14ac:dyDescent="0.25">
      <c r="A690" t="s">
        <v>991</v>
      </c>
      <c r="B690" t="s">
        <v>135</v>
      </c>
      <c r="C690" s="7">
        <v>7043</v>
      </c>
    </row>
    <row r="691" spans="1:6" x14ac:dyDescent="0.25">
      <c r="A691" t="s">
        <v>1908</v>
      </c>
      <c r="B691" t="s">
        <v>135</v>
      </c>
      <c r="C691" s="7">
        <v>7043</v>
      </c>
      <c r="F691" s="72"/>
    </row>
    <row r="692" spans="1:6" x14ac:dyDescent="0.25">
      <c r="A692" t="s">
        <v>992</v>
      </c>
      <c r="B692" t="s">
        <v>135</v>
      </c>
      <c r="C692" s="7">
        <v>7043</v>
      </c>
      <c r="F692" s="198"/>
    </row>
    <row r="693" spans="1:6" x14ac:dyDescent="0.25">
      <c r="A693" t="s">
        <v>611</v>
      </c>
      <c r="B693" t="s">
        <v>44</v>
      </c>
      <c r="C693" s="7">
        <v>7019</v>
      </c>
    </row>
    <row r="694" spans="1:6" x14ac:dyDescent="0.25">
      <c r="A694" t="s">
        <v>694</v>
      </c>
      <c r="B694" t="s">
        <v>43</v>
      </c>
      <c r="C694" s="7">
        <v>7048</v>
      </c>
    </row>
    <row r="695" spans="1:6" x14ac:dyDescent="0.25">
      <c r="A695" t="s">
        <v>460</v>
      </c>
      <c r="B695" t="s">
        <v>67</v>
      </c>
      <c r="C695" s="7">
        <v>7078</v>
      </c>
    </row>
    <row r="696" spans="1:6" x14ac:dyDescent="0.25">
      <c r="A696" t="s">
        <v>966</v>
      </c>
      <c r="B696" t="s">
        <v>31</v>
      </c>
      <c r="C696" s="7">
        <v>7047</v>
      </c>
    </row>
    <row r="697" spans="1:6" x14ac:dyDescent="0.25">
      <c r="A697" t="s">
        <v>424</v>
      </c>
      <c r="B697" t="s">
        <v>60</v>
      </c>
      <c r="C697" s="7">
        <v>7023</v>
      </c>
    </row>
    <row r="698" spans="1:6" x14ac:dyDescent="0.25">
      <c r="A698" t="s">
        <v>165</v>
      </c>
      <c r="B698" t="s">
        <v>47</v>
      </c>
      <c r="C698" s="7">
        <v>7013</v>
      </c>
    </row>
    <row r="699" spans="1:6" x14ac:dyDescent="0.25">
      <c r="A699" t="s">
        <v>912</v>
      </c>
      <c r="B699" t="s">
        <v>44</v>
      </c>
      <c r="C699" s="7">
        <v>7019</v>
      </c>
    </row>
    <row r="700" spans="1:6" x14ac:dyDescent="0.25">
      <c r="A700" t="s">
        <v>970</v>
      </c>
      <c r="B700" t="s">
        <v>98</v>
      </c>
      <c r="C700" s="7">
        <v>7043</v>
      </c>
    </row>
    <row r="701" spans="1:6" x14ac:dyDescent="0.25">
      <c r="A701" t="s">
        <v>277</v>
      </c>
      <c r="B701" t="s">
        <v>31</v>
      </c>
      <c r="C701" s="7">
        <v>7047</v>
      </c>
    </row>
    <row r="702" spans="1:6" x14ac:dyDescent="0.25">
      <c r="A702" t="s">
        <v>1168</v>
      </c>
      <c r="B702" t="s">
        <v>50</v>
      </c>
      <c r="C702" s="7">
        <v>7070</v>
      </c>
    </row>
    <row r="703" spans="1:6" x14ac:dyDescent="0.25">
      <c r="A703" t="s">
        <v>1169</v>
      </c>
      <c r="B703" t="s">
        <v>50</v>
      </c>
      <c r="C703" s="7">
        <v>7070</v>
      </c>
    </row>
    <row r="704" spans="1:6" x14ac:dyDescent="0.25">
      <c r="A704" t="s">
        <v>1067</v>
      </c>
      <c r="B704" t="s">
        <v>39</v>
      </c>
      <c r="C704" s="7">
        <v>7002</v>
      </c>
    </row>
    <row r="705" spans="1:6" x14ac:dyDescent="0.25">
      <c r="A705" t="s">
        <v>1132</v>
      </c>
      <c r="B705" t="s">
        <v>32</v>
      </c>
      <c r="C705" s="7">
        <v>7060</v>
      </c>
    </row>
    <row r="706" spans="1:6" x14ac:dyDescent="0.25">
      <c r="A706" t="s">
        <v>750</v>
      </c>
      <c r="B706" t="s">
        <v>44</v>
      </c>
      <c r="C706" s="7">
        <v>7019</v>
      </c>
    </row>
    <row r="707" spans="1:6" x14ac:dyDescent="0.25">
      <c r="A707" t="s">
        <v>1153</v>
      </c>
      <c r="B707" t="s">
        <v>40</v>
      </c>
      <c r="C707" s="7">
        <v>7009</v>
      </c>
    </row>
    <row r="708" spans="1:6" x14ac:dyDescent="0.25">
      <c r="A708" t="s">
        <v>773</v>
      </c>
      <c r="B708" t="s">
        <v>62</v>
      </c>
      <c r="C708" s="7">
        <v>7033</v>
      </c>
    </row>
    <row r="709" spans="1:6" x14ac:dyDescent="0.25">
      <c r="A709" t="s">
        <v>642</v>
      </c>
      <c r="B709" t="s">
        <v>78</v>
      </c>
      <c r="C709" s="7">
        <v>7005</v>
      </c>
    </row>
    <row r="710" spans="1:6" x14ac:dyDescent="0.25">
      <c r="A710" t="s">
        <v>724</v>
      </c>
      <c r="B710" t="s">
        <v>42</v>
      </c>
      <c r="C710" s="7">
        <v>7064</v>
      </c>
    </row>
    <row r="711" spans="1:6" x14ac:dyDescent="0.25">
      <c r="A711" t="s">
        <v>1050</v>
      </c>
      <c r="B711" t="s">
        <v>62</v>
      </c>
      <c r="C711" s="7">
        <v>7033</v>
      </c>
    </row>
    <row r="712" spans="1:6" x14ac:dyDescent="0.25">
      <c r="A712" t="s">
        <v>709</v>
      </c>
      <c r="B712" t="s">
        <v>87</v>
      </c>
      <c r="C712" s="7">
        <v>7037</v>
      </c>
    </row>
    <row r="713" spans="1:6" x14ac:dyDescent="0.25">
      <c r="A713" t="s">
        <v>1010</v>
      </c>
      <c r="B713" t="s">
        <v>60</v>
      </c>
      <c r="C713" s="7">
        <v>7023</v>
      </c>
    </row>
    <row r="714" spans="1:6" x14ac:dyDescent="0.25">
      <c r="A714" t="s">
        <v>1605</v>
      </c>
      <c r="B714" t="s">
        <v>44</v>
      </c>
      <c r="C714" s="7">
        <v>7019</v>
      </c>
    </row>
    <row r="715" spans="1:6" x14ac:dyDescent="0.25">
      <c r="A715" t="s">
        <v>1104</v>
      </c>
      <c r="B715" t="s">
        <v>31</v>
      </c>
      <c r="C715" s="7">
        <v>7047</v>
      </c>
    </row>
    <row r="716" spans="1:6" x14ac:dyDescent="0.25">
      <c r="A716" t="s">
        <v>1987</v>
      </c>
      <c r="B716" t="s">
        <v>64</v>
      </c>
      <c r="C716" s="7"/>
      <c r="F716" s="239"/>
    </row>
    <row r="717" spans="1:6" x14ac:dyDescent="0.25">
      <c r="A717" t="s">
        <v>666</v>
      </c>
      <c r="B717" t="s">
        <v>64</v>
      </c>
      <c r="C717" s="7">
        <v>7035</v>
      </c>
    </row>
    <row r="718" spans="1:6" x14ac:dyDescent="0.25">
      <c r="A718" t="s">
        <v>1116</v>
      </c>
      <c r="B718" t="s">
        <v>40</v>
      </c>
      <c r="C718" s="7">
        <v>7009</v>
      </c>
    </row>
    <row r="719" spans="1:6" x14ac:dyDescent="0.25">
      <c r="A719" t="s">
        <v>716</v>
      </c>
      <c r="B719" t="s">
        <v>42</v>
      </c>
      <c r="C719" s="7">
        <v>7064</v>
      </c>
      <c r="F719" s="79"/>
    </row>
    <row r="720" spans="1:6" x14ac:dyDescent="0.25">
      <c r="A720" t="s">
        <v>963</v>
      </c>
      <c r="B720" t="s">
        <v>95</v>
      </c>
      <c r="C720" s="7">
        <v>7073</v>
      </c>
    </row>
    <row r="721" spans="1:6" x14ac:dyDescent="0.25">
      <c r="A721" t="s">
        <v>625</v>
      </c>
      <c r="B721" t="s">
        <v>94</v>
      </c>
      <c r="C721" s="7">
        <v>7027</v>
      </c>
    </row>
    <row r="722" spans="1:6" x14ac:dyDescent="0.25">
      <c r="A722" t="s">
        <v>1049</v>
      </c>
      <c r="B722" t="s">
        <v>53</v>
      </c>
      <c r="C722" s="7">
        <v>7068</v>
      </c>
    </row>
    <row r="723" spans="1:6" x14ac:dyDescent="0.25">
      <c r="A723" t="s">
        <v>1117</v>
      </c>
      <c r="B723" t="s">
        <v>40</v>
      </c>
      <c r="C723" s="7">
        <v>7009</v>
      </c>
    </row>
    <row r="724" spans="1:6" x14ac:dyDescent="0.25">
      <c r="A724" t="s">
        <v>1126</v>
      </c>
      <c r="B724" t="s">
        <v>55</v>
      </c>
      <c r="C724" s="7">
        <v>7063</v>
      </c>
    </row>
    <row r="725" spans="1:6" x14ac:dyDescent="0.25">
      <c r="A725" t="s">
        <v>682</v>
      </c>
      <c r="B725" t="s">
        <v>64</v>
      </c>
      <c r="C725" s="7">
        <v>7035</v>
      </c>
    </row>
    <row r="726" spans="1:6" x14ac:dyDescent="0.25">
      <c r="A726" t="s">
        <v>762</v>
      </c>
      <c r="B726" t="s">
        <v>82</v>
      </c>
      <c r="C726" s="7">
        <v>7062</v>
      </c>
    </row>
    <row r="727" spans="1:6" x14ac:dyDescent="0.25">
      <c r="A727" t="s">
        <v>631</v>
      </c>
      <c r="B727" t="s">
        <v>82</v>
      </c>
      <c r="C727" s="7">
        <v>7062</v>
      </c>
    </row>
    <row r="728" spans="1:6" x14ac:dyDescent="0.25">
      <c r="A728" t="s">
        <v>1107</v>
      </c>
      <c r="B728" t="s">
        <v>55</v>
      </c>
      <c r="C728" s="7">
        <v>7063</v>
      </c>
    </row>
    <row r="729" spans="1:6" x14ac:dyDescent="0.25">
      <c r="A729" t="s">
        <v>1108</v>
      </c>
      <c r="B729" t="s">
        <v>55</v>
      </c>
      <c r="C729" s="7">
        <v>7063</v>
      </c>
      <c r="F729" s="2" t="s">
        <v>553</v>
      </c>
    </row>
    <row r="730" spans="1:6" x14ac:dyDescent="0.25">
      <c r="A730" t="s">
        <v>1065</v>
      </c>
      <c r="B730" t="s">
        <v>141</v>
      </c>
      <c r="C730" s="7">
        <v>7103</v>
      </c>
    </row>
    <row r="731" spans="1:6" x14ac:dyDescent="0.25">
      <c r="A731" t="s">
        <v>630</v>
      </c>
      <c r="B731" t="s">
        <v>39</v>
      </c>
      <c r="C731" s="7">
        <v>7002</v>
      </c>
    </row>
    <row r="732" spans="1:6" x14ac:dyDescent="0.25">
      <c r="A732" t="s">
        <v>734</v>
      </c>
      <c r="B732" t="s">
        <v>64</v>
      </c>
      <c r="C732" s="7">
        <v>7035</v>
      </c>
    </row>
    <row r="733" spans="1:6" x14ac:dyDescent="0.25">
      <c r="A733" t="s">
        <v>749</v>
      </c>
      <c r="B733" t="s">
        <v>62</v>
      </c>
      <c r="C733" s="7">
        <v>7033</v>
      </c>
    </row>
    <row r="734" spans="1:6" x14ac:dyDescent="0.25">
      <c r="A734" t="s">
        <v>972</v>
      </c>
      <c r="B734" t="s">
        <v>62</v>
      </c>
      <c r="C734" s="7">
        <v>7033</v>
      </c>
    </row>
    <row r="735" spans="1:6" x14ac:dyDescent="0.25">
      <c r="A735" t="s">
        <v>1076</v>
      </c>
      <c r="B735" t="s">
        <v>117</v>
      </c>
      <c r="C735" s="7">
        <v>7099</v>
      </c>
    </row>
    <row r="736" spans="1:6" x14ac:dyDescent="0.25">
      <c r="A736" t="s">
        <v>767</v>
      </c>
      <c r="B736" t="s">
        <v>43</v>
      </c>
      <c r="C736" s="7">
        <v>7048</v>
      </c>
    </row>
    <row r="737" spans="1:3" x14ac:dyDescent="0.25">
      <c r="A737" t="s">
        <v>969</v>
      </c>
      <c r="B737" t="s">
        <v>97</v>
      </c>
      <c r="C737" s="7">
        <v>7077</v>
      </c>
    </row>
    <row r="738" spans="1:3" x14ac:dyDescent="0.25">
      <c r="A738" t="s">
        <v>780</v>
      </c>
      <c r="B738" t="s">
        <v>44</v>
      </c>
      <c r="C738" s="7">
        <v>7019</v>
      </c>
    </row>
    <row r="739" spans="1:3" x14ac:dyDescent="0.25">
      <c r="A739" t="s">
        <v>1106</v>
      </c>
      <c r="B739" t="s">
        <v>73</v>
      </c>
      <c r="C739" s="7">
        <v>7061</v>
      </c>
    </row>
    <row r="740" spans="1:3" x14ac:dyDescent="0.25">
      <c r="A740" t="s">
        <v>473</v>
      </c>
      <c r="B740" t="s">
        <v>62</v>
      </c>
      <c r="C740" s="7">
        <v>7033</v>
      </c>
    </row>
    <row r="741" spans="1:3" x14ac:dyDescent="0.25">
      <c r="A741" t="s">
        <v>1023</v>
      </c>
      <c r="B741" t="s">
        <v>65</v>
      </c>
      <c r="C741" s="7">
        <v>7011</v>
      </c>
    </row>
    <row r="742" spans="1:3" x14ac:dyDescent="0.25">
      <c r="A742" t="s">
        <v>543</v>
      </c>
      <c r="B742" t="s">
        <v>59</v>
      </c>
      <c r="C742" s="7">
        <v>7050</v>
      </c>
    </row>
    <row r="743" spans="1:3" x14ac:dyDescent="0.25">
      <c r="A743" t="s">
        <v>627</v>
      </c>
      <c r="B743" t="s">
        <v>65</v>
      </c>
      <c r="C743" s="7">
        <v>7011</v>
      </c>
    </row>
    <row r="744" spans="1:3" x14ac:dyDescent="0.25">
      <c r="A744" t="s">
        <v>1026</v>
      </c>
      <c r="B744" t="s">
        <v>85</v>
      </c>
      <c r="C744" s="7">
        <v>7049</v>
      </c>
    </row>
    <row r="745" spans="1:3" x14ac:dyDescent="0.25">
      <c r="A745" t="s">
        <v>954</v>
      </c>
      <c r="B745" t="s">
        <v>32</v>
      </c>
      <c r="C745" s="7">
        <v>7060</v>
      </c>
    </row>
    <row r="746" spans="1:3" x14ac:dyDescent="0.25">
      <c r="A746" t="s">
        <v>872</v>
      </c>
      <c r="B746" t="s">
        <v>124</v>
      </c>
      <c r="C746" s="7">
        <v>7014</v>
      </c>
    </row>
    <row r="747" spans="1:3" x14ac:dyDescent="0.25">
      <c r="A747" t="s">
        <v>1142</v>
      </c>
      <c r="B747" t="s">
        <v>39</v>
      </c>
      <c r="C747" s="7">
        <v>7002</v>
      </c>
    </row>
    <row r="748" spans="1:3" x14ac:dyDescent="0.25">
      <c r="A748" t="s">
        <v>938</v>
      </c>
      <c r="B748" t="s">
        <v>120</v>
      </c>
      <c r="C748" s="7">
        <v>7021</v>
      </c>
    </row>
    <row r="749" spans="1:3" x14ac:dyDescent="0.25">
      <c r="A749" t="s">
        <v>1075</v>
      </c>
      <c r="B749" t="s">
        <v>70</v>
      </c>
      <c r="C749" s="7">
        <v>7017</v>
      </c>
    </row>
    <row r="750" spans="1:3" x14ac:dyDescent="0.25">
      <c r="A750" t="s">
        <v>1090</v>
      </c>
      <c r="B750" t="s">
        <v>85</v>
      </c>
      <c r="C750" s="7">
        <v>7049</v>
      </c>
    </row>
    <row r="751" spans="1:3" x14ac:dyDescent="0.25">
      <c r="A751" t="s">
        <v>739</v>
      </c>
      <c r="B751" t="s">
        <v>80</v>
      </c>
      <c r="C751" s="7">
        <v>7020</v>
      </c>
    </row>
    <row r="752" spans="1:3" x14ac:dyDescent="0.25">
      <c r="A752" t="s">
        <v>518</v>
      </c>
      <c r="B752" t="s">
        <v>35</v>
      </c>
      <c r="C752" s="7">
        <v>7010</v>
      </c>
    </row>
    <row r="753" spans="1:6" x14ac:dyDescent="0.25">
      <c r="A753" t="s">
        <v>612</v>
      </c>
      <c r="B753" t="s">
        <v>44</v>
      </c>
      <c r="C753" s="7">
        <v>7019</v>
      </c>
    </row>
    <row r="754" spans="1:6" x14ac:dyDescent="0.25">
      <c r="A754" t="s">
        <v>686</v>
      </c>
      <c r="B754" t="s">
        <v>63</v>
      </c>
      <c r="C754" s="7">
        <v>7055</v>
      </c>
    </row>
    <row r="755" spans="1:6" x14ac:dyDescent="0.25">
      <c r="A755" t="s">
        <v>600</v>
      </c>
      <c r="B755" t="s">
        <v>93</v>
      </c>
      <c r="C755" s="7">
        <v>7069</v>
      </c>
    </row>
    <row r="756" spans="1:6" x14ac:dyDescent="0.25">
      <c r="A756" t="s">
        <v>779</v>
      </c>
      <c r="B756" t="s">
        <v>65</v>
      </c>
      <c r="C756" s="7">
        <v>7011</v>
      </c>
    </row>
    <row r="757" spans="1:6" x14ac:dyDescent="0.25">
      <c r="A757" t="s">
        <v>1066</v>
      </c>
      <c r="B757" t="s">
        <v>39</v>
      </c>
      <c r="C757" s="7">
        <v>7002</v>
      </c>
    </row>
    <row r="758" spans="1:6" x14ac:dyDescent="0.25">
      <c r="A758" t="s">
        <v>1110</v>
      </c>
      <c r="B758" t="s">
        <v>55</v>
      </c>
      <c r="C758" s="7">
        <v>7063</v>
      </c>
    </row>
    <row r="759" spans="1:6" x14ac:dyDescent="0.25">
      <c r="A759" t="s">
        <v>737</v>
      </c>
      <c r="B759" t="s">
        <v>42</v>
      </c>
      <c r="C759" s="7">
        <v>7064</v>
      </c>
    </row>
    <row r="760" spans="1:6" x14ac:dyDescent="0.25">
      <c r="A760" t="s">
        <v>634</v>
      </c>
      <c r="B760" t="s">
        <v>97</v>
      </c>
      <c r="C760" s="7">
        <v>7077</v>
      </c>
    </row>
    <row r="761" spans="1:6" x14ac:dyDescent="0.25">
      <c r="A761" t="s">
        <v>1144</v>
      </c>
      <c r="B761" t="s">
        <v>40</v>
      </c>
      <c r="C761" s="7">
        <v>7009</v>
      </c>
    </row>
    <row r="762" spans="1:6" x14ac:dyDescent="0.25">
      <c r="A762" t="s">
        <v>661</v>
      </c>
      <c r="B762" t="s">
        <v>66</v>
      </c>
      <c r="C762" s="7">
        <v>7080</v>
      </c>
    </row>
    <row r="763" spans="1:6" x14ac:dyDescent="0.25">
      <c r="A763" t="s">
        <v>1674</v>
      </c>
      <c r="B763" t="s">
        <v>88</v>
      </c>
      <c r="C763" s="7">
        <v>7015</v>
      </c>
      <c r="F763" s="80"/>
    </row>
    <row r="764" spans="1:6" x14ac:dyDescent="0.25">
      <c r="A764" t="s">
        <v>621</v>
      </c>
      <c r="B764" t="s">
        <v>46</v>
      </c>
      <c r="C764" s="7">
        <v>7029</v>
      </c>
    </row>
    <row r="765" spans="1:6" x14ac:dyDescent="0.25">
      <c r="A765" t="s">
        <v>1064</v>
      </c>
      <c r="B765" t="s">
        <v>143</v>
      </c>
      <c r="C765" s="7">
        <v>7108</v>
      </c>
    </row>
    <row r="766" spans="1:6" x14ac:dyDescent="0.25">
      <c r="A766" t="s">
        <v>1161</v>
      </c>
      <c r="B766" t="s">
        <v>101</v>
      </c>
      <c r="C766" s="7">
        <v>7096</v>
      </c>
    </row>
    <row r="767" spans="1:6" x14ac:dyDescent="0.25">
      <c r="A767" t="s">
        <v>965</v>
      </c>
      <c r="B767" t="s">
        <v>113</v>
      </c>
      <c r="C767" s="7">
        <v>7083</v>
      </c>
    </row>
    <row r="768" spans="1:6" x14ac:dyDescent="0.25">
      <c r="A768" t="s">
        <v>1097</v>
      </c>
      <c r="B768" t="s">
        <v>100</v>
      </c>
      <c r="C768" s="7">
        <v>7081</v>
      </c>
    </row>
    <row r="769" spans="1:6" x14ac:dyDescent="0.25">
      <c r="A769" t="s">
        <v>975</v>
      </c>
      <c r="B769" t="s">
        <v>132</v>
      </c>
      <c r="C769" s="7">
        <v>7123</v>
      </c>
    </row>
    <row r="770" spans="1:6" x14ac:dyDescent="0.25">
      <c r="A770" t="s">
        <v>594</v>
      </c>
      <c r="B770" t="s">
        <v>89</v>
      </c>
      <c r="C770" s="7">
        <v>7066</v>
      </c>
    </row>
    <row r="771" spans="1:6" x14ac:dyDescent="0.25">
      <c r="A771" t="s">
        <v>663</v>
      </c>
      <c r="B771" t="s">
        <v>63</v>
      </c>
      <c r="C771" s="7">
        <v>7055</v>
      </c>
    </row>
    <row r="772" spans="1:6" x14ac:dyDescent="0.25">
      <c r="A772" t="s">
        <v>1882</v>
      </c>
      <c r="B772" t="s">
        <v>116</v>
      </c>
      <c r="C772" s="7">
        <v>7095</v>
      </c>
    </row>
    <row r="773" spans="1:6" x14ac:dyDescent="0.25">
      <c r="A773" t="s">
        <v>1069</v>
      </c>
      <c r="B773" t="s">
        <v>42</v>
      </c>
      <c r="C773" s="7">
        <v>7064</v>
      </c>
    </row>
    <row r="774" spans="1:6" x14ac:dyDescent="0.25">
      <c r="A774" t="s">
        <v>1123</v>
      </c>
      <c r="B774" t="s">
        <v>42</v>
      </c>
      <c r="C774" s="7">
        <v>7064</v>
      </c>
    </row>
    <row r="775" spans="1:6" x14ac:dyDescent="0.25">
      <c r="A775" t="s">
        <v>1119</v>
      </c>
      <c r="B775" t="s">
        <v>36</v>
      </c>
      <c r="C775" s="7">
        <v>7040</v>
      </c>
    </row>
    <row r="776" spans="1:6" x14ac:dyDescent="0.25">
      <c r="A776" t="s">
        <v>1163</v>
      </c>
      <c r="B776" t="s">
        <v>41</v>
      </c>
      <c r="C776" s="7">
        <v>7022</v>
      </c>
    </row>
    <row r="777" spans="1:6" x14ac:dyDescent="0.25">
      <c r="A777" t="s">
        <v>735</v>
      </c>
      <c r="B777" t="s">
        <v>65</v>
      </c>
      <c r="C777" s="7">
        <v>7011</v>
      </c>
    </row>
    <row r="778" spans="1:6" x14ac:dyDescent="0.25">
      <c r="A778" t="s">
        <v>675</v>
      </c>
      <c r="B778" t="s">
        <v>100</v>
      </c>
      <c r="C778" s="7">
        <v>7081</v>
      </c>
    </row>
    <row r="779" spans="1:6" x14ac:dyDescent="0.25">
      <c r="A779" t="s">
        <v>964</v>
      </c>
      <c r="B779" t="s">
        <v>95</v>
      </c>
      <c r="C779" s="7">
        <v>7073</v>
      </c>
    </row>
    <row r="780" spans="1:6" x14ac:dyDescent="0.25">
      <c r="A780" t="s">
        <v>636</v>
      </c>
      <c r="B780" t="s">
        <v>53</v>
      </c>
      <c r="C780" s="7">
        <v>7068</v>
      </c>
    </row>
    <row r="781" spans="1:6" x14ac:dyDescent="0.25">
      <c r="A781" t="s">
        <v>730</v>
      </c>
      <c r="B781" t="s">
        <v>40</v>
      </c>
      <c r="C781" s="7">
        <v>7009</v>
      </c>
    </row>
    <row r="782" spans="1:6" x14ac:dyDescent="0.25">
      <c r="A782" t="s">
        <v>915</v>
      </c>
      <c r="B782" t="s">
        <v>43</v>
      </c>
      <c r="C782" s="7">
        <v>7048</v>
      </c>
    </row>
    <row r="783" spans="1:6" ht="17.25" customHeight="1" x14ac:dyDescent="0.25">
      <c r="A783" t="s">
        <v>649</v>
      </c>
      <c r="B783" t="s">
        <v>63</v>
      </c>
      <c r="C783" s="7">
        <v>7055</v>
      </c>
    </row>
    <row r="784" spans="1:6" x14ac:dyDescent="0.25">
      <c r="A784" t="s">
        <v>538</v>
      </c>
      <c r="B784" t="s">
        <v>32</v>
      </c>
      <c r="C784" s="7">
        <v>7060</v>
      </c>
      <c r="F784" s="53"/>
    </row>
    <row r="785" spans="1:6" x14ac:dyDescent="0.25">
      <c r="A785" t="s">
        <v>1088</v>
      </c>
      <c r="B785" t="s">
        <v>73</v>
      </c>
      <c r="C785" s="7">
        <v>7061</v>
      </c>
    </row>
    <row r="786" spans="1:6" x14ac:dyDescent="0.25">
      <c r="A786" t="s">
        <v>1113</v>
      </c>
      <c r="B786" t="s">
        <v>84</v>
      </c>
      <c r="C786" s="7">
        <v>7006</v>
      </c>
    </row>
    <row r="787" spans="1:6" x14ac:dyDescent="0.25">
      <c r="A787" t="s">
        <v>587</v>
      </c>
      <c r="B787" t="s">
        <v>63</v>
      </c>
      <c r="C787" s="7">
        <v>7055</v>
      </c>
    </row>
    <row r="788" spans="1:6" x14ac:dyDescent="0.25">
      <c r="A788" t="s">
        <v>570</v>
      </c>
      <c r="B788" t="s">
        <v>32</v>
      </c>
      <c r="C788" s="7">
        <v>7060</v>
      </c>
    </row>
    <row r="789" spans="1:6" x14ac:dyDescent="0.25">
      <c r="A789" t="s">
        <v>519</v>
      </c>
      <c r="B789" t="s">
        <v>35</v>
      </c>
      <c r="C789" s="7">
        <v>7010</v>
      </c>
    </row>
    <row r="790" spans="1:6" x14ac:dyDescent="0.25">
      <c r="A790" t="s">
        <v>622</v>
      </c>
      <c r="B790" t="s">
        <v>64</v>
      </c>
      <c r="C790" s="7">
        <v>7035</v>
      </c>
    </row>
    <row r="791" spans="1:6" x14ac:dyDescent="0.25">
      <c r="A791" t="s">
        <v>1655</v>
      </c>
      <c r="B791" t="s">
        <v>85</v>
      </c>
      <c r="C791" s="7">
        <v>7049</v>
      </c>
    </row>
    <row r="792" spans="1:6" x14ac:dyDescent="0.25">
      <c r="A792" t="s">
        <v>321</v>
      </c>
      <c r="B792" t="s">
        <v>39</v>
      </c>
      <c r="C792" s="7">
        <v>7002</v>
      </c>
    </row>
    <row r="793" spans="1:6" x14ac:dyDescent="0.25">
      <c r="A793" t="s">
        <v>1964</v>
      </c>
      <c r="B793" t="s">
        <v>39</v>
      </c>
      <c r="C793" s="7">
        <v>7002</v>
      </c>
      <c r="F793" s="228"/>
    </row>
    <row r="794" spans="1:6" x14ac:dyDescent="0.25">
      <c r="A794" t="s">
        <v>552</v>
      </c>
      <c r="B794" t="s">
        <v>80</v>
      </c>
      <c r="C794" s="7">
        <v>7020</v>
      </c>
    </row>
    <row r="795" spans="1:6" x14ac:dyDescent="0.25">
      <c r="A795" t="s">
        <v>1615</v>
      </c>
      <c r="B795" t="s">
        <v>80</v>
      </c>
      <c r="C795" s="7">
        <v>7020</v>
      </c>
    </row>
    <row r="796" spans="1:6" x14ac:dyDescent="0.25">
      <c r="A796" t="s">
        <v>585</v>
      </c>
      <c r="B796" t="s">
        <v>41</v>
      </c>
      <c r="C796" s="7">
        <v>7022</v>
      </c>
    </row>
    <row r="797" spans="1:6" x14ac:dyDescent="0.25">
      <c r="A797" t="s">
        <v>1112</v>
      </c>
      <c r="B797" t="s">
        <v>119</v>
      </c>
      <c r="C797" s="7">
        <v>7025</v>
      </c>
    </row>
    <row r="798" spans="1:6" x14ac:dyDescent="0.25">
      <c r="A798" t="s">
        <v>1099</v>
      </c>
      <c r="B798" t="s">
        <v>1423</v>
      </c>
      <c r="C798" s="7">
        <v>7032</v>
      </c>
    </row>
    <row r="799" spans="1:6" x14ac:dyDescent="0.25">
      <c r="A799" t="s">
        <v>1114</v>
      </c>
      <c r="B799" t="s">
        <v>35</v>
      </c>
      <c r="C799" s="7">
        <v>7010</v>
      </c>
    </row>
    <row r="800" spans="1:6" x14ac:dyDescent="0.25">
      <c r="A800" t="s">
        <v>953</v>
      </c>
      <c r="B800" t="s">
        <v>129</v>
      </c>
      <c r="C800" s="7">
        <v>7106</v>
      </c>
    </row>
    <row r="801" spans="1:6" x14ac:dyDescent="0.25">
      <c r="A801" t="s">
        <v>953</v>
      </c>
      <c r="B801" t="s">
        <v>130</v>
      </c>
      <c r="C801" s="7">
        <v>7107</v>
      </c>
    </row>
    <row r="802" spans="1:6" x14ac:dyDescent="0.25">
      <c r="A802" t="s">
        <v>1724</v>
      </c>
      <c r="B802" t="s">
        <v>34</v>
      </c>
      <c r="C802" s="7">
        <v>7016</v>
      </c>
      <c r="F802" s="50"/>
    </row>
    <row r="803" spans="1:6" x14ac:dyDescent="0.25">
      <c r="A803" t="s">
        <v>1737</v>
      </c>
      <c r="B803" t="s">
        <v>53</v>
      </c>
      <c r="C803" s="7">
        <v>7068</v>
      </c>
    </row>
    <row r="804" spans="1:6" x14ac:dyDescent="0.25">
      <c r="A804" t="s">
        <v>1777</v>
      </c>
      <c r="B804" t="s">
        <v>1413</v>
      </c>
      <c r="C804" s="7">
        <v>7004</v>
      </c>
    </row>
    <row r="805" spans="1:6" x14ac:dyDescent="0.25">
      <c r="A805" t="s">
        <v>1788</v>
      </c>
      <c r="B805" t="s">
        <v>56</v>
      </c>
      <c r="C805" s="7">
        <v>7038</v>
      </c>
    </row>
    <row r="806" spans="1:6" x14ac:dyDescent="0.25">
      <c r="A806" t="s">
        <v>1731</v>
      </c>
      <c r="B806" t="s">
        <v>47</v>
      </c>
      <c r="C806" s="7">
        <v>7013</v>
      </c>
      <c r="F806" s="136"/>
    </row>
    <row r="807" spans="1:6" x14ac:dyDescent="0.25">
      <c r="A807" t="s">
        <v>1729</v>
      </c>
      <c r="B807" t="s">
        <v>47</v>
      </c>
      <c r="C807" s="7">
        <v>7013</v>
      </c>
    </row>
    <row r="808" spans="1:6" x14ac:dyDescent="0.25">
      <c r="A808" t="s">
        <v>1102</v>
      </c>
      <c r="B808" t="s">
        <v>32</v>
      </c>
      <c r="C808" s="7">
        <v>7060</v>
      </c>
    </row>
    <row r="809" spans="1:6" x14ac:dyDescent="0.25">
      <c r="A809" t="s">
        <v>959</v>
      </c>
      <c r="B809" t="s">
        <v>63</v>
      </c>
      <c r="C809" s="7">
        <v>7055</v>
      </c>
    </row>
    <row r="810" spans="1:6" x14ac:dyDescent="0.25">
      <c r="A810" t="s">
        <v>1154</v>
      </c>
      <c r="B810" t="s">
        <v>39</v>
      </c>
      <c r="C810" s="7">
        <v>7002</v>
      </c>
      <c r="F810" s="88"/>
    </row>
    <row r="811" spans="1:6" x14ac:dyDescent="0.25">
      <c r="A811" t="s">
        <v>1775</v>
      </c>
      <c r="B811" t="s">
        <v>53</v>
      </c>
      <c r="C811" s="7">
        <v>7068</v>
      </c>
    </row>
    <row r="812" spans="1:6" x14ac:dyDescent="0.25">
      <c r="A812" t="s">
        <v>1753</v>
      </c>
      <c r="B812" t="s">
        <v>1423</v>
      </c>
      <c r="C812" s="7">
        <v>7032</v>
      </c>
    </row>
    <row r="813" spans="1:6" x14ac:dyDescent="0.25">
      <c r="A813" t="s">
        <v>1982</v>
      </c>
      <c r="B813" t="s">
        <v>39</v>
      </c>
      <c r="C813" s="7">
        <v>7002</v>
      </c>
    </row>
    <row r="814" spans="1:6" x14ac:dyDescent="0.25">
      <c r="A814" t="s">
        <v>517</v>
      </c>
      <c r="B814" t="s">
        <v>1423</v>
      </c>
      <c r="C814" s="7">
        <v>7032</v>
      </c>
    </row>
    <row r="815" spans="1:6" x14ac:dyDescent="0.25">
      <c r="A815" t="s">
        <v>464</v>
      </c>
      <c r="B815" t="s">
        <v>41</v>
      </c>
      <c r="C815" s="7">
        <v>7022</v>
      </c>
    </row>
    <row r="816" spans="1:6" x14ac:dyDescent="0.25">
      <c r="A816" t="s">
        <v>461</v>
      </c>
      <c r="B816" t="s">
        <v>35</v>
      </c>
      <c r="C816" s="7">
        <v>7010</v>
      </c>
    </row>
    <row r="817" spans="1:3" x14ac:dyDescent="0.25">
      <c r="A817" t="s">
        <v>1872</v>
      </c>
      <c r="B817" t="s">
        <v>53</v>
      </c>
      <c r="C817" s="7">
        <v>7068</v>
      </c>
    </row>
    <row r="818" spans="1:3" x14ac:dyDescent="0.25">
      <c r="A818" t="s">
        <v>1637</v>
      </c>
      <c r="B818" t="s">
        <v>64</v>
      </c>
      <c r="C818" s="7">
        <v>7035</v>
      </c>
    </row>
    <row r="819" spans="1:3" x14ac:dyDescent="0.25">
      <c r="A819" t="s">
        <v>1568</v>
      </c>
      <c r="B819" t="s">
        <v>64</v>
      </c>
      <c r="C819" s="7">
        <v>7035</v>
      </c>
    </row>
    <row r="820" spans="1:3" x14ac:dyDescent="0.25">
      <c r="A820" t="s">
        <v>502</v>
      </c>
      <c r="B820" t="s">
        <v>74</v>
      </c>
      <c r="C820" s="7">
        <v>7030</v>
      </c>
    </row>
    <row r="821" spans="1:3" x14ac:dyDescent="0.25">
      <c r="A821" t="s">
        <v>871</v>
      </c>
      <c r="B821" t="s">
        <v>113</v>
      </c>
      <c r="C821" s="7">
        <v>7083</v>
      </c>
    </row>
    <row r="822" spans="1:3" x14ac:dyDescent="0.25">
      <c r="A822" t="s">
        <v>1815</v>
      </c>
      <c r="B822" t="s">
        <v>64</v>
      </c>
      <c r="C822" s="7">
        <v>7035</v>
      </c>
    </row>
    <row r="823" spans="1:3" x14ac:dyDescent="0.25">
      <c r="A823" t="s">
        <v>613</v>
      </c>
      <c r="B823" t="s">
        <v>44</v>
      </c>
      <c r="C823" s="7">
        <v>7019</v>
      </c>
    </row>
    <row r="824" spans="1:3" x14ac:dyDescent="0.25">
      <c r="A824" t="s">
        <v>1739</v>
      </c>
      <c r="B824" t="s">
        <v>44</v>
      </c>
      <c r="C824" s="7">
        <v>7019</v>
      </c>
    </row>
    <row r="825" spans="1:3" x14ac:dyDescent="0.25">
      <c r="A825" t="s">
        <v>618</v>
      </c>
      <c r="B825" t="s">
        <v>57</v>
      </c>
      <c r="C825" s="7">
        <v>7012</v>
      </c>
    </row>
    <row r="826" spans="1:3" x14ac:dyDescent="0.25">
      <c r="A826" t="s">
        <v>888</v>
      </c>
      <c r="B826" t="s">
        <v>84</v>
      </c>
      <c r="C826" s="7">
        <v>7006</v>
      </c>
    </row>
    <row r="827" spans="1:3" x14ac:dyDescent="0.25">
      <c r="A827" t="s">
        <v>281</v>
      </c>
      <c r="B827" t="s">
        <v>34</v>
      </c>
      <c r="C827" s="7">
        <v>7016</v>
      </c>
    </row>
    <row r="828" spans="1:3" x14ac:dyDescent="0.25">
      <c r="A828" t="s">
        <v>185</v>
      </c>
      <c r="B828" t="s">
        <v>44</v>
      </c>
      <c r="C828" s="7">
        <v>7019</v>
      </c>
    </row>
    <row r="829" spans="1:3" x14ac:dyDescent="0.25">
      <c r="A829" t="s">
        <v>320</v>
      </c>
      <c r="B829" t="s">
        <v>40</v>
      </c>
      <c r="C829" s="7">
        <v>7009</v>
      </c>
    </row>
    <row r="830" spans="1:3" x14ac:dyDescent="0.25">
      <c r="A830" t="s">
        <v>174</v>
      </c>
      <c r="B830" t="s">
        <v>62</v>
      </c>
      <c r="C830" s="7">
        <v>7033</v>
      </c>
    </row>
    <row r="831" spans="1:3" x14ac:dyDescent="0.25">
      <c r="A831" t="s">
        <v>298</v>
      </c>
      <c r="B831" t="s">
        <v>42</v>
      </c>
      <c r="C831" s="7">
        <v>7064</v>
      </c>
    </row>
    <row r="832" spans="1:3" x14ac:dyDescent="0.25">
      <c r="A832" t="s">
        <v>1173</v>
      </c>
      <c r="B832" t="s">
        <v>41</v>
      </c>
      <c r="C832" s="7">
        <v>7022</v>
      </c>
    </row>
    <row r="833" spans="1:6" x14ac:dyDescent="0.25">
      <c r="A833" t="s">
        <v>1173</v>
      </c>
      <c r="B833" t="s">
        <v>41</v>
      </c>
      <c r="C833" s="7">
        <v>7022</v>
      </c>
    </row>
    <row r="834" spans="1:6" x14ac:dyDescent="0.25">
      <c r="A834" t="s">
        <v>637</v>
      </c>
      <c r="B834" t="s">
        <v>64</v>
      </c>
      <c r="C834" s="7">
        <v>7035</v>
      </c>
    </row>
    <row r="835" spans="1:6" x14ac:dyDescent="0.25">
      <c r="A835" t="s">
        <v>258</v>
      </c>
      <c r="B835" t="s">
        <v>34</v>
      </c>
      <c r="C835" s="7">
        <v>7016</v>
      </c>
    </row>
    <row r="836" spans="1:6" x14ac:dyDescent="0.25">
      <c r="A836" t="s">
        <v>1472</v>
      </c>
      <c r="B836" t="s">
        <v>39</v>
      </c>
      <c r="C836" s="132">
        <v>7002</v>
      </c>
    </row>
    <row r="837" spans="1:6" x14ac:dyDescent="0.25">
      <c r="A837" t="s">
        <v>1553</v>
      </c>
      <c r="B837" t="s">
        <v>39</v>
      </c>
      <c r="C837" s="7">
        <v>7002</v>
      </c>
    </row>
    <row r="838" spans="1:6" x14ac:dyDescent="0.25">
      <c r="A838" t="s">
        <v>1550</v>
      </c>
      <c r="B838" t="s">
        <v>39</v>
      </c>
      <c r="C838" s="7">
        <v>7002</v>
      </c>
    </row>
    <row r="839" spans="1:6" x14ac:dyDescent="0.25">
      <c r="A839" t="s">
        <v>184</v>
      </c>
      <c r="B839" t="s">
        <v>42</v>
      </c>
      <c r="C839" s="7">
        <v>7064</v>
      </c>
      <c r="F839" s="68"/>
    </row>
    <row r="840" spans="1:6" x14ac:dyDescent="0.25">
      <c r="A840" t="s">
        <v>407</v>
      </c>
      <c r="B840" t="s">
        <v>60</v>
      </c>
      <c r="C840" s="7">
        <v>7023</v>
      </c>
    </row>
    <row r="841" spans="1:6" x14ac:dyDescent="0.25">
      <c r="A841" t="s">
        <v>346</v>
      </c>
      <c r="B841" t="s">
        <v>35</v>
      </c>
      <c r="C841" s="7">
        <v>7010</v>
      </c>
    </row>
    <row r="842" spans="1:6" x14ac:dyDescent="0.25">
      <c r="A842" t="s">
        <v>1590</v>
      </c>
      <c r="B842" t="s">
        <v>56</v>
      </c>
      <c r="C842" s="7">
        <v>7038</v>
      </c>
    </row>
    <row r="843" spans="1:6" x14ac:dyDescent="0.25">
      <c r="A843" t="s">
        <v>1591</v>
      </c>
      <c r="B843" t="s">
        <v>59</v>
      </c>
      <c r="C843" s="7">
        <v>7050</v>
      </c>
    </row>
    <row r="844" spans="1:6" x14ac:dyDescent="0.25">
      <c r="A844" t="s">
        <v>685</v>
      </c>
      <c r="B844" t="s">
        <v>62</v>
      </c>
      <c r="C844" s="7">
        <v>7033</v>
      </c>
    </row>
    <row r="845" spans="1:6" x14ac:dyDescent="0.25">
      <c r="A845" t="s">
        <v>579</v>
      </c>
      <c r="B845" t="s">
        <v>62</v>
      </c>
      <c r="C845" s="7">
        <v>7033</v>
      </c>
    </row>
    <row r="846" spans="1:6" x14ac:dyDescent="0.25">
      <c r="A846" t="s">
        <v>418</v>
      </c>
      <c r="B846" t="s">
        <v>62</v>
      </c>
      <c r="C846" s="7">
        <v>7033</v>
      </c>
    </row>
    <row r="847" spans="1:6" x14ac:dyDescent="0.25">
      <c r="A847" t="s">
        <v>889</v>
      </c>
      <c r="B847" t="s">
        <v>84</v>
      </c>
      <c r="C847" s="7">
        <v>7006</v>
      </c>
      <c r="F847" s="131"/>
    </row>
    <row r="848" spans="1:6" x14ac:dyDescent="0.25">
      <c r="A848" t="s">
        <v>947</v>
      </c>
      <c r="B848" t="s">
        <v>32</v>
      </c>
      <c r="C848" s="7">
        <v>7060</v>
      </c>
      <c r="F848" s="93"/>
    </row>
    <row r="849" spans="1:6" x14ac:dyDescent="0.25">
      <c r="A849" t="s">
        <v>947</v>
      </c>
      <c r="B849" t="s">
        <v>72</v>
      </c>
      <c r="C849" s="7">
        <v>7046</v>
      </c>
    </row>
    <row r="850" spans="1:6" x14ac:dyDescent="0.25">
      <c r="A850" t="s">
        <v>1012</v>
      </c>
      <c r="B850" t="s">
        <v>90</v>
      </c>
      <c r="C850" s="7">
        <v>7065</v>
      </c>
    </row>
    <row r="851" spans="1:6" x14ac:dyDescent="0.25">
      <c r="A851" t="s">
        <v>1942</v>
      </c>
      <c r="B851" t="s">
        <v>1565</v>
      </c>
      <c r="C851" s="7">
        <v>7509</v>
      </c>
    </row>
    <row r="852" spans="1:6" x14ac:dyDescent="0.25">
      <c r="A852" t="s">
        <v>269</v>
      </c>
      <c r="B852" t="s">
        <v>42</v>
      </c>
      <c r="C852" s="7">
        <v>7064</v>
      </c>
    </row>
    <row r="853" spans="1:6" x14ac:dyDescent="0.25">
      <c r="A853" t="s">
        <v>659</v>
      </c>
      <c r="B853" t="s">
        <v>68</v>
      </c>
      <c r="C853" s="7">
        <v>7053</v>
      </c>
    </row>
    <row r="854" spans="1:6" x14ac:dyDescent="0.25">
      <c r="A854" t="s">
        <v>890</v>
      </c>
      <c r="B854" t="s">
        <v>92</v>
      </c>
      <c r="C854" s="7">
        <v>7059</v>
      </c>
    </row>
    <row r="855" spans="1:6" x14ac:dyDescent="0.25">
      <c r="A855" t="s">
        <v>891</v>
      </c>
      <c r="B855" t="s">
        <v>92</v>
      </c>
      <c r="C855" s="7">
        <v>7059</v>
      </c>
    </row>
    <row r="856" spans="1:6" x14ac:dyDescent="0.25">
      <c r="A856" t="s">
        <v>520</v>
      </c>
      <c r="B856" t="s">
        <v>62</v>
      </c>
      <c r="C856" s="7">
        <v>7033</v>
      </c>
    </row>
    <row r="857" spans="1:6" x14ac:dyDescent="0.25">
      <c r="A857" t="s">
        <v>520</v>
      </c>
      <c r="B857" t="s">
        <v>62</v>
      </c>
      <c r="C857" s="7">
        <v>7033</v>
      </c>
    </row>
    <row r="858" spans="1:6" x14ac:dyDescent="0.25">
      <c r="A858" t="s">
        <v>1177</v>
      </c>
      <c r="B858" t="s">
        <v>53</v>
      </c>
      <c r="C858" s="7">
        <v>7068</v>
      </c>
    </row>
    <row r="859" spans="1:6" x14ac:dyDescent="0.25">
      <c r="A859" t="s">
        <v>1646</v>
      </c>
      <c r="B859" t="s">
        <v>68</v>
      </c>
      <c r="C859" s="7">
        <v>7053</v>
      </c>
    </row>
    <row r="860" spans="1:6" x14ac:dyDescent="0.25">
      <c r="A860" t="s">
        <v>1634</v>
      </c>
      <c r="B860" t="s">
        <v>55</v>
      </c>
      <c r="C860" s="132">
        <v>7063</v>
      </c>
    </row>
    <row r="861" spans="1:6" x14ac:dyDescent="0.25">
      <c r="A861" t="s">
        <v>293</v>
      </c>
      <c r="B861" t="s">
        <v>32</v>
      </c>
      <c r="C861" s="7">
        <v>7060</v>
      </c>
    </row>
    <row r="862" spans="1:6" x14ac:dyDescent="0.25">
      <c r="A862" t="s">
        <v>442</v>
      </c>
      <c r="B862" t="s">
        <v>47</v>
      </c>
      <c r="C862" s="7">
        <v>7013</v>
      </c>
      <c r="F862" s="114"/>
    </row>
    <row r="863" spans="1:6" x14ac:dyDescent="0.25">
      <c r="A863" t="s">
        <v>945</v>
      </c>
      <c r="B863" t="s">
        <v>44</v>
      </c>
      <c r="C863" s="7">
        <v>7019</v>
      </c>
      <c r="F863" s="92"/>
    </row>
    <row r="864" spans="1:6" x14ac:dyDescent="0.25">
      <c r="A864" t="s">
        <v>453</v>
      </c>
      <c r="B864" t="s">
        <v>46</v>
      </c>
      <c r="C864" s="7">
        <v>7029</v>
      </c>
      <c r="F864" s="125"/>
    </row>
    <row r="865" spans="1:6" x14ac:dyDescent="0.25">
      <c r="A865" t="s">
        <v>511</v>
      </c>
      <c r="B865" t="s">
        <v>39</v>
      </c>
      <c r="C865" s="7">
        <v>7002</v>
      </c>
    </row>
    <row r="866" spans="1:6" x14ac:dyDescent="0.25">
      <c r="A866" t="s">
        <v>1529</v>
      </c>
      <c r="B866" t="s">
        <v>42</v>
      </c>
      <c r="C866" s="7">
        <v>7064</v>
      </c>
    </row>
    <row r="867" spans="1:6" x14ac:dyDescent="0.25">
      <c r="A867" t="s">
        <v>1766</v>
      </c>
      <c r="B867" t="s">
        <v>39</v>
      </c>
      <c r="C867" s="7">
        <v>7002</v>
      </c>
    </row>
    <row r="868" spans="1:6" x14ac:dyDescent="0.25">
      <c r="A868" t="s">
        <v>249</v>
      </c>
      <c r="B868" t="s">
        <v>31</v>
      </c>
      <c r="C868" s="7">
        <v>7047</v>
      </c>
    </row>
    <row r="869" spans="1:6" x14ac:dyDescent="0.25">
      <c r="A869" t="s">
        <v>249</v>
      </c>
      <c r="B869" t="s">
        <v>60</v>
      </c>
      <c r="C869" s="7">
        <v>7023</v>
      </c>
      <c r="F869" s="70"/>
    </row>
    <row r="870" spans="1:6" x14ac:dyDescent="0.25">
      <c r="A870" t="s">
        <v>249</v>
      </c>
      <c r="B870" t="s">
        <v>55</v>
      </c>
      <c r="C870" s="7">
        <v>7063</v>
      </c>
    </row>
    <row r="871" spans="1:6" x14ac:dyDescent="0.25">
      <c r="A871" t="s">
        <v>1385</v>
      </c>
      <c r="B871" t="s">
        <v>34</v>
      </c>
      <c r="C871" s="7">
        <v>7016</v>
      </c>
    </row>
    <row r="872" spans="1:6" x14ac:dyDescent="0.25">
      <c r="A872" t="s">
        <v>1385</v>
      </c>
      <c r="B872" t="s">
        <v>39</v>
      </c>
      <c r="C872" s="7">
        <v>7002</v>
      </c>
    </row>
    <row r="873" spans="1:6" x14ac:dyDescent="0.25">
      <c r="A873" t="s">
        <v>1395</v>
      </c>
      <c r="B873" t="s">
        <v>41</v>
      </c>
      <c r="C873" s="7">
        <v>7022</v>
      </c>
      <c r="F873" s="108"/>
    </row>
    <row r="874" spans="1:6" x14ac:dyDescent="0.25">
      <c r="A874" t="s">
        <v>1622</v>
      </c>
      <c r="B874" t="s">
        <v>55</v>
      </c>
      <c r="C874" s="7">
        <v>7063</v>
      </c>
    </row>
    <row r="875" spans="1:6" x14ac:dyDescent="0.25">
      <c r="A875" t="s">
        <v>507</v>
      </c>
      <c r="B875" t="s">
        <v>1424</v>
      </c>
      <c r="C875" s="243">
        <v>7034</v>
      </c>
    </row>
    <row r="876" spans="1:6" x14ac:dyDescent="0.25">
      <c r="A876" t="s">
        <v>1570</v>
      </c>
      <c r="B876" t="s">
        <v>86</v>
      </c>
      <c r="C876" s="7">
        <v>7036</v>
      </c>
    </row>
    <row r="877" spans="1:6" x14ac:dyDescent="0.25">
      <c r="A877" t="s">
        <v>1675</v>
      </c>
      <c r="B877" t="s">
        <v>97</v>
      </c>
      <c r="C877" s="7">
        <v>7077</v>
      </c>
    </row>
    <row r="878" spans="1:6" x14ac:dyDescent="0.25">
      <c r="A878" t="s">
        <v>699</v>
      </c>
      <c r="B878" t="s">
        <v>76</v>
      </c>
      <c r="C878" s="7">
        <v>7057</v>
      </c>
      <c r="F878" s="73"/>
    </row>
    <row r="879" spans="1:6" x14ac:dyDescent="0.25">
      <c r="A879" s="35" t="s">
        <v>446</v>
      </c>
      <c r="B879" s="35" t="s">
        <v>32</v>
      </c>
      <c r="C879" s="82">
        <v>7060</v>
      </c>
    </row>
    <row r="880" spans="1:6" x14ac:dyDescent="0.25">
      <c r="A880" t="s">
        <v>1559</v>
      </c>
      <c r="B880" t="s">
        <v>76</v>
      </c>
      <c r="C880" s="7">
        <v>7057</v>
      </c>
    </row>
    <row r="881" spans="1:6" x14ac:dyDescent="0.25">
      <c r="A881" t="s">
        <v>1598</v>
      </c>
      <c r="B881" t="s">
        <v>76</v>
      </c>
      <c r="C881" s="7">
        <v>7016</v>
      </c>
    </row>
    <row r="882" spans="1:6" x14ac:dyDescent="0.25">
      <c r="A882" t="s">
        <v>673</v>
      </c>
      <c r="B882" t="s">
        <v>58</v>
      </c>
      <c r="C882" s="7">
        <v>7004</v>
      </c>
    </row>
    <row r="883" spans="1:6" x14ac:dyDescent="0.25">
      <c r="A883" t="s">
        <v>687</v>
      </c>
      <c r="B883" t="s">
        <v>64</v>
      </c>
      <c r="C883" s="7">
        <v>7035</v>
      </c>
    </row>
    <row r="884" spans="1:6" x14ac:dyDescent="0.25">
      <c r="A884" t="s">
        <v>247</v>
      </c>
      <c r="B884" t="s">
        <v>34</v>
      </c>
      <c r="C884" s="7">
        <v>7016</v>
      </c>
    </row>
    <row r="885" spans="1:6" x14ac:dyDescent="0.25">
      <c r="A885" t="s">
        <v>263</v>
      </c>
      <c r="B885" t="s">
        <v>39</v>
      </c>
      <c r="C885" s="7">
        <v>7002</v>
      </c>
    </row>
    <row r="886" spans="1:6" x14ac:dyDescent="0.25">
      <c r="A886" t="s">
        <v>1399</v>
      </c>
      <c r="B886" t="s">
        <v>1423</v>
      </c>
      <c r="C886" s="7">
        <v>7032</v>
      </c>
    </row>
    <row r="887" spans="1:6" x14ac:dyDescent="0.25">
      <c r="A887" t="s">
        <v>344</v>
      </c>
      <c r="B887" t="s">
        <v>50</v>
      </c>
      <c r="C887" s="7">
        <v>7070</v>
      </c>
    </row>
    <row r="888" spans="1:6" x14ac:dyDescent="0.25">
      <c r="A888" t="s">
        <v>344</v>
      </c>
      <c r="B888" t="s">
        <v>39</v>
      </c>
      <c r="C888" s="7">
        <v>7002</v>
      </c>
    </row>
    <row r="889" spans="1:6" x14ac:dyDescent="0.25">
      <c r="A889" t="s">
        <v>169</v>
      </c>
      <c r="B889" t="s">
        <v>35</v>
      </c>
      <c r="C889" s="7">
        <v>7010</v>
      </c>
    </row>
    <row r="890" spans="1:6" x14ac:dyDescent="0.25">
      <c r="A890" t="s">
        <v>1398</v>
      </c>
      <c r="B890" t="s">
        <v>51</v>
      </c>
      <c r="C890" s="7">
        <v>7031</v>
      </c>
      <c r="F890" s="57"/>
    </row>
    <row r="891" spans="1:6" x14ac:dyDescent="0.25">
      <c r="A891" t="s">
        <v>1398</v>
      </c>
      <c r="B891" t="s">
        <v>32</v>
      </c>
      <c r="C891" s="7">
        <v>7060</v>
      </c>
    </row>
    <row r="892" spans="1:6" x14ac:dyDescent="0.25">
      <c r="A892" t="s">
        <v>1528</v>
      </c>
      <c r="B892" t="s">
        <v>96</v>
      </c>
      <c r="C892" s="7">
        <v>7024</v>
      </c>
    </row>
    <row r="893" spans="1:6" x14ac:dyDescent="0.25">
      <c r="A893" t="s">
        <v>763</v>
      </c>
      <c r="B893" t="s">
        <v>55</v>
      </c>
      <c r="C893" s="7">
        <v>7063</v>
      </c>
      <c r="F893" s="51"/>
    </row>
    <row r="894" spans="1:6" x14ac:dyDescent="0.25">
      <c r="A894" t="s">
        <v>1061</v>
      </c>
      <c r="B894" t="s">
        <v>96</v>
      </c>
      <c r="C894" s="7">
        <v>7024</v>
      </c>
    </row>
    <row r="895" spans="1:6" x14ac:dyDescent="0.25">
      <c r="A895" t="s">
        <v>1167</v>
      </c>
      <c r="B895" t="s">
        <v>141</v>
      </c>
      <c r="C895" s="7">
        <v>7103</v>
      </c>
    </row>
    <row r="896" spans="1:6" x14ac:dyDescent="0.25">
      <c r="A896" t="s">
        <v>431</v>
      </c>
      <c r="B896" t="s">
        <v>59</v>
      </c>
      <c r="C896" s="7">
        <v>7050</v>
      </c>
      <c r="F896" s="132"/>
    </row>
    <row r="897" spans="1:12" x14ac:dyDescent="0.25">
      <c r="A897" t="s">
        <v>1042</v>
      </c>
      <c r="B897" t="s">
        <v>105</v>
      </c>
      <c r="C897" s="7">
        <v>7082</v>
      </c>
      <c r="F897" s="80"/>
    </row>
    <row r="898" spans="1:12" x14ac:dyDescent="0.25">
      <c r="A898" t="s">
        <v>1538</v>
      </c>
      <c r="B898" t="s">
        <v>32</v>
      </c>
      <c r="C898" s="7">
        <v>7060</v>
      </c>
      <c r="F898" s="75"/>
    </row>
    <row r="899" spans="1:12" x14ac:dyDescent="0.25">
      <c r="A899" t="s">
        <v>1595</v>
      </c>
      <c r="B899" t="s">
        <v>82</v>
      </c>
      <c r="C899" s="7">
        <v>7062</v>
      </c>
    </row>
    <row r="900" spans="1:12" x14ac:dyDescent="0.25">
      <c r="A900" t="s">
        <v>449</v>
      </c>
      <c r="B900" t="s">
        <v>32</v>
      </c>
      <c r="C900" s="7">
        <v>7060</v>
      </c>
    </row>
    <row r="901" spans="1:12" x14ac:dyDescent="0.25">
      <c r="A901" t="s">
        <v>449</v>
      </c>
      <c r="B901" t="s">
        <v>84</v>
      </c>
      <c r="C901" s="7">
        <v>7006</v>
      </c>
    </row>
    <row r="902" spans="1:12" x14ac:dyDescent="0.25">
      <c r="A902" t="s">
        <v>1666</v>
      </c>
      <c r="B902" t="s">
        <v>115</v>
      </c>
      <c r="C902" s="132">
        <v>7093</v>
      </c>
    </row>
    <row r="903" spans="1:12" x14ac:dyDescent="0.25">
      <c r="A903" t="s">
        <v>1671</v>
      </c>
      <c r="B903" t="s">
        <v>69</v>
      </c>
      <c r="C903" s="7">
        <v>7007</v>
      </c>
    </row>
    <row r="904" spans="1:12" x14ac:dyDescent="0.25">
      <c r="A904" t="s">
        <v>1015</v>
      </c>
      <c r="B904" t="s">
        <v>41</v>
      </c>
      <c r="C904" s="7">
        <v>7022</v>
      </c>
    </row>
    <row r="905" spans="1:12" x14ac:dyDescent="0.25">
      <c r="A905" t="s">
        <v>1667</v>
      </c>
      <c r="B905" t="s">
        <v>136</v>
      </c>
      <c r="C905" s="7">
        <v>7077</v>
      </c>
      <c r="L905" t="s">
        <v>1233</v>
      </c>
    </row>
    <row r="906" spans="1:12" x14ac:dyDescent="0.25">
      <c r="A906" t="s">
        <v>1612</v>
      </c>
      <c r="B906" t="s">
        <v>69</v>
      </c>
      <c r="C906" s="7">
        <v>7007</v>
      </c>
      <c r="J906" s="154" t="s">
        <v>1653</v>
      </c>
    </row>
    <row r="907" spans="1:12" x14ac:dyDescent="0.25">
      <c r="A907" t="s">
        <v>1740</v>
      </c>
      <c r="B907" t="s">
        <v>1423</v>
      </c>
      <c r="C907" s="7">
        <v>7032</v>
      </c>
    </row>
    <row r="908" spans="1:12" x14ac:dyDescent="0.25">
      <c r="A908" t="s">
        <v>1740</v>
      </c>
      <c r="B908" t="s">
        <v>35</v>
      </c>
      <c r="C908" s="7">
        <v>7010</v>
      </c>
      <c r="J908" s="154" t="s">
        <v>1716</v>
      </c>
    </row>
    <row r="909" spans="1:12" x14ac:dyDescent="0.25">
      <c r="A909" t="s">
        <v>1599</v>
      </c>
      <c r="B909" t="s">
        <v>69</v>
      </c>
      <c r="C909" s="7">
        <v>7007</v>
      </c>
    </row>
    <row r="910" spans="1:12" x14ac:dyDescent="0.25">
      <c r="A910" t="s">
        <v>1599</v>
      </c>
      <c r="B910" t="s">
        <v>69</v>
      </c>
      <c r="C910" s="7">
        <v>7007</v>
      </c>
    </row>
    <row r="911" spans="1:12" x14ac:dyDescent="0.25">
      <c r="A911" t="s">
        <v>386</v>
      </c>
      <c r="B911" t="s">
        <v>47</v>
      </c>
      <c r="C911" s="7">
        <v>7013</v>
      </c>
    </row>
    <row r="912" spans="1:12" x14ac:dyDescent="0.25">
      <c r="A912" t="s">
        <v>466</v>
      </c>
      <c r="B912" t="s">
        <v>32</v>
      </c>
      <c r="C912" s="7">
        <v>7060</v>
      </c>
    </row>
    <row r="913" spans="1:6" x14ac:dyDescent="0.25">
      <c r="A913" t="s">
        <v>590</v>
      </c>
      <c r="B913" t="s">
        <v>56</v>
      </c>
      <c r="C913" s="7">
        <v>7038</v>
      </c>
    </row>
    <row r="914" spans="1:6" x14ac:dyDescent="0.25">
      <c r="A914" t="s">
        <v>758</v>
      </c>
      <c r="B914" t="s">
        <v>47</v>
      </c>
      <c r="C914" s="7">
        <v>7013</v>
      </c>
    </row>
    <row r="915" spans="1:6" x14ac:dyDescent="0.25">
      <c r="A915" t="s">
        <v>765</v>
      </c>
      <c r="B915" t="s">
        <v>43</v>
      </c>
      <c r="C915" s="7">
        <v>7048</v>
      </c>
    </row>
    <row r="916" spans="1:6" x14ac:dyDescent="0.25">
      <c r="A916" t="s">
        <v>766</v>
      </c>
      <c r="B916" t="s">
        <v>43</v>
      </c>
      <c r="C916" s="7">
        <v>7048</v>
      </c>
    </row>
    <row r="917" spans="1:6" x14ac:dyDescent="0.25">
      <c r="A917" t="s">
        <v>1004</v>
      </c>
      <c r="B917" t="s">
        <v>44</v>
      </c>
      <c r="C917" s="7">
        <v>7019</v>
      </c>
    </row>
    <row r="918" spans="1:6" x14ac:dyDescent="0.25">
      <c r="A918" t="s">
        <v>1060</v>
      </c>
      <c r="B918" t="s">
        <v>44</v>
      </c>
      <c r="C918" s="7">
        <v>7019</v>
      </c>
    </row>
    <row r="919" spans="1:6" x14ac:dyDescent="0.25">
      <c r="A919" t="s">
        <v>1073</v>
      </c>
      <c r="B919" t="s">
        <v>71</v>
      </c>
      <c r="C919" s="7">
        <v>7026</v>
      </c>
    </row>
    <row r="920" spans="1:6" x14ac:dyDescent="0.25">
      <c r="A920" t="s">
        <v>1074</v>
      </c>
      <c r="B920" t="s">
        <v>71</v>
      </c>
      <c r="C920" s="7">
        <v>7026</v>
      </c>
    </row>
    <row r="921" spans="1:6" x14ac:dyDescent="0.25">
      <c r="A921" t="s">
        <v>648</v>
      </c>
      <c r="B921" t="s">
        <v>1423</v>
      </c>
      <c r="C921" s="7">
        <v>7032</v>
      </c>
    </row>
    <row r="922" spans="1:6" x14ac:dyDescent="0.25">
      <c r="A922" t="s">
        <v>223</v>
      </c>
      <c r="B922" t="s">
        <v>34</v>
      </c>
      <c r="C922" s="7">
        <v>7016</v>
      </c>
      <c r="F922" s="46"/>
    </row>
    <row r="923" spans="1:6" x14ac:dyDescent="0.25">
      <c r="A923" t="s">
        <v>223</v>
      </c>
      <c r="B923" t="s">
        <v>34</v>
      </c>
      <c r="C923" s="7">
        <v>7016</v>
      </c>
    </row>
    <row r="924" spans="1:6" x14ac:dyDescent="0.25">
      <c r="A924" t="s">
        <v>1101</v>
      </c>
      <c r="B924" t="s">
        <v>32</v>
      </c>
      <c r="C924" s="7">
        <v>7060</v>
      </c>
    </row>
    <row r="925" spans="1:6" x14ac:dyDescent="0.25">
      <c r="A925" t="s">
        <v>318</v>
      </c>
      <c r="B925" t="s">
        <v>32</v>
      </c>
      <c r="C925" s="7">
        <v>7060</v>
      </c>
    </row>
    <row r="926" spans="1:6" x14ac:dyDescent="0.25">
      <c r="A926" t="s">
        <v>318</v>
      </c>
      <c r="B926" t="s">
        <v>46</v>
      </c>
      <c r="C926" s="7">
        <v>7029</v>
      </c>
    </row>
    <row r="927" spans="1:6" x14ac:dyDescent="0.25">
      <c r="A927" t="s">
        <v>289</v>
      </c>
      <c r="B927" t="s">
        <v>39</v>
      </c>
      <c r="C927" s="7">
        <v>7002</v>
      </c>
    </row>
    <row r="928" spans="1:6" x14ac:dyDescent="0.25">
      <c r="A928" t="s">
        <v>289</v>
      </c>
      <c r="B928" t="s">
        <v>62</v>
      </c>
      <c r="C928" s="7">
        <v>7033</v>
      </c>
    </row>
    <row r="929" spans="1:6" x14ac:dyDescent="0.25">
      <c r="A929" t="s">
        <v>1991</v>
      </c>
      <c r="B929" t="s">
        <v>1990</v>
      </c>
      <c r="C929" s="7"/>
      <c r="F929" s="242"/>
    </row>
    <row r="930" spans="1:6" x14ac:dyDescent="0.25">
      <c r="A930" t="s">
        <v>1874</v>
      </c>
      <c r="B930" t="s">
        <v>1610</v>
      </c>
      <c r="C930" s="7">
        <v>7501</v>
      </c>
    </row>
    <row r="931" spans="1:6" x14ac:dyDescent="0.25">
      <c r="A931" t="s">
        <v>1973</v>
      </c>
      <c r="B931" t="s">
        <v>41</v>
      </c>
      <c r="C931" s="7">
        <v>7022</v>
      </c>
      <c r="F931" s="237"/>
    </row>
    <row r="932" spans="1:6" x14ac:dyDescent="0.25">
      <c r="A932" t="s">
        <v>1474</v>
      </c>
      <c r="B932" t="s">
        <v>41</v>
      </c>
      <c r="C932" s="7">
        <v>7022</v>
      </c>
    </row>
    <row r="933" spans="1:6" x14ac:dyDescent="0.25">
      <c r="A933" t="s">
        <v>1527</v>
      </c>
      <c r="B933" t="s">
        <v>49</v>
      </c>
      <c r="C933" s="7">
        <v>7039</v>
      </c>
    </row>
    <row r="934" spans="1:6" x14ac:dyDescent="0.25">
      <c r="A934" t="s">
        <v>1645</v>
      </c>
      <c r="B934" t="s">
        <v>53</v>
      </c>
      <c r="C934" s="7">
        <v>7068</v>
      </c>
    </row>
    <row r="935" spans="1:6" x14ac:dyDescent="0.25">
      <c r="A935" t="s">
        <v>1764</v>
      </c>
      <c r="B935" t="s">
        <v>53</v>
      </c>
      <c r="C935" s="7">
        <v>7068</v>
      </c>
      <c r="F935" s="129"/>
    </row>
    <row r="936" spans="1:6" x14ac:dyDescent="0.25">
      <c r="A936" t="s">
        <v>1627</v>
      </c>
      <c r="B936" t="s">
        <v>62</v>
      </c>
      <c r="C936" s="7">
        <v>7033</v>
      </c>
    </row>
    <row r="937" spans="1:6" x14ac:dyDescent="0.25">
      <c r="A937" t="s">
        <v>1803</v>
      </c>
      <c r="B937" t="s">
        <v>64</v>
      </c>
      <c r="C937" s="7">
        <v>7035</v>
      </c>
    </row>
    <row r="938" spans="1:6" x14ac:dyDescent="0.25">
      <c r="A938" t="s">
        <v>1733</v>
      </c>
      <c r="B938" t="s">
        <v>53</v>
      </c>
      <c r="C938" s="7">
        <v>7068</v>
      </c>
    </row>
    <row r="939" spans="1:6" x14ac:dyDescent="0.25">
      <c r="A939" t="s">
        <v>569</v>
      </c>
      <c r="B939" t="s">
        <v>63</v>
      </c>
      <c r="C939" s="7">
        <v>7055</v>
      </c>
    </row>
    <row r="940" spans="1:6" x14ac:dyDescent="0.25">
      <c r="A940" t="s">
        <v>769</v>
      </c>
      <c r="B940" t="s">
        <v>68</v>
      </c>
      <c r="C940" s="7">
        <v>7053</v>
      </c>
    </row>
    <row r="941" spans="1:6" x14ac:dyDescent="0.25">
      <c r="A941" t="s">
        <v>313</v>
      </c>
      <c r="B941" t="s">
        <v>35</v>
      </c>
      <c r="C941" s="7">
        <v>7010</v>
      </c>
    </row>
    <row r="942" spans="1:6" x14ac:dyDescent="0.25">
      <c r="A942" t="s">
        <v>294</v>
      </c>
      <c r="B942" t="s">
        <v>39</v>
      </c>
      <c r="C942" s="7">
        <v>7002</v>
      </c>
    </row>
    <row r="943" spans="1:6" x14ac:dyDescent="0.25">
      <c r="A943" t="s">
        <v>186</v>
      </c>
      <c r="B943" t="s">
        <v>115</v>
      </c>
      <c r="C943" s="7">
        <v>7093</v>
      </c>
      <c r="F943" s="132"/>
    </row>
    <row r="944" spans="1:6" x14ac:dyDescent="0.25">
      <c r="A944" t="s">
        <v>339</v>
      </c>
      <c r="B944" t="s">
        <v>47</v>
      </c>
      <c r="C944" s="7">
        <v>7013</v>
      </c>
    </row>
    <row r="945" spans="1:6" x14ac:dyDescent="0.25">
      <c r="A945" t="s">
        <v>1542</v>
      </c>
      <c r="B945" t="s">
        <v>115</v>
      </c>
      <c r="C945" s="132">
        <v>7093</v>
      </c>
    </row>
    <row r="946" spans="1:6" x14ac:dyDescent="0.25">
      <c r="A946" t="s">
        <v>1769</v>
      </c>
      <c r="B946" t="s">
        <v>44</v>
      </c>
      <c r="C946" s="7">
        <v>7019</v>
      </c>
    </row>
    <row r="947" spans="1:6" x14ac:dyDescent="0.25">
      <c r="A947" t="s">
        <v>257</v>
      </c>
      <c r="B947" t="s">
        <v>31</v>
      </c>
      <c r="C947" s="7">
        <v>7047</v>
      </c>
    </row>
    <row r="948" spans="1:6" x14ac:dyDescent="0.25">
      <c r="A948" t="s">
        <v>1551</v>
      </c>
      <c r="B948" t="s">
        <v>31</v>
      </c>
      <c r="C948" s="7">
        <v>7047</v>
      </c>
    </row>
    <row r="949" spans="1:6" x14ac:dyDescent="0.25">
      <c r="A949" t="s">
        <v>1878</v>
      </c>
      <c r="B949" t="s">
        <v>111</v>
      </c>
      <c r="C949" s="7">
        <v>7091</v>
      </c>
    </row>
    <row r="950" spans="1:6" x14ac:dyDescent="0.25">
      <c r="A950" t="s">
        <v>647</v>
      </c>
      <c r="B950" t="s">
        <v>63</v>
      </c>
      <c r="C950" s="7">
        <v>7055</v>
      </c>
    </row>
    <row r="951" spans="1:6" x14ac:dyDescent="0.25">
      <c r="A951" t="s">
        <v>486</v>
      </c>
      <c r="B951" t="s">
        <v>66</v>
      </c>
      <c r="C951" s="7">
        <v>7080</v>
      </c>
    </row>
    <row r="952" spans="1:6" x14ac:dyDescent="0.25">
      <c r="A952" t="s">
        <v>486</v>
      </c>
      <c r="B952" t="s">
        <v>63</v>
      </c>
      <c r="C952" s="7">
        <v>7055</v>
      </c>
    </row>
    <row r="953" spans="1:6" x14ac:dyDescent="0.25">
      <c r="A953" t="s">
        <v>1989</v>
      </c>
      <c r="B953" t="s">
        <v>35</v>
      </c>
      <c r="C953" s="7">
        <v>7010</v>
      </c>
      <c r="F953" s="241"/>
    </row>
    <row r="954" spans="1:6" x14ac:dyDescent="0.25">
      <c r="A954" t="s">
        <v>496</v>
      </c>
      <c r="B954" t="s">
        <v>53</v>
      </c>
      <c r="C954" s="7">
        <v>7068</v>
      </c>
    </row>
    <row r="955" spans="1:6" x14ac:dyDescent="0.25">
      <c r="A955" t="s">
        <v>971</v>
      </c>
      <c r="B955" t="s">
        <v>63</v>
      </c>
      <c r="C955" s="7">
        <v>7055</v>
      </c>
    </row>
    <row r="956" spans="1:6" x14ac:dyDescent="0.25">
      <c r="A956" t="s">
        <v>1902</v>
      </c>
      <c r="B956" t="s">
        <v>49</v>
      </c>
      <c r="C956" s="7">
        <v>7039</v>
      </c>
    </row>
    <row r="957" spans="1:6" x14ac:dyDescent="0.25">
      <c r="A957" t="s">
        <v>1138</v>
      </c>
      <c r="B957" t="s">
        <v>54</v>
      </c>
      <c r="C957" s="7">
        <v>7079</v>
      </c>
    </row>
    <row r="958" spans="1:6" x14ac:dyDescent="0.25">
      <c r="A958" t="s">
        <v>531</v>
      </c>
      <c r="B958" t="s">
        <v>47</v>
      </c>
      <c r="C958" s="7">
        <v>7013</v>
      </c>
    </row>
    <row r="959" spans="1:6" x14ac:dyDescent="0.25">
      <c r="A959" t="s">
        <v>166</v>
      </c>
      <c r="B959" t="s">
        <v>39</v>
      </c>
      <c r="C959" s="7">
        <v>7002</v>
      </c>
    </row>
    <row r="960" spans="1:6" x14ac:dyDescent="0.25">
      <c r="A960" t="s">
        <v>1992</v>
      </c>
      <c r="B960" t="s">
        <v>73</v>
      </c>
      <c r="C960" s="7">
        <v>7061</v>
      </c>
      <c r="F960" s="84"/>
    </row>
    <row r="961" spans="1:6" x14ac:dyDescent="0.25">
      <c r="A961" t="s">
        <v>1540</v>
      </c>
      <c r="B961" t="s">
        <v>32</v>
      </c>
      <c r="C961" s="7">
        <v>7060</v>
      </c>
    </row>
    <row r="962" spans="1:6" x14ac:dyDescent="0.25">
      <c r="A962" t="s">
        <v>1665</v>
      </c>
      <c r="B962" t="s">
        <v>66</v>
      </c>
      <c r="C962" s="7">
        <v>7080</v>
      </c>
    </row>
    <row r="963" spans="1:6" x14ac:dyDescent="0.25">
      <c r="A963" t="s">
        <v>1742</v>
      </c>
      <c r="B963" t="s">
        <v>74</v>
      </c>
      <c r="C963" s="7">
        <v>7030</v>
      </c>
    </row>
    <row r="964" spans="1:6" x14ac:dyDescent="0.25">
      <c r="A964" t="s">
        <v>1783</v>
      </c>
      <c r="B964" t="s">
        <v>47</v>
      </c>
      <c r="C964" s="7">
        <v>7013</v>
      </c>
    </row>
    <row r="965" spans="1:6" x14ac:dyDescent="0.25">
      <c r="A965" t="s">
        <v>187</v>
      </c>
      <c r="B965" t="s">
        <v>58</v>
      </c>
      <c r="C965" s="7">
        <v>7004</v>
      </c>
      <c r="F965" s="79"/>
    </row>
    <row r="966" spans="1:6" x14ac:dyDescent="0.25">
      <c r="A966" t="s">
        <v>1170</v>
      </c>
      <c r="B966" t="s">
        <v>41</v>
      </c>
      <c r="C966" s="7">
        <v>7022</v>
      </c>
    </row>
    <row r="967" spans="1:6" x14ac:dyDescent="0.25">
      <c r="A967" t="s">
        <v>536</v>
      </c>
      <c r="B967" t="s">
        <v>35</v>
      </c>
      <c r="C967" s="7">
        <v>7010</v>
      </c>
    </row>
    <row r="968" spans="1:6" x14ac:dyDescent="0.25">
      <c r="A968" t="s">
        <v>345</v>
      </c>
      <c r="B968" t="s">
        <v>34</v>
      </c>
      <c r="C968" s="7">
        <v>7016</v>
      </c>
    </row>
    <row r="969" spans="1:6" x14ac:dyDescent="0.25">
      <c r="A969" t="s">
        <v>728</v>
      </c>
      <c r="B969" t="s">
        <v>110</v>
      </c>
      <c r="C969" s="7">
        <v>7090</v>
      </c>
    </row>
    <row r="970" spans="1:6" x14ac:dyDescent="0.25">
      <c r="A970" t="s">
        <v>1388</v>
      </c>
      <c r="B970" t="s">
        <v>32</v>
      </c>
      <c r="C970" s="7">
        <v>7060</v>
      </c>
      <c r="F970" s="116"/>
    </row>
    <row r="971" spans="1:6" x14ac:dyDescent="0.25">
      <c r="A971" t="s">
        <v>1391</v>
      </c>
      <c r="B971" t="s">
        <v>51</v>
      </c>
      <c r="C971" s="7">
        <v>7031</v>
      </c>
      <c r="F971" s="84"/>
    </row>
    <row r="972" spans="1:6" x14ac:dyDescent="0.25">
      <c r="A972" t="s">
        <v>425</v>
      </c>
      <c r="B972" t="s">
        <v>56</v>
      </c>
      <c r="C972" s="7">
        <v>7038</v>
      </c>
      <c r="F972" s="109"/>
    </row>
    <row r="973" spans="1:6" x14ac:dyDescent="0.25">
      <c r="A973" t="s">
        <v>1673</v>
      </c>
      <c r="B973" t="s">
        <v>39</v>
      </c>
      <c r="C973" s="7">
        <v>7002</v>
      </c>
    </row>
    <row r="974" spans="1:6" x14ac:dyDescent="0.25">
      <c r="A974" t="s">
        <v>483</v>
      </c>
      <c r="B974" t="s">
        <v>62</v>
      </c>
      <c r="C974" s="7">
        <v>7033</v>
      </c>
    </row>
    <row r="975" spans="1:6" x14ac:dyDescent="0.25">
      <c r="A975" t="s">
        <v>1563</v>
      </c>
      <c r="B975" t="s">
        <v>62</v>
      </c>
      <c r="C975" s="7">
        <v>7033</v>
      </c>
    </row>
    <row r="976" spans="1:6" x14ac:dyDescent="0.25">
      <c r="A976" t="s">
        <v>476</v>
      </c>
      <c r="B976" t="s">
        <v>35</v>
      </c>
      <c r="C976" s="7">
        <v>7010</v>
      </c>
    </row>
    <row r="977" spans="1:6" x14ac:dyDescent="0.25">
      <c r="A977" t="s">
        <v>1617</v>
      </c>
      <c r="B977" t="s">
        <v>50</v>
      </c>
      <c r="C977" s="7">
        <v>7070</v>
      </c>
    </row>
    <row r="978" spans="1:6" x14ac:dyDescent="0.25">
      <c r="A978" t="s">
        <v>1975</v>
      </c>
      <c r="B978" t="s">
        <v>85</v>
      </c>
      <c r="C978" s="7">
        <v>7049</v>
      </c>
    </row>
    <row r="979" spans="1:6" x14ac:dyDescent="0.25">
      <c r="A979" t="s">
        <v>1620</v>
      </c>
      <c r="B979" t="s">
        <v>85</v>
      </c>
      <c r="C979" s="7">
        <v>7049</v>
      </c>
    </row>
    <row r="980" spans="1:6" x14ac:dyDescent="0.25">
      <c r="A980" t="s">
        <v>394</v>
      </c>
      <c r="B980" t="s">
        <v>1423</v>
      </c>
      <c r="C980" s="7">
        <v>7032</v>
      </c>
    </row>
    <row r="981" spans="1:6" x14ac:dyDescent="0.25">
      <c r="A981" t="s">
        <v>368</v>
      </c>
      <c r="B981" t="s">
        <v>54</v>
      </c>
      <c r="C981" s="7">
        <v>7079</v>
      </c>
    </row>
    <row r="982" spans="1:6" x14ac:dyDescent="0.25">
      <c r="A982" t="s">
        <v>1632</v>
      </c>
      <c r="B982" t="s">
        <v>35</v>
      </c>
      <c r="C982" s="7">
        <v>7010</v>
      </c>
      <c r="F982" s="132"/>
    </row>
    <row r="983" spans="1:6" x14ac:dyDescent="0.25">
      <c r="A983" t="s">
        <v>1756</v>
      </c>
      <c r="B983" t="s">
        <v>35</v>
      </c>
      <c r="C983" s="7">
        <v>7010</v>
      </c>
    </row>
    <row r="984" spans="1:6" x14ac:dyDescent="0.25">
      <c r="A984" t="s">
        <v>309</v>
      </c>
      <c r="B984" t="s">
        <v>42</v>
      </c>
      <c r="C984" s="7">
        <v>7064</v>
      </c>
      <c r="F984" s="93"/>
    </row>
    <row r="985" spans="1:6" x14ac:dyDescent="0.25">
      <c r="A985" t="s">
        <v>364</v>
      </c>
      <c r="B985" t="s">
        <v>42</v>
      </c>
      <c r="C985" s="7">
        <v>7064</v>
      </c>
    </row>
    <row r="986" spans="1:6" x14ac:dyDescent="0.25">
      <c r="A986" t="s">
        <v>390</v>
      </c>
      <c r="B986" t="s">
        <v>56</v>
      </c>
      <c r="C986" s="7">
        <v>7038</v>
      </c>
    </row>
    <row r="987" spans="1:6" x14ac:dyDescent="0.25">
      <c r="A987" t="s">
        <v>1614</v>
      </c>
      <c r="B987" t="s">
        <v>55</v>
      </c>
      <c r="C987" s="7">
        <v>7063</v>
      </c>
    </row>
    <row r="988" spans="1:6" x14ac:dyDescent="0.25">
      <c r="A988" t="s">
        <v>786</v>
      </c>
      <c r="B988" t="s">
        <v>41</v>
      </c>
      <c r="C988" s="7">
        <v>7022</v>
      </c>
    </row>
    <row r="989" spans="1:6" x14ac:dyDescent="0.25">
      <c r="A989" t="s">
        <v>420</v>
      </c>
      <c r="B989" t="s">
        <v>53</v>
      </c>
      <c r="C989" s="7">
        <v>7068</v>
      </c>
    </row>
    <row r="990" spans="1:6" x14ac:dyDescent="0.25">
      <c r="A990" t="s">
        <v>482</v>
      </c>
      <c r="B990" t="s">
        <v>55</v>
      </c>
      <c r="C990" s="7">
        <v>7063</v>
      </c>
    </row>
    <row r="991" spans="1:6" x14ac:dyDescent="0.25">
      <c r="A991" t="s">
        <v>1714</v>
      </c>
      <c r="B991" t="s">
        <v>32</v>
      </c>
      <c r="C991" s="7">
        <v>7060</v>
      </c>
    </row>
    <row r="992" spans="1:6" x14ac:dyDescent="0.25">
      <c r="A992" t="s">
        <v>513</v>
      </c>
      <c r="B992" t="s">
        <v>53</v>
      </c>
      <c r="C992" s="7">
        <v>7068</v>
      </c>
    </row>
    <row r="993" spans="1:6" x14ac:dyDescent="0.25">
      <c r="A993" t="s">
        <v>1738</v>
      </c>
      <c r="B993" t="s">
        <v>35</v>
      </c>
      <c r="C993" s="7">
        <v>7010</v>
      </c>
    </row>
    <row r="994" spans="1:6" x14ac:dyDescent="0.25">
      <c r="A994" t="s">
        <v>513</v>
      </c>
      <c r="B994" t="s">
        <v>53</v>
      </c>
      <c r="C994" s="7">
        <v>7068</v>
      </c>
    </row>
    <row r="995" spans="1:6" x14ac:dyDescent="0.25">
      <c r="A995" t="s">
        <v>1868</v>
      </c>
      <c r="B995" t="s">
        <v>95</v>
      </c>
      <c r="C995" s="7">
        <v>7073</v>
      </c>
      <c r="F995" s="152"/>
    </row>
    <row r="996" spans="1:6" x14ac:dyDescent="0.25">
      <c r="A996" t="s">
        <v>1006</v>
      </c>
      <c r="B996" t="s">
        <v>40</v>
      </c>
      <c r="C996" s="7">
        <v>7009</v>
      </c>
    </row>
    <row r="997" spans="1:6" x14ac:dyDescent="0.25">
      <c r="A997" t="s">
        <v>1619</v>
      </c>
      <c r="B997" t="s">
        <v>32</v>
      </c>
      <c r="C997" s="7">
        <v>7060</v>
      </c>
    </row>
    <row r="998" spans="1:6" x14ac:dyDescent="0.25">
      <c r="A998" t="s">
        <v>1785</v>
      </c>
      <c r="B998" t="s">
        <v>56</v>
      </c>
      <c r="C998" s="7">
        <v>7038</v>
      </c>
    </row>
    <row r="999" spans="1:6" x14ac:dyDescent="0.25">
      <c r="A999" t="s">
        <v>392</v>
      </c>
      <c r="B999" t="s">
        <v>56</v>
      </c>
      <c r="C999" s="7">
        <v>7038</v>
      </c>
      <c r="F999" s="135"/>
    </row>
    <row r="1000" spans="1:6" x14ac:dyDescent="0.25">
      <c r="A1000" t="s">
        <v>1937</v>
      </c>
      <c r="B1000" t="s">
        <v>65</v>
      </c>
      <c r="C1000" s="7">
        <v>7011</v>
      </c>
    </row>
    <row r="1001" spans="1:6" x14ac:dyDescent="0.25">
      <c r="A1001" t="s">
        <v>894</v>
      </c>
      <c r="B1001" t="s">
        <v>65</v>
      </c>
      <c r="C1001" s="7">
        <v>7011</v>
      </c>
      <c r="F1001" s="216"/>
    </row>
    <row r="1002" spans="1:6" x14ac:dyDescent="0.25">
      <c r="A1002" t="s">
        <v>727</v>
      </c>
      <c r="B1002" t="s">
        <v>47</v>
      </c>
      <c r="C1002" s="7">
        <v>7013</v>
      </c>
      <c r="F1002" s="113"/>
    </row>
    <row r="1003" spans="1:6" x14ac:dyDescent="0.25">
      <c r="A1003" t="s">
        <v>244</v>
      </c>
      <c r="B1003" t="s">
        <v>56</v>
      </c>
      <c r="C1003" s="7">
        <v>7038</v>
      </c>
    </row>
    <row r="1004" spans="1:6" x14ac:dyDescent="0.25">
      <c r="A1004" t="s">
        <v>244</v>
      </c>
      <c r="B1004" t="s">
        <v>56</v>
      </c>
      <c r="C1004" s="7">
        <v>7038</v>
      </c>
    </row>
    <row r="1005" spans="1:6" x14ac:dyDescent="0.25">
      <c r="A1005" t="s">
        <v>1640</v>
      </c>
      <c r="B1005" t="s">
        <v>1639</v>
      </c>
      <c r="C1005" s="7">
        <v>7134</v>
      </c>
    </row>
    <row r="1006" spans="1:6" x14ac:dyDescent="0.25">
      <c r="A1006" t="s">
        <v>316</v>
      </c>
      <c r="B1006" t="s">
        <v>32</v>
      </c>
      <c r="C1006" s="7">
        <v>7060</v>
      </c>
    </row>
    <row r="1007" spans="1:6" x14ac:dyDescent="0.25">
      <c r="A1007" t="s">
        <v>1080</v>
      </c>
      <c r="B1007" t="s">
        <v>40</v>
      </c>
      <c r="C1007" s="7">
        <v>7009</v>
      </c>
      <c r="F1007" s="63"/>
    </row>
    <row r="1008" spans="1:6" x14ac:dyDescent="0.25">
      <c r="A1008" t="s">
        <v>287</v>
      </c>
      <c r="B1008" t="s">
        <v>35</v>
      </c>
      <c r="C1008" s="7">
        <v>7010</v>
      </c>
    </row>
    <row r="1009" spans="1:6" x14ac:dyDescent="0.25">
      <c r="A1009" t="s">
        <v>530</v>
      </c>
      <c r="B1009" t="s">
        <v>55</v>
      </c>
      <c r="C1009" s="7">
        <v>7063</v>
      </c>
    </row>
    <row r="1010" spans="1:6" x14ac:dyDescent="0.25">
      <c r="A1010" t="s">
        <v>1906</v>
      </c>
      <c r="B1010" t="s">
        <v>35</v>
      </c>
      <c r="C1010" s="7">
        <v>7010</v>
      </c>
    </row>
    <row r="1011" spans="1:6" x14ac:dyDescent="0.25">
      <c r="A1011" t="s">
        <v>1776</v>
      </c>
      <c r="B1011" t="s">
        <v>55</v>
      </c>
      <c r="C1011" s="7">
        <v>7063</v>
      </c>
      <c r="F1011" s="197"/>
    </row>
    <row r="1012" spans="1:6" x14ac:dyDescent="0.25">
      <c r="A1012" t="s">
        <v>274</v>
      </c>
      <c r="B1012" t="s">
        <v>44</v>
      </c>
      <c r="C1012" s="7">
        <v>7019</v>
      </c>
    </row>
    <row r="1013" spans="1:6" x14ac:dyDescent="0.25">
      <c r="A1013" t="s">
        <v>2000</v>
      </c>
      <c r="B1013" t="s">
        <v>57</v>
      </c>
      <c r="C1013" s="7">
        <v>7012</v>
      </c>
      <c r="F1013"/>
    </row>
    <row r="1014" spans="1:6" x14ac:dyDescent="0.25">
      <c r="A1014" t="s">
        <v>295</v>
      </c>
      <c r="B1014" t="s">
        <v>47</v>
      </c>
      <c r="C1014" s="7">
        <v>7013</v>
      </c>
    </row>
    <row r="1015" spans="1:6" x14ac:dyDescent="0.25">
      <c r="A1015" t="s">
        <v>1644</v>
      </c>
      <c r="B1015" t="s">
        <v>39</v>
      </c>
      <c r="C1015" s="7">
        <v>7002</v>
      </c>
    </row>
    <row r="1016" spans="1:6" x14ac:dyDescent="0.25">
      <c r="A1016" t="s">
        <v>448</v>
      </c>
      <c r="B1016" t="s">
        <v>32</v>
      </c>
      <c r="C1016" s="7">
        <v>7060</v>
      </c>
    </row>
    <row r="1017" spans="1:6" x14ac:dyDescent="0.25">
      <c r="A1017" t="s">
        <v>701</v>
      </c>
      <c r="B1017" t="s">
        <v>54</v>
      </c>
      <c r="C1017" s="7">
        <v>7079</v>
      </c>
    </row>
    <row r="1018" spans="1:6" x14ac:dyDescent="0.25">
      <c r="A1018" t="s">
        <v>697</v>
      </c>
      <c r="B1018" t="s">
        <v>41</v>
      </c>
      <c r="C1018" s="7">
        <v>7022</v>
      </c>
      <c r="F1018" s="116"/>
    </row>
    <row r="1019" spans="1:6" x14ac:dyDescent="0.25">
      <c r="A1019" t="s">
        <v>746</v>
      </c>
      <c r="B1019" t="s">
        <v>70</v>
      </c>
      <c r="C1019" s="7">
        <v>7017</v>
      </c>
    </row>
    <row r="1020" spans="1:6" x14ac:dyDescent="0.25">
      <c r="A1020" t="s">
        <v>875</v>
      </c>
      <c r="B1020" t="s">
        <v>53</v>
      </c>
      <c r="C1020" s="7">
        <v>7068</v>
      </c>
    </row>
    <row r="1021" spans="1:6" x14ac:dyDescent="0.25">
      <c r="A1021" t="s">
        <v>931</v>
      </c>
      <c r="B1021" t="s">
        <v>72</v>
      </c>
      <c r="C1021" s="7">
        <v>7046</v>
      </c>
    </row>
    <row r="1022" spans="1:6" x14ac:dyDescent="0.25">
      <c r="A1022" t="s">
        <v>1160</v>
      </c>
      <c r="B1022" t="s">
        <v>83</v>
      </c>
      <c r="C1022" s="7">
        <v>7056</v>
      </c>
    </row>
    <row r="1023" spans="1:6" x14ac:dyDescent="0.25">
      <c r="A1023" t="s">
        <v>323</v>
      </c>
      <c r="B1023" t="s">
        <v>39</v>
      </c>
      <c r="C1023" s="7">
        <v>7002</v>
      </c>
    </row>
    <row r="1024" spans="1:6" x14ac:dyDescent="0.25">
      <c r="A1024" t="s">
        <v>323</v>
      </c>
      <c r="B1024" t="s">
        <v>39</v>
      </c>
      <c r="C1024" s="7">
        <v>7002</v>
      </c>
    </row>
    <row r="1025" spans="1:12" x14ac:dyDescent="0.25">
      <c r="A1025" t="s">
        <v>911</v>
      </c>
      <c r="B1025" t="s">
        <v>44</v>
      </c>
      <c r="C1025" s="7">
        <v>7019</v>
      </c>
    </row>
    <row r="1026" spans="1:12" x14ac:dyDescent="0.25">
      <c r="A1026" t="s">
        <v>33</v>
      </c>
      <c r="B1026" t="s">
        <v>34</v>
      </c>
      <c r="C1026" s="7">
        <v>7016</v>
      </c>
    </row>
    <row r="1027" spans="1:12" x14ac:dyDescent="0.25">
      <c r="A1027" t="s">
        <v>302</v>
      </c>
      <c r="B1027" t="s">
        <v>47</v>
      </c>
      <c r="C1027" s="7">
        <v>7013</v>
      </c>
    </row>
    <row r="1028" spans="1:12" x14ac:dyDescent="0.25">
      <c r="A1028" t="s">
        <v>503</v>
      </c>
      <c r="B1028" t="s">
        <v>55</v>
      </c>
      <c r="C1028" s="7">
        <v>7063</v>
      </c>
    </row>
    <row r="1029" spans="1:12" x14ac:dyDescent="0.25">
      <c r="A1029" t="s">
        <v>503</v>
      </c>
      <c r="B1029" t="s">
        <v>50</v>
      </c>
      <c r="C1029" s="7">
        <v>7070</v>
      </c>
    </row>
    <row r="1030" spans="1:12" x14ac:dyDescent="0.25">
      <c r="A1030" t="s">
        <v>1976</v>
      </c>
      <c r="B1030" t="s">
        <v>55</v>
      </c>
      <c r="C1030" s="7">
        <v>7063</v>
      </c>
      <c r="F1030" s="235"/>
    </row>
    <row r="1031" spans="1:12" x14ac:dyDescent="0.25">
      <c r="A1031" t="s">
        <v>1631</v>
      </c>
      <c r="B1031" t="s">
        <v>55</v>
      </c>
      <c r="C1031" s="7">
        <v>7063</v>
      </c>
      <c r="L1031" t="s">
        <v>1231</v>
      </c>
    </row>
    <row r="1032" spans="1:12" x14ac:dyDescent="0.25">
      <c r="A1032" t="s">
        <v>243</v>
      </c>
      <c r="B1032" t="s">
        <v>101</v>
      </c>
      <c r="C1032" s="7">
        <v>7096</v>
      </c>
      <c r="J1032" s="154" t="s">
        <v>1664</v>
      </c>
    </row>
    <row r="1033" spans="1:12" x14ac:dyDescent="0.25">
      <c r="A1033" t="s">
        <v>243</v>
      </c>
      <c r="B1033" t="s">
        <v>101</v>
      </c>
      <c r="C1033" s="7">
        <v>7096</v>
      </c>
    </row>
    <row r="1034" spans="1:12" x14ac:dyDescent="0.25">
      <c r="A1034" t="s">
        <v>372</v>
      </c>
      <c r="B1034" t="s">
        <v>1423</v>
      </c>
      <c r="C1034" s="7">
        <v>7032</v>
      </c>
    </row>
    <row r="1035" spans="1:12" x14ac:dyDescent="0.25">
      <c r="A1035" t="s">
        <v>468</v>
      </c>
      <c r="B1035" t="s">
        <v>55</v>
      </c>
      <c r="C1035" s="7">
        <v>7063</v>
      </c>
    </row>
    <row r="1036" spans="1:12" x14ac:dyDescent="0.25">
      <c r="A1036" t="s">
        <v>1566</v>
      </c>
      <c r="B1036" t="s">
        <v>62</v>
      </c>
      <c r="C1036" s="7">
        <v>7033</v>
      </c>
    </row>
    <row r="1037" spans="1:12" x14ac:dyDescent="0.25">
      <c r="A1037" t="s">
        <v>1657</v>
      </c>
      <c r="B1037" t="s">
        <v>55</v>
      </c>
      <c r="C1037" s="7">
        <v>7063</v>
      </c>
    </row>
    <row r="1038" spans="1:12" x14ac:dyDescent="0.25">
      <c r="A1038" t="s">
        <v>177</v>
      </c>
      <c r="B1038" t="s">
        <v>53</v>
      </c>
      <c r="C1038" s="7">
        <v>7068</v>
      </c>
    </row>
    <row r="1039" spans="1:12" x14ac:dyDescent="0.25">
      <c r="A1039" t="s">
        <v>314</v>
      </c>
      <c r="B1039" t="s">
        <v>32</v>
      </c>
      <c r="C1039" s="7">
        <v>7060</v>
      </c>
    </row>
    <row r="1040" spans="1:12" x14ac:dyDescent="0.25">
      <c r="A1040" t="s">
        <v>314</v>
      </c>
      <c r="B1040" t="s">
        <v>32</v>
      </c>
      <c r="C1040" s="7">
        <v>7060</v>
      </c>
    </row>
    <row r="1041" spans="1:6" x14ac:dyDescent="0.25">
      <c r="A1041" t="s">
        <v>736</v>
      </c>
      <c r="B1041" t="s">
        <v>111</v>
      </c>
      <c r="C1041" s="7">
        <v>7091</v>
      </c>
    </row>
    <row r="1042" spans="1:6" x14ac:dyDescent="0.25">
      <c r="A1042" t="s">
        <v>1145</v>
      </c>
      <c r="B1042" t="s">
        <v>36</v>
      </c>
      <c r="C1042" s="7">
        <v>7040</v>
      </c>
      <c r="F1042" s="100"/>
    </row>
    <row r="1043" spans="1:6" x14ac:dyDescent="0.25">
      <c r="A1043" t="s">
        <v>428</v>
      </c>
      <c r="B1043" t="s">
        <v>42</v>
      </c>
      <c r="C1043" s="7">
        <v>7064</v>
      </c>
    </row>
    <row r="1044" spans="1:6" x14ac:dyDescent="0.25">
      <c r="A1044" t="s">
        <v>1059</v>
      </c>
      <c r="B1044" t="s">
        <v>64</v>
      </c>
      <c r="C1044" s="7">
        <v>7035</v>
      </c>
    </row>
    <row r="1045" spans="1:6" x14ac:dyDescent="0.25">
      <c r="A1045" t="s">
        <v>1141</v>
      </c>
      <c r="B1045" t="s">
        <v>100</v>
      </c>
      <c r="C1045" s="7">
        <v>7081</v>
      </c>
    </row>
    <row r="1046" spans="1:6" x14ac:dyDescent="0.25">
      <c r="A1046" t="s">
        <v>438</v>
      </c>
      <c r="B1046" t="s">
        <v>1423</v>
      </c>
      <c r="C1046" s="7">
        <v>7032</v>
      </c>
    </row>
    <row r="1047" spans="1:6" x14ac:dyDescent="0.25">
      <c r="A1047" t="s">
        <v>382</v>
      </c>
      <c r="B1047" t="s">
        <v>42</v>
      </c>
      <c r="C1047" s="7">
        <v>7064</v>
      </c>
    </row>
    <row r="1048" spans="1:6" x14ac:dyDescent="0.25">
      <c r="A1048" t="s">
        <v>706</v>
      </c>
      <c r="B1048" t="s">
        <v>35</v>
      </c>
      <c r="C1048" s="7">
        <v>7010</v>
      </c>
    </row>
    <row r="1049" spans="1:6" x14ac:dyDescent="0.25">
      <c r="A1049" t="s">
        <v>933</v>
      </c>
      <c r="B1049" t="s">
        <v>102</v>
      </c>
      <c r="C1049" s="7">
        <v>7042</v>
      </c>
    </row>
    <row r="1050" spans="1:6" x14ac:dyDescent="0.25">
      <c r="A1050" t="s">
        <v>895</v>
      </c>
      <c r="B1050" t="s">
        <v>72</v>
      </c>
      <c r="C1050" s="7">
        <v>7046</v>
      </c>
    </row>
    <row r="1051" spans="1:6" x14ac:dyDescent="0.25">
      <c r="A1051" t="s">
        <v>1135</v>
      </c>
      <c r="B1051" t="s">
        <v>40</v>
      </c>
      <c r="C1051" s="7">
        <v>7009</v>
      </c>
    </row>
    <row r="1052" spans="1:6" x14ac:dyDescent="0.25">
      <c r="A1052" t="s">
        <v>980</v>
      </c>
      <c r="B1052" t="s">
        <v>120</v>
      </c>
      <c r="C1052" s="7">
        <v>7021</v>
      </c>
    </row>
    <row r="1053" spans="1:6" x14ac:dyDescent="0.25">
      <c r="A1053" t="s">
        <v>282</v>
      </c>
      <c r="B1053" t="s">
        <v>32</v>
      </c>
      <c r="C1053" s="7">
        <v>7060</v>
      </c>
    </row>
    <row r="1054" spans="1:6" x14ac:dyDescent="0.25">
      <c r="A1054" t="s">
        <v>913</v>
      </c>
      <c r="B1054" t="s">
        <v>44</v>
      </c>
      <c r="C1054" s="7">
        <v>7019</v>
      </c>
    </row>
    <row r="1055" spans="1:6" x14ac:dyDescent="0.25">
      <c r="A1055" t="s">
        <v>1626</v>
      </c>
      <c r="B1055" t="s">
        <v>32</v>
      </c>
      <c r="C1055" s="7">
        <v>7060</v>
      </c>
    </row>
    <row r="1056" spans="1:6" x14ac:dyDescent="0.25">
      <c r="A1056" t="s">
        <v>168</v>
      </c>
      <c r="B1056" t="s">
        <v>56</v>
      </c>
      <c r="C1056" s="7">
        <v>7038</v>
      </c>
    </row>
    <row r="1057" spans="1:6" x14ac:dyDescent="0.25">
      <c r="A1057" t="s">
        <v>1715</v>
      </c>
      <c r="B1057" t="s">
        <v>32</v>
      </c>
      <c r="C1057" s="7">
        <v>7060</v>
      </c>
    </row>
    <row r="1058" spans="1:6" x14ac:dyDescent="0.25">
      <c r="A1058" t="s">
        <v>1521</v>
      </c>
      <c r="B1058" t="s">
        <v>1427</v>
      </c>
      <c r="C1058" s="132">
        <v>7038</v>
      </c>
      <c r="F1058" s="118"/>
    </row>
    <row r="1059" spans="1:6" x14ac:dyDescent="0.25">
      <c r="A1059" t="s">
        <v>1535</v>
      </c>
      <c r="B1059" t="s">
        <v>56</v>
      </c>
      <c r="C1059" s="7">
        <v>7060</v>
      </c>
    </row>
    <row r="1060" spans="1:6" x14ac:dyDescent="0.25">
      <c r="A1060" t="s">
        <v>1531</v>
      </c>
      <c r="B1060" t="s">
        <v>35</v>
      </c>
      <c r="C1060" s="7">
        <v>7010</v>
      </c>
    </row>
    <row r="1061" spans="1:6" x14ac:dyDescent="0.25">
      <c r="A1061" t="s">
        <v>412</v>
      </c>
      <c r="B1061" t="s">
        <v>60</v>
      </c>
      <c r="C1061" s="7">
        <v>7023</v>
      </c>
    </row>
    <row r="1062" spans="1:6" x14ac:dyDescent="0.25">
      <c r="A1062" t="s">
        <v>581</v>
      </c>
      <c r="B1062" t="s">
        <v>42</v>
      </c>
      <c r="C1062" s="7">
        <v>7064</v>
      </c>
    </row>
    <row r="1063" spans="1:6" x14ac:dyDescent="0.25">
      <c r="A1063" t="s">
        <v>577</v>
      </c>
      <c r="B1063" t="s">
        <v>47</v>
      </c>
      <c r="C1063" s="7">
        <v>7013</v>
      </c>
    </row>
    <row r="1064" spans="1:6" x14ac:dyDescent="0.25">
      <c r="A1064" t="s">
        <v>772</v>
      </c>
      <c r="B1064" t="s">
        <v>47</v>
      </c>
      <c r="C1064" s="7">
        <v>7013</v>
      </c>
    </row>
    <row r="1065" spans="1:6" x14ac:dyDescent="0.25">
      <c r="A1065" t="s">
        <v>255</v>
      </c>
      <c r="B1065" t="s">
        <v>34</v>
      </c>
      <c r="C1065" s="7">
        <v>7016</v>
      </c>
    </row>
    <row r="1066" spans="1:6" x14ac:dyDescent="0.25">
      <c r="A1066" t="s">
        <v>712</v>
      </c>
      <c r="B1066" t="s">
        <v>44</v>
      </c>
      <c r="C1066" s="7">
        <v>7019</v>
      </c>
    </row>
    <row r="1067" spans="1:6" x14ac:dyDescent="0.25">
      <c r="A1067" t="s">
        <v>1711</v>
      </c>
      <c r="B1067" t="s">
        <v>39</v>
      </c>
      <c r="C1067" s="7">
        <v>7002</v>
      </c>
    </row>
    <row r="1068" spans="1:6" x14ac:dyDescent="0.25">
      <c r="A1068" t="s">
        <v>495</v>
      </c>
      <c r="B1068" t="s">
        <v>39</v>
      </c>
      <c r="C1068" s="7">
        <v>7002</v>
      </c>
    </row>
    <row r="1069" spans="1:6" x14ac:dyDescent="0.25">
      <c r="A1069" t="s">
        <v>458</v>
      </c>
      <c r="B1069" t="s">
        <v>39</v>
      </c>
      <c r="C1069" s="7">
        <v>7002</v>
      </c>
    </row>
    <row r="1070" spans="1:6" x14ac:dyDescent="0.25">
      <c r="A1070" t="s">
        <v>896</v>
      </c>
      <c r="B1070" t="s">
        <v>92</v>
      </c>
      <c r="C1070" s="7">
        <v>7059</v>
      </c>
    </row>
    <row r="1071" spans="1:6" x14ac:dyDescent="0.25">
      <c r="A1071" t="s">
        <v>771</v>
      </c>
      <c r="B1071" t="s">
        <v>117</v>
      </c>
      <c r="C1071" s="7">
        <v>7099</v>
      </c>
    </row>
    <row r="1072" spans="1:6" x14ac:dyDescent="0.25">
      <c r="A1072" t="s">
        <v>1656</v>
      </c>
      <c r="B1072" t="s">
        <v>63</v>
      </c>
      <c r="C1072" s="7">
        <v>7055</v>
      </c>
    </row>
    <row r="1073" spans="1:3" x14ac:dyDescent="0.25">
      <c r="A1073" t="s">
        <v>493</v>
      </c>
      <c r="B1073" t="s">
        <v>66</v>
      </c>
      <c r="C1073" s="7">
        <v>7080</v>
      </c>
    </row>
    <row r="1074" spans="1:3" x14ac:dyDescent="0.25">
      <c r="A1074" t="s">
        <v>752</v>
      </c>
      <c r="B1074" t="s">
        <v>47</v>
      </c>
      <c r="C1074" s="7">
        <v>7013</v>
      </c>
    </row>
    <row r="1075" spans="1:3" x14ac:dyDescent="0.25">
      <c r="A1075" t="s">
        <v>693</v>
      </c>
      <c r="B1075" t="s">
        <v>43</v>
      </c>
      <c r="C1075" s="7">
        <v>7048</v>
      </c>
    </row>
    <row r="1076" spans="1:3" x14ac:dyDescent="0.25">
      <c r="A1076" t="s">
        <v>741</v>
      </c>
      <c r="B1076" t="s">
        <v>87</v>
      </c>
      <c r="C1076" s="7">
        <v>7037</v>
      </c>
    </row>
    <row r="1077" spans="1:3" x14ac:dyDescent="0.25">
      <c r="A1077" t="s">
        <v>332</v>
      </c>
      <c r="B1077" t="s">
        <v>47</v>
      </c>
      <c r="C1077" s="7">
        <v>7013</v>
      </c>
    </row>
    <row r="1078" spans="1:3" x14ac:dyDescent="0.25">
      <c r="A1078" t="s">
        <v>976</v>
      </c>
      <c r="B1078" t="s">
        <v>84</v>
      </c>
      <c r="C1078" s="7">
        <v>7006</v>
      </c>
    </row>
    <row r="1079" spans="1:3" x14ac:dyDescent="0.25">
      <c r="A1079" t="s">
        <v>1041</v>
      </c>
      <c r="B1079" t="s">
        <v>70</v>
      </c>
      <c r="C1079" s="7">
        <v>7017</v>
      </c>
    </row>
    <row r="1080" spans="1:3" x14ac:dyDescent="0.25">
      <c r="A1080" t="s">
        <v>952</v>
      </c>
      <c r="B1080" t="s">
        <v>67</v>
      </c>
      <c r="C1080" s="7">
        <v>7078</v>
      </c>
    </row>
    <row r="1081" spans="1:3" x14ac:dyDescent="0.25">
      <c r="A1081" t="s">
        <v>936</v>
      </c>
      <c r="B1081" t="s">
        <v>98</v>
      </c>
      <c r="C1081" s="7">
        <v>7043</v>
      </c>
    </row>
    <row r="1082" spans="1:3" x14ac:dyDescent="0.25">
      <c r="A1082" t="s">
        <v>906</v>
      </c>
      <c r="B1082" t="s">
        <v>31</v>
      </c>
      <c r="C1082" s="7">
        <v>7047</v>
      </c>
    </row>
    <row r="1083" spans="1:3" x14ac:dyDescent="0.25">
      <c r="A1083" t="s">
        <v>1984</v>
      </c>
      <c r="B1083" t="s">
        <v>32</v>
      </c>
      <c r="C1083" s="7">
        <v>7060</v>
      </c>
    </row>
    <row r="1084" spans="1:3" x14ac:dyDescent="0.25">
      <c r="A1084" t="s">
        <v>866</v>
      </c>
      <c r="B1084" t="s">
        <v>118</v>
      </c>
      <c r="C1084" s="7">
        <v>7003</v>
      </c>
    </row>
    <row r="1085" spans="1:3" x14ac:dyDescent="0.25">
      <c r="A1085" t="s">
        <v>751</v>
      </c>
      <c r="B1085" t="s">
        <v>59</v>
      </c>
      <c r="C1085" s="7">
        <v>7050</v>
      </c>
    </row>
    <row r="1086" spans="1:3" x14ac:dyDescent="0.25">
      <c r="A1086" t="s">
        <v>580</v>
      </c>
      <c r="B1086" t="s">
        <v>41</v>
      </c>
      <c r="C1086" s="7">
        <v>7022</v>
      </c>
    </row>
    <row r="1087" spans="1:3" x14ac:dyDescent="0.25">
      <c r="A1087" t="s">
        <v>958</v>
      </c>
      <c r="B1087" t="s">
        <v>130</v>
      </c>
      <c r="C1087" s="7">
        <v>7107</v>
      </c>
    </row>
    <row r="1088" spans="1:3" x14ac:dyDescent="0.25">
      <c r="A1088" t="s">
        <v>704</v>
      </c>
      <c r="B1088" t="s">
        <v>35</v>
      </c>
      <c r="C1088" s="7">
        <v>7010</v>
      </c>
    </row>
    <row r="1089" spans="1:6" x14ac:dyDescent="0.25">
      <c r="A1089" t="s">
        <v>757</v>
      </c>
      <c r="B1089" t="s">
        <v>101</v>
      </c>
      <c r="C1089" s="7">
        <v>7096</v>
      </c>
    </row>
    <row r="1090" spans="1:6" x14ac:dyDescent="0.25">
      <c r="A1090" t="s">
        <v>939</v>
      </c>
      <c r="B1090" t="s">
        <v>92</v>
      </c>
      <c r="C1090" s="7">
        <v>7059</v>
      </c>
    </row>
    <row r="1091" spans="1:6" x14ac:dyDescent="0.25">
      <c r="A1091" t="s">
        <v>521</v>
      </c>
      <c r="B1091" t="s">
        <v>67</v>
      </c>
      <c r="C1091" s="7">
        <v>7078</v>
      </c>
    </row>
    <row r="1092" spans="1:6" x14ac:dyDescent="0.25">
      <c r="A1092" t="s">
        <v>705</v>
      </c>
      <c r="B1092" t="s">
        <v>56</v>
      </c>
      <c r="C1092" s="7">
        <v>7038</v>
      </c>
    </row>
    <row r="1093" spans="1:6" x14ac:dyDescent="0.25">
      <c r="A1093" t="s">
        <v>783</v>
      </c>
      <c r="B1093" t="s">
        <v>118</v>
      </c>
      <c r="C1093" s="7">
        <v>7003</v>
      </c>
    </row>
    <row r="1094" spans="1:6" x14ac:dyDescent="0.25">
      <c r="A1094" t="s">
        <v>897</v>
      </c>
      <c r="B1094" t="s">
        <v>92</v>
      </c>
      <c r="C1094" s="7">
        <v>7059</v>
      </c>
    </row>
    <row r="1095" spans="1:6" x14ac:dyDescent="0.25">
      <c r="A1095" t="s">
        <v>501</v>
      </c>
      <c r="B1095" t="s">
        <v>55</v>
      </c>
      <c r="C1095" s="7">
        <v>7063</v>
      </c>
    </row>
    <row r="1096" spans="1:6" x14ac:dyDescent="0.25">
      <c r="A1096" t="s">
        <v>925</v>
      </c>
      <c r="B1096" t="s">
        <v>41</v>
      </c>
      <c r="C1096" s="7">
        <v>7022</v>
      </c>
    </row>
    <row r="1097" spans="1:6" x14ac:dyDescent="0.25">
      <c r="A1097" t="s">
        <v>930</v>
      </c>
      <c r="B1097" t="s">
        <v>39</v>
      </c>
      <c r="C1097" s="7">
        <v>7002</v>
      </c>
    </row>
    <row r="1098" spans="1:6" x14ac:dyDescent="0.25">
      <c r="A1098" t="s">
        <v>505</v>
      </c>
      <c r="B1098" t="s">
        <v>64</v>
      </c>
      <c r="C1098" s="7">
        <v>7035</v>
      </c>
    </row>
    <row r="1099" spans="1:6" x14ac:dyDescent="0.25">
      <c r="A1099" t="s">
        <v>558</v>
      </c>
      <c r="B1099" t="s">
        <v>60</v>
      </c>
      <c r="C1099" s="7">
        <v>7023</v>
      </c>
      <c r="F1099" s="62"/>
    </row>
    <row r="1100" spans="1:6" x14ac:dyDescent="0.25">
      <c r="A1100" t="s">
        <v>744</v>
      </c>
      <c r="B1100" t="s">
        <v>88</v>
      </c>
      <c r="C1100" s="7">
        <v>7015</v>
      </c>
    </row>
    <row r="1101" spans="1:6" x14ac:dyDescent="0.25">
      <c r="A1101" t="s">
        <v>1020</v>
      </c>
      <c r="B1101" t="s">
        <v>85</v>
      </c>
      <c r="C1101" s="7">
        <v>7049</v>
      </c>
    </row>
    <row r="1102" spans="1:6" x14ac:dyDescent="0.25">
      <c r="A1102" t="s">
        <v>753</v>
      </c>
      <c r="B1102" t="s">
        <v>62</v>
      </c>
      <c r="C1102" s="7">
        <v>7033</v>
      </c>
    </row>
    <row r="1103" spans="1:6" x14ac:dyDescent="0.25">
      <c r="A1103" t="s">
        <v>1022</v>
      </c>
      <c r="B1103" t="s">
        <v>97</v>
      </c>
      <c r="C1103" s="7">
        <v>7077</v>
      </c>
    </row>
    <row r="1104" spans="1:6" x14ac:dyDescent="0.25">
      <c r="A1104" t="s">
        <v>509</v>
      </c>
      <c r="B1104" t="s">
        <v>35</v>
      </c>
      <c r="C1104" s="7">
        <v>7010</v>
      </c>
    </row>
    <row r="1105" spans="1:6" x14ac:dyDescent="0.25">
      <c r="A1105" t="s">
        <v>690</v>
      </c>
      <c r="B1105" t="s">
        <v>87</v>
      </c>
      <c r="C1105" s="7">
        <v>7037</v>
      </c>
    </row>
    <row r="1106" spans="1:6" x14ac:dyDescent="0.25">
      <c r="A1106" t="s">
        <v>267</v>
      </c>
      <c r="B1106" t="s">
        <v>35</v>
      </c>
      <c r="C1106" s="7">
        <v>7010</v>
      </c>
      <c r="F1106" s="102"/>
    </row>
    <row r="1107" spans="1:6" x14ac:dyDescent="0.25">
      <c r="A1107" t="s">
        <v>268</v>
      </c>
      <c r="B1107" t="s">
        <v>35</v>
      </c>
      <c r="C1107" s="7">
        <v>7010</v>
      </c>
    </row>
    <row r="1108" spans="1:6" x14ac:dyDescent="0.25">
      <c r="A1108" t="s">
        <v>982</v>
      </c>
      <c r="B1108" t="s">
        <v>120</v>
      </c>
      <c r="C1108" s="7">
        <v>7021</v>
      </c>
    </row>
    <row r="1109" spans="1:6" x14ac:dyDescent="0.25">
      <c r="A1109" t="s">
        <v>669</v>
      </c>
      <c r="B1109" t="s">
        <v>65</v>
      </c>
      <c r="C1109" s="7">
        <v>7011</v>
      </c>
    </row>
    <row r="1110" spans="1:6" x14ac:dyDescent="0.25">
      <c r="A1110" t="s">
        <v>540</v>
      </c>
      <c r="B1110" t="s">
        <v>79</v>
      </c>
      <c r="C1110" s="7">
        <v>7075</v>
      </c>
    </row>
    <row r="1111" spans="1:6" x14ac:dyDescent="0.25">
      <c r="A1111" t="s">
        <v>1143</v>
      </c>
      <c r="B1111" t="s">
        <v>40</v>
      </c>
      <c r="C1111" s="7">
        <v>7009</v>
      </c>
    </row>
    <row r="1112" spans="1:6" x14ac:dyDescent="0.25">
      <c r="A1112" t="s">
        <v>646</v>
      </c>
      <c r="B1112" t="s">
        <v>60</v>
      </c>
      <c r="C1112" s="7">
        <v>7023</v>
      </c>
    </row>
    <row r="1113" spans="1:6" x14ac:dyDescent="0.25">
      <c r="A1113" t="s">
        <v>497</v>
      </c>
      <c r="B1113" t="s">
        <v>47</v>
      </c>
      <c r="C1113" s="7">
        <v>7013</v>
      </c>
    </row>
    <row r="1114" spans="1:6" x14ac:dyDescent="0.25">
      <c r="A1114" t="s">
        <v>1136</v>
      </c>
      <c r="B1114" t="s">
        <v>39</v>
      </c>
      <c r="C1114" s="7">
        <v>7002</v>
      </c>
    </row>
    <row r="1115" spans="1:6" x14ac:dyDescent="0.25">
      <c r="A1115" t="s">
        <v>1974</v>
      </c>
      <c r="B1115" t="s">
        <v>39</v>
      </c>
      <c r="C1115" s="7">
        <v>7002</v>
      </c>
      <c r="F1115" s="234"/>
    </row>
    <row r="1116" spans="1:6" x14ac:dyDescent="0.25">
      <c r="A1116" t="s">
        <v>2002</v>
      </c>
      <c r="B1116" t="s">
        <v>39</v>
      </c>
      <c r="C1116" s="7">
        <v>7002</v>
      </c>
      <c r="F1116" s="256"/>
    </row>
    <row r="1117" spans="1:6" x14ac:dyDescent="0.25">
      <c r="A1117" t="s">
        <v>644</v>
      </c>
      <c r="B1117" t="s">
        <v>99</v>
      </c>
      <c r="C1117" s="7">
        <v>7084</v>
      </c>
    </row>
    <row r="1118" spans="1:6" x14ac:dyDescent="0.25">
      <c r="A1118" t="s">
        <v>547</v>
      </c>
      <c r="B1118" t="s">
        <v>63</v>
      </c>
      <c r="C1118" s="7">
        <v>7055</v>
      </c>
    </row>
    <row r="1119" spans="1:6" x14ac:dyDescent="0.25">
      <c r="A1119" t="s">
        <v>981</v>
      </c>
      <c r="B1119" t="s">
        <v>120</v>
      </c>
      <c r="C1119" s="7">
        <v>7021</v>
      </c>
    </row>
    <row r="1120" spans="1:6" x14ac:dyDescent="0.25">
      <c r="A1120" t="s">
        <v>645</v>
      </c>
      <c r="B1120" t="s">
        <v>60</v>
      </c>
      <c r="C1120" s="7">
        <v>7023</v>
      </c>
    </row>
    <row r="1121" spans="1:6" x14ac:dyDescent="0.25">
      <c r="A1121" t="s">
        <v>657</v>
      </c>
      <c r="B1121" t="s">
        <v>35</v>
      </c>
      <c r="C1121" s="7">
        <v>7010</v>
      </c>
      <c r="F1121" s="121"/>
    </row>
    <row r="1122" spans="1:6" x14ac:dyDescent="0.25">
      <c r="A1122" t="s">
        <v>578</v>
      </c>
      <c r="B1122" t="s">
        <v>63</v>
      </c>
      <c r="C1122" s="7">
        <v>7055</v>
      </c>
    </row>
    <row r="1123" spans="1:6" x14ac:dyDescent="0.25">
      <c r="A1123" t="s">
        <v>578</v>
      </c>
      <c r="B1123" t="s">
        <v>63</v>
      </c>
      <c r="C1123" s="7">
        <v>7055</v>
      </c>
    </row>
    <row r="1124" spans="1:6" x14ac:dyDescent="0.25">
      <c r="A1124" t="s">
        <v>745</v>
      </c>
      <c r="B1124" t="s">
        <v>65</v>
      </c>
      <c r="C1124" s="7">
        <v>7011</v>
      </c>
    </row>
    <row r="1125" spans="1:6" x14ac:dyDescent="0.25">
      <c r="A1125" t="s">
        <v>756</v>
      </c>
      <c r="B1125" t="s">
        <v>65</v>
      </c>
      <c r="C1125" s="7">
        <v>7011</v>
      </c>
      <c r="F1125" s="76"/>
    </row>
    <row r="1126" spans="1:6" x14ac:dyDescent="0.25">
      <c r="A1126" t="s">
        <v>643</v>
      </c>
      <c r="B1126" t="s">
        <v>39</v>
      </c>
      <c r="C1126" s="7">
        <v>7002</v>
      </c>
      <c r="F1126" s="93"/>
    </row>
    <row r="1127" spans="1:6" x14ac:dyDescent="0.25">
      <c r="A1127" t="s">
        <v>435</v>
      </c>
      <c r="B1127" t="s">
        <v>55</v>
      </c>
      <c r="C1127" s="7">
        <v>7063</v>
      </c>
      <c r="F1127" s="126"/>
    </row>
    <row r="1128" spans="1:6" x14ac:dyDescent="0.25">
      <c r="A1128" t="s">
        <v>700</v>
      </c>
      <c r="B1128" t="s">
        <v>105</v>
      </c>
      <c r="C1128" s="7">
        <v>7082</v>
      </c>
      <c r="F1128" s="122"/>
    </row>
    <row r="1129" spans="1:6" x14ac:dyDescent="0.25">
      <c r="A1129" t="s">
        <v>467</v>
      </c>
      <c r="B1129" t="s">
        <v>68</v>
      </c>
      <c r="C1129" s="7">
        <v>7053</v>
      </c>
    </row>
    <row r="1130" spans="1:6" x14ac:dyDescent="0.25">
      <c r="A1130" t="s">
        <v>560</v>
      </c>
      <c r="B1130" t="s">
        <v>41</v>
      </c>
      <c r="C1130" s="7">
        <v>7022</v>
      </c>
    </row>
    <row r="1131" spans="1:6" x14ac:dyDescent="0.25">
      <c r="A1131" t="s">
        <v>1669</v>
      </c>
      <c r="B1131" t="s">
        <v>42</v>
      </c>
      <c r="C1131" s="132">
        <v>7064</v>
      </c>
      <c r="F1131" s="94"/>
    </row>
    <row r="1132" spans="1:6" x14ac:dyDescent="0.25">
      <c r="A1132" t="s">
        <v>983</v>
      </c>
      <c r="B1132" t="s">
        <v>127</v>
      </c>
      <c r="C1132" s="7">
        <v>7098</v>
      </c>
    </row>
    <row r="1133" spans="1:6" x14ac:dyDescent="0.25">
      <c r="A1133" t="s">
        <v>662</v>
      </c>
      <c r="B1133" t="s">
        <v>101</v>
      </c>
      <c r="C1133" s="7">
        <v>7096</v>
      </c>
    </row>
    <row r="1134" spans="1:6" x14ac:dyDescent="0.25">
      <c r="A1134" t="s">
        <v>713</v>
      </c>
      <c r="B1134" t="s">
        <v>64</v>
      </c>
      <c r="C1134" s="7">
        <v>7035</v>
      </c>
    </row>
    <row r="1135" spans="1:6" x14ac:dyDescent="0.25">
      <c r="A1135" t="s">
        <v>927</v>
      </c>
      <c r="B1135" t="s">
        <v>127</v>
      </c>
      <c r="C1135" s="7">
        <v>7098</v>
      </c>
    </row>
    <row r="1136" spans="1:6" x14ac:dyDescent="0.25">
      <c r="A1136" t="s">
        <v>667</v>
      </c>
      <c r="B1136" t="s">
        <v>43</v>
      </c>
      <c r="C1136" s="7">
        <v>7048</v>
      </c>
    </row>
    <row r="1137" spans="1:6" x14ac:dyDescent="0.25">
      <c r="A1137" t="s">
        <v>668</v>
      </c>
      <c r="B1137" t="s">
        <v>43</v>
      </c>
      <c r="C1137" s="7">
        <v>7048</v>
      </c>
    </row>
    <row r="1138" spans="1:6" x14ac:dyDescent="0.25">
      <c r="A1138" t="s">
        <v>1014</v>
      </c>
      <c r="B1138" t="s">
        <v>42</v>
      </c>
      <c r="C1138" s="7">
        <v>7064</v>
      </c>
    </row>
    <row r="1139" spans="1:6" x14ac:dyDescent="0.25">
      <c r="A1139" t="s">
        <v>977</v>
      </c>
      <c r="B1139" t="s">
        <v>133</v>
      </c>
      <c r="C1139" s="7">
        <v>7117</v>
      </c>
    </row>
    <row r="1140" spans="1:6" x14ac:dyDescent="0.25">
      <c r="A1140" t="s">
        <v>561</v>
      </c>
      <c r="B1140" t="s">
        <v>84</v>
      </c>
      <c r="C1140" s="7">
        <v>7006</v>
      </c>
    </row>
    <row r="1141" spans="1:6" x14ac:dyDescent="0.25">
      <c r="A1141" t="s">
        <v>932</v>
      </c>
      <c r="B1141" t="s">
        <v>72</v>
      </c>
      <c r="C1141" s="7">
        <v>7046</v>
      </c>
      <c r="F1141" s="121"/>
    </row>
    <row r="1142" spans="1:6" x14ac:dyDescent="0.25">
      <c r="A1142" t="s">
        <v>951</v>
      </c>
      <c r="B1142" t="s">
        <v>72</v>
      </c>
      <c r="C1142" s="7">
        <v>7046</v>
      </c>
    </row>
    <row r="1143" spans="1:6" x14ac:dyDescent="0.25">
      <c r="A1143" t="s">
        <v>562</v>
      </c>
      <c r="B1143" t="s">
        <v>42</v>
      </c>
      <c r="C1143" s="7">
        <v>7064</v>
      </c>
    </row>
    <row r="1144" spans="1:6" x14ac:dyDescent="0.25">
      <c r="A1144" t="s">
        <v>1002</v>
      </c>
      <c r="B1144" t="s">
        <v>35</v>
      </c>
      <c r="C1144" s="7">
        <v>7010</v>
      </c>
    </row>
    <row r="1145" spans="1:6" x14ac:dyDescent="0.25">
      <c r="A1145" t="s">
        <v>588</v>
      </c>
      <c r="B1145" t="s">
        <v>89</v>
      </c>
      <c r="C1145" s="7">
        <v>7066</v>
      </c>
    </row>
    <row r="1146" spans="1:6" x14ac:dyDescent="0.25">
      <c r="A1146" t="s">
        <v>893</v>
      </c>
      <c r="B1146" t="s">
        <v>122</v>
      </c>
      <c r="C1146" s="7">
        <v>7008</v>
      </c>
    </row>
    <row r="1147" spans="1:6" x14ac:dyDescent="0.25">
      <c r="A1147" t="s">
        <v>892</v>
      </c>
      <c r="B1147" t="s">
        <v>39</v>
      </c>
      <c r="C1147" s="7">
        <v>7002</v>
      </c>
    </row>
    <row r="1148" spans="1:6" x14ac:dyDescent="0.25">
      <c r="A1148" t="s">
        <v>450</v>
      </c>
      <c r="B1148" t="s">
        <v>56</v>
      </c>
      <c r="C1148" s="7">
        <v>7038</v>
      </c>
    </row>
    <row r="1149" spans="1:6" x14ac:dyDescent="0.25">
      <c r="A1149" t="s">
        <v>1643</v>
      </c>
      <c r="B1149" t="s">
        <v>53</v>
      </c>
      <c r="C1149" s="7">
        <v>7068</v>
      </c>
    </row>
    <row r="1150" spans="1:6" x14ac:dyDescent="0.25">
      <c r="A1150" t="s">
        <v>1604</v>
      </c>
      <c r="B1150" t="s">
        <v>64</v>
      </c>
      <c r="C1150" s="7">
        <v>7035</v>
      </c>
    </row>
    <row r="1151" spans="1:6" x14ac:dyDescent="0.25">
      <c r="A1151" t="s">
        <v>568</v>
      </c>
      <c r="B1151" t="s">
        <v>85</v>
      </c>
      <c r="C1151" s="7">
        <v>7049</v>
      </c>
    </row>
    <row r="1152" spans="1:6" x14ac:dyDescent="0.25">
      <c r="A1152" t="s">
        <v>949</v>
      </c>
      <c r="B1152" t="s">
        <v>104</v>
      </c>
      <c r="C1152" s="7">
        <v>7086</v>
      </c>
    </row>
    <row r="1153" spans="1:6" x14ac:dyDescent="0.25">
      <c r="A1153" t="s">
        <v>898</v>
      </c>
      <c r="B1153" t="s">
        <v>120</v>
      </c>
      <c r="C1153" s="7">
        <v>7021</v>
      </c>
    </row>
    <row r="1154" spans="1:6" x14ac:dyDescent="0.25">
      <c r="A1154" t="s">
        <v>683</v>
      </c>
      <c r="B1154" t="s">
        <v>46</v>
      </c>
      <c r="C1154" s="7">
        <v>7029</v>
      </c>
      <c r="F1154" s="87"/>
    </row>
    <row r="1155" spans="1:6" x14ac:dyDescent="0.25">
      <c r="A1155" t="s">
        <v>759</v>
      </c>
      <c r="B1155" t="s">
        <v>40</v>
      </c>
      <c r="C1155" s="7">
        <v>7009</v>
      </c>
    </row>
    <row r="1156" spans="1:6" x14ac:dyDescent="0.25">
      <c r="A1156" t="s">
        <v>861</v>
      </c>
      <c r="B1156" t="s">
        <v>105</v>
      </c>
      <c r="C1156" s="7">
        <v>7082</v>
      </c>
    </row>
    <row r="1157" spans="1:6" x14ac:dyDescent="0.25">
      <c r="A1157" t="s">
        <v>650</v>
      </c>
      <c r="B1157" t="s">
        <v>39</v>
      </c>
      <c r="C1157" s="7">
        <v>7002</v>
      </c>
    </row>
    <row r="1158" spans="1:6" x14ac:dyDescent="0.25">
      <c r="A1158" t="s">
        <v>234</v>
      </c>
      <c r="B1158" t="s">
        <v>69</v>
      </c>
      <c r="C1158" s="7">
        <v>7007</v>
      </c>
    </row>
    <row r="1159" spans="1:6" x14ac:dyDescent="0.25">
      <c r="A1159" t="s">
        <v>235</v>
      </c>
      <c r="B1159" t="s">
        <v>69</v>
      </c>
      <c r="C1159" s="7">
        <v>7007</v>
      </c>
    </row>
    <row r="1160" spans="1:6" x14ac:dyDescent="0.25">
      <c r="A1160" t="s">
        <v>1569</v>
      </c>
      <c r="B1160" t="s">
        <v>34</v>
      </c>
      <c r="C1160" s="7">
        <v>7016</v>
      </c>
    </row>
    <row r="1161" spans="1:6" x14ac:dyDescent="0.25">
      <c r="A1161" t="s">
        <v>961</v>
      </c>
      <c r="B1161" t="s">
        <v>95</v>
      </c>
      <c r="C1161" s="7">
        <v>7073</v>
      </c>
    </row>
    <row r="1162" spans="1:6" x14ac:dyDescent="0.25">
      <c r="A1162" t="s">
        <v>917</v>
      </c>
      <c r="B1162" t="s">
        <v>43</v>
      </c>
      <c r="C1162" s="7">
        <v>7048</v>
      </c>
    </row>
    <row r="1163" spans="1:6" x14ac:dyDescent="0.25">
      <c r="A1163" t="s">
        <v>725</v>
      </c>
      <c r="B1163" t="s">
        <v>40</v>
      </c>
      <c r="C1163" s="7">
        <v>7009</v>
      </c>
    </row>
    <row r="1164" spans="1:6" x14ac:dyDescent="0.25">
      <c r="A1164" t="s">
        <v>899</v>
      </c>
      <c r="B1164" t="s">
        <v>39</v>
      </c>
      <c r="C1164" s="7">
        <v>7002</v>
      </c>
    </row>
    <row r="1165" spans="1:6" x14ac:dyDescent="0.25">
      <c r="A1165" t="s">
        <v>224</v>
      </c>
      <c r="B1165" t="s">
        <v>39</v>
      </c>
      <c r="C1165" s="7">
        <v>7002</v>
      </c>
    </row>
    <row r="1166" spans="1:6" x14ac:dyDescent="0.25">
      <c r="A1166" t="s">
        <v>225</v>
      </c>
      <c r="B1166" t="s">
        <v>39</v>
      </c>
      <c r="C1166" s="7">
        <v>7002</v>
      </c>
    </row>
    <row r="1167" spans="1:6" x14ac:dyDescent="0.25">
      <c r="A1167" t="s">
        <v>226</v>
      </c>
      <c r="B1167" t="s">
        <v>39</v>
      </c>
      <c r="C1167" s="7">
        <v>7002</v>
      </c>
    </row>
    <row r="1168" spans="1:6" x14ac:dyDescent="0.25">
      <c r="A1168" t="s">
        <v>417</v>
      </c>
      <c r="B1168" t="s">
        <v>61</v>
      </c>
      <c r="C1168" s="7">
        <v>7052</v>
      </c>
    </row>
    <row r="1169" spans="1:6" x14ac:dyDescent="0.25">
      <c r="A1169" t="s">
        <v>1139</v>
      </c>
      <c r="B1169" t="s">
        <v>39</v>
      </c>
      <c r="C1169" s="7">
        <v>7002</v>
      </c>
    </row>
    <row r="1170" spans="1:6" x14ac:dyDescent="0.25">
      <c r="A1170" t="s">
        <v>1140</v>
      </c>
      <c r="B1170" t="s">
        <v>39</v>
      </c>
      <c r="C1170" s="7">
        <v>7002</v>
      </c>
      <c r="F1170" s="108"/>
    </row>
    <row r="1171" spans="1:6" x14ac:dyDescent="0.25">
      <c r="A1171" t="s">
        <v>1633</v>
      </c>
      <c r="B1171" t="s">
        <v>47</v>
      </c>
      <c r="C1171" s="7">
        <v>7013</v>
      </c>
    </row>
    <row r="1172" spans="1:6" x14ac:dyDescent="0.25">
      <c r="A1172" t="s">
        <v>474</v>
      </c>
      <c r="B1172" t="s">
        <v>58</v>
      </c>
      <c r="C1172" s="7">
        <v>7004</v>
      </c>
      <c r="F1172" s="112"/>
    </row>
    <row r="1173" spans="1:6" x14ac:dyDescent="0.25">
      <c r="A1173" t="s">
        <v>566</v>
      </c>
      <c r="B1173" t="s">
        <v>39</v>
      </c>
      <c r="C1173" s="7">
        <v>7002</v>
      </c>
    </row>
    <row r="1174" spans="1:6" x14ac:dyDescent="0.25">
      <c r="A1174" t="s">
        <v>691</v>
      </c>
      <c r="B1174" t="s">
        <v>68</v>
      </c>
      <c r="C1174" s="7">
        <v>7053</v>
      </c>
    </row>
    <row r="1175" spans="1:6" x14ac:dyDescent="0.25">
      <c r="A1175" t="s">
        <v>175</v>
      </c>
      <c r="B1175" t="s">
        <v>60</v>
      </c>
      <c r="C1175" s="7">
        <v>7023</v>
      </c>
    </row>
    <row r="1176" spans="1:6" x14ac:dyDescent="0.25">
      <c r="A1176" t="s">
        <v>900</v>
      </c>
      <c r="B1176" t="s">
        <v>74</v>
      </c>
      <c r="C1176" s="7">
        <v>7030</v>
      </c>
    </row>
    <row r="1177" spans="1:6" x14ac:dyDescent="0.25">
      <c r="A1177" t="s">
        <v>242</v>
      </c>
      <c r="B1177" t="s">
        <v>92</v>
      </c>
      <c r="C1177" s="7">
        <v>7059</v>
      </c>
    </row>
    <row r="1178" spans="1:6" x14ac:dyDescent="0.25">
      <c r="A1178" t="s">
        <v>640</v>
      </c>
      <c r="B1178" t="s">
        <v>64</v>
      </c>
      <c r="C1178" s="7">
        <v>7035</v>
      </c>
    </row>
    <row r="1179" spans="1:6" x14ac:dyDescent="0.25">
      <c r="A1179" t="s">
        <v>664</v>
      </c>
      <c r="B1179" t="s">
        <v>63</v>
      </c>
      <c r="C1179" s="7">
        <v>7055</v>
      </c>
    </row>
    <row r="1180" spans="1:6" x14ac:dyDescent="0.25">
      <c r="A1180" t="s">
        <v>237</v>
      </c>
      <c r="B1180" t="s">
        <v>84</v>
      </c>
      <c r="C1180" s="7">
        <v>7006</v>
      </c>
    </row>
    <row r="1181" spans="1:6" x14ac:dyDescent="0.25">
      <c r="A1181" t="s">
        <v>979</v>
      </c>
      <c r="B1181" t="s">
        <v>126</v>
      </c>
      <c r="C1181" s="7">
        <v>7097</v>
      </c>
    </row>
    <row r="1182" spans="1:6" x14ac:dyDescent="0.25">
      <c r="A1182" t="s">
        <v>1980</v>
      </c>
      <c r="B1182" t="s">
        <v>44</v>
      </c>
      <c r="C1182" s="7">
        <v>7019</v>
      </c>
    </row>
    <row r="1183" spans="1:6" x14ac:dyDescent="0.25">
      <c r="A1183" t="s">
        <v>901</v>
      </c>
      <c r="B1183" t="s">
        <v>44</v>
      </c>
      <c r="C1183" s="7">
        <v>7019</v>
      </c>
    </row>
    <row r="1184" spans="1:6" x14ac:dyDescent="0.25">
      <c r="A1184" t="s">
        <v>1944</v>
      </c>
      <c r="B1184" t="s">
        <v>46</v>
      </c>
      <c r="C1184" s="7">
        <v>7029</v>
      </c>
      <c r="F1184" s="224"/>
    </row>
    <row r="1185" spans="1:6" x14ac:dyDescent="0.25">
      <c r="A1185" t="s">
        <v>439</v>
      </c>
      <c r="B1185" t="s">
        <v>46</v>
      </c>
      <c r="C1185" s="7">
        <v>7029</v>
      </c>
    </row>
    <row r="1186" spans="1:6" x14ac:dyDescent="0.25">
      <c r="A1186" t="s">
        <v>902</v>
      </c>
      <c r="B1186" t="s">
        <v>44</v>
      </c>
      <c r="C1186" s="7">
        <v>7019</v>
      </c>
    </row>
    <row r="1187" spans="1:6" x14ac:dyDescent="0.25">
      <c r="A1187" t="s">
        <v>1758</v>
      </c>
      <c r="B1187" t="s">
        <v>69</v>
      </c>
      <c r="C1187" s="7">
        <v>7007</v>
      </c>
    </row>
    <row r="1188" spans="1:6" x14ac:dyDescent="0.25">
      <c r="A1188" t="s">
        <v>265</v>
      </c>
      <c r="B1188" t="s">
        <v>40</v>
      </c>
      <c r="C1188" s="7">
        <v>7009</v>
      </c>
    </row>
    <row r="1189" spans="1:6" x14ac:dyDescent="0.25">
      <c r="A1189" t="s">
        <v>678</v>
      </c>
      <c r="B1189" t="s">
        <v>102</v>
      </c>
      <c r="C1189" s="7">
        <v>7042</v>
      </c>
    </row>
    <row r="1190" spans="1:6" x14ac:dyDescent="0.25">
      <c r="A1190" t="s">
        <v>903</v>
      </c>
      <c r="B1190" t="s">
        <v>92</v>
      </c>
      <c r="C1190" s="7">
        <v>7059</v>
      </c>
    </row>
    <row r="1191" spans="1:6" x14ac:dyDescent="0.25">
      <c r="A1191" t="s">
        <v>252</v>
      </c>
      <c r="B1191" t="s">
        <v>34</v>
      </c>
      <c r="C1191" s="7">
        <v>7016</v>
      </c>
    </row>
    <row r="1192" spans="1:6" x14ac:dyDescent="0.25">
      <c r="A1192" t="s">
        <v>254</v>
      </c>
      <c r="B1192" t="s">
        <v>34</v>
      </c>
      <c r="C1192" s="7">
        <v>7016</v>
      </c>
    </row>
    <row r="1193" spans="1:6" x14ac:dyDescent="0.25">
      <c r="A1193" t="s">
        <v>264</v>
      </c>
      <c r="B1193" t="s">
        <v>34</v>
      </c>
      <c r="C1193" s="7">
        <v>7016</v>
      </c>
    </row>
    <row r="1194" spans="1:6" x14ac:dyDescent="0.25">
      <c r="A1194" t="s">
        <v>262</v>
      </c>
      <c r="B1194" t="s">
        <v>34</v>
      </c>
      <c r="C1194" s="7">
        <v>7016</v>
      </c>
    </row>
    <row r="1195" spans="1:6" x14ac:dyDescent="0.25">
      <c r="A1195" t="s">
        <v>280</v>
      </c>
      <c r="B1195" t="s">
        <v>36</v>
      </c>
      <c r="C1195" s="7">
        <v>7040</v>
      </c>
    </row>
    <row r="1196" spans="1:6" x14ac:dyDescent="0.25">
      <c r="A1196" t="s">
        <v>229</v>
      </c>
      <c r="B1196" t="s">
        <v>36</v>
      </c>
      <c r="C1196" s="7">
        <v>7040</v>
      </c>
    </row>
    <row r="1197" spans="1:6" x14ac:dyDescent="0.25">
      <c r="A1197" t="s">
        <v>1597</v>
      </c>
      <c r="B1197" t="s">
        <v>34</v>
      </c>
      <c r="C1197" s="7">
        <v>7016</v>
      </c>
    </row>
    <row r="1198" spans="1:6" x14ac:dyDescent="0.25">
      <c r="A1198" t="s">
        <v>246</v>
      </c>
      <c r="B1198" t="s">
        <v>32</v>
      </c>
      <c r="C1198" s="7">
        <v>7060</v>
      </c>
    </row>
    <row r="1199" spans="1:6" x14ac:dyDescent="0.25">
      <c r="A1199" t="s">
        <v>714</v>
      </c>
      <c r="B1199" t="s">
        <v>39</v>
      </c>
      <c r="C1199" s="7">
        <v>7002</v>
      </c>
    </row>
    <row r="1200" spans="1:6" x14ac:dyDescent="0.25">
      <c r="A1200" t="s">
        <v>1790</v>
      </c>
      <c r="B1200" t="s">
        <v>56</v>
      </c>
      <c r="C1200" s="7">
        <v>7038</v>
      </c>
      <c r="F1200" s="137"/>
    </row>
    <row r="1201" spans="1:6" x14ac:dyDescent="0.25">
      <c r="A1201" t="s">
        <v>422</v>
      </c>
      <c r="B1201" t="s">
        <v>56</v>
      </c>
      <c r="C1201" s="7">
        <v>7038</v>
      </c>
    </row>
    <row r="1202" spans="1:6" x14ac:dyDescent="0.25">
      <c r="A1202" t="s">
        <v>533</v>
      </c>
      <c r="B1202" t="s">
        <v>76</v>
      </c>
      <c r="C1202" s="7">
        <v>7057</v>
      </c>
    </row>
    <row r="1203" spans="1:6" x14ac:dyDescent="0.25">
      <c r="A1203" t="s">
        <v>469</v>
      </c>
      <c r="B1203" t="s">
        <v>47</v>
      </c>
      <c r="C1203" s="7">
        <v>7013</v>
      </c>
    </row>
    <row r="1204" spans="1:6" x14ac:dyDescent="0.25">
      <c r="A1204" t="s">
        <v>469</v>
      </c>
      <c r="B1204" t="s">
        <v>47</v>
      </c>
      <c r="C1204" s="7">
        <v>7013</v>
      </c>
    </row>
    <row r="1205" spans="1:6" x14ac:dyDescent="0.25">
      <c r="A1205" t="s">
        <v>469</v>
      </c>
      <c r="B1205" t="s">
        <v>35</v>
      </c>
      <c r="C1205" s="7">
        <v>7010</v>
      </c>
      <c r="F1205" s="114"/>
    </row>
    <row r="1206" spans="1:6" x14ac:dyDescent="0.25">
      <c r="A1206" t="s">
        <v>679</v>
      </c>
      <c r="B1206" t="s">
        <v>64</v>
      </c>
      <c r="C1206" s="7">
        <v>7035</v>
      </c>
      <c r="F1206" s="71"/>
    </row>
    <row r="1207" spans="1:6" x14ac:dyDescent="0.25">
      <c r="A1207" t="s">
        <v>512</v>
      </c>
      <c r="B1207" t="s">
        <v>52</v>
      </c>
      <c r="C1207" s="7">
        <v>7071</v>
      </c>
    </row>
    <row r="1208" spans="1:6" x14ac:dyDescent="0.25">
      <c r="A1208" t="s">
        <v>785</v>
      </c>
      <c r="B1208" t="s">
        <v>106</v>
      </c>
      <c r="C1208" s="7">
        <v>7045</v>
      </c>
    </row>
    <row r="1209" spans="1:6" x14ac:dyDescent="0.25">
      <c r="A1209" t="s">
        <v>405</v>
      </c>
      <c r="B1209" t="s">
        <v>61</v>
      </c>
      <c r="C1209" s="7">
        <v>7052</v>
      </c>
    </row>
    <row r="1210" spans="1:6" x14ac:dyDescent="0.25">
      <c r="A1210" t="s">
        <v>405</v>
      </c>
      <c r="B1210" t="s">
        <v>46</v>
      </c>
      <c r="C1210" s="7">
        <v>7029</v>
      </c>
    </row>
    <row r="1211" spans="1:6" x14ac:dyDescent="0.25">
      <c r="A1211" t="s">
        <v>1786</v>
      </c>
      <c r="B1211" t="s">
        <v>44</v>
      </c>
      <c r="C1211" s="7">
        <v>7019</v>
      </c>
    </row>
    <row r="1212" spans="1:6" x14ac:dyDescent="0.25">
      <c r="A1212" t="s">
        <v>1787</v>
      </c>
      <c r="B1212" t="s">
        <v>44</v>
      </c>
      <c r="C1212" s="7">
        <v>7019</v>
      </c>
    </row>
    <row r="1213" spans="1:6" x14ac:dyDescent="0.25">
      <c r="A1213" t="s">
        <v>589</v>
      </c>
      <c r="B1213" t="s">
        <v>90</v>
      </c>
      <c r="C1213" s="7">
        <v>7065</v>
      </c>
    </row>
    <row r="1214" spans="1:6" x14ac:dyDescent="0.25">
      <c r="A1214" t="s">
        <v>291</v>
      </c>
      <c r="B1214" t="s">
        <v>32</v>
      </c>
      <c r="C1214" s="7">
        <v>7060</v>
      </c>
    </row>
    <row r="1215" spans="1:6" x14ac:dyDescent="0.25">
      <c r="A1215" t="s">
        <v>1151</v>
      </c>
      <c r="B1215" t="s">
        <v>49</v>
      </c>
      <c r="C1215" s="7">
        <v>7039</v>
      </c>
    </row>
    <row r="1216" spans="1:6" x14ac:dyDescent="0.25">
      <c r="A1216" t="s">
        <v>324</v>
      </c>
      <c r="B1216" t="s">
        <v>42</v>
      </c>
      <c r="C1216" s="7">
        <v>7064</v>
      </c>
    </row>
    <row r="1217" spans="1:6" x14ac:dyDescent="0.25">
      <c r="A1217" t="s">
        <v>1070</v>
      </c>
      <c r="B1217" t="s">
        <v>144</v>
      </c>
      <c r="C1217" s="7">
        <v>7109</v>
      </c>
    </row>
    <row r="1218" spans="1:6" x14ac:dyDescent="0.25">
      <c r="A1218" t="s">
        <v>375</v>
      </c>
      <c r="B1218" t="s">
        <v>32</v>
      </c>
      <c r="C1218" s="7">
        <v>7060</v>
      </c>
    </row>
    <row r="1219" spans="1:6" x14ac:dyDescent="0.25">
      <c r="A1219" t="s">
        <v>789</v>
      </c>
      <c r="B1219" t="s">
        <v>44</v>
      </c>
      <c r="C1219" s="7">
        <v>7019</v>
      </c>
    </row>
    <row r="1220" spans="1:6" x14ac:dyDescent="0.25">
      <c r="A1220" t="s">
        <v>950</v>
      </c>
      <c r="B1220" t="s">
        <v>43</v>
      </c>
      <c r="C1220" s="7">
        <v>7048</v>
      </c>
    </row>
    <row r="1221" spans="1:6" x14ac:dyDescent="0.25">
      <c r="A1221" t="s">
        <v>402</v>
      </c>
      <c r="B1221" t="s">
        <v>55</v>
      </c>
      <c r="C1221" s="7">
        <v>7063</v>
      </c>
    </row>
    <row r="1222" spans="1:6" x14ac:dyDescent="0.25">
      <c r="A1222" t="s">
        <v>619</v>
      </c>
      <c r="B1222" t="s">
        <v>56</v>
      </c>
      <c r="C1222" s="7">
        <v>7038</v>
      </c>
    </row>
    <row r="1223" spans="1:6" x14ac:dyDescent="0.25">
      <c r="A1223" t="s">
        <v>367</v>
      </c>
      <c r="B1223" t="s">
        <v>31</v>
      </c>
      <c r="C1223" s="7">
        <v>7047</v>
      </c>
    </row>
    <row r="1224" spans="1:6" x14ac:dyDescent="0.25">
      <c r="A1224" t="s">
        <v>1592</v>
      </c>
      <c r="B1224" t="s">
        <v>34</v>
      </c>
      <c r="C1224" s="7">
        <v>7016</v>
      </c>
    </row>
    <row r="1225" spans="1:6" x14ac:dyDescent="0.25">
      <c r="A1225" t="s">
        <v>572</v>
      </c>
      <c r="B1225" t="s">
        <v>63</v>
      </c>
      <c r="C1225" s="7">
        <v>7055</v>
      </c>
    </row>
    <row r="1226" spans="1:6" x14ac:dyDescent="0.25">
      <c r="A1226" t="s">
        <v>201</v>
      </c>
      <c r="B1226" t="s">
        <v>1423</v>
      </c>
      <c r="C1226" s="7">
        <v>7032</v>
      </c>
    </row>
    <row r="1227" spans="1:6" x14ac:dyDescent="0.25">
      <c r="A1227" t="s">
        <v>215</v>
      </c>
      <c r="B1227" t="s">
        <v>49</v>
      </c>
      <c r="C1227" s="7">
        <v>7039</v>
      </c>
    </row>
    <row r="1228" spans="1:6" x14ac:dyDescent="0.25">
      <c r="A1228" t="s">
        <v>798</v>
      </c>
      <c r="B1228" t="s">
        <v>47</v>
      </c>
      <c r="C1228" s="7">
        <v>7013</v>
      </c>
    </row>
    <row r="1229" spans="1:6" x14ac:dyDescent="0.25">
      <c r="A1229" t="s">
        <v>836</v>
      </c>
      <c r="B1229" t="s">
        <v>34</v>
      </c>
      <c r="C1229" s="7">
        <v>7016</v>
      </c>
    </row>
    <row r="1230" spans="1:6" x14ac:dyDescent="0.25">
      <c r="A1230" t="s">
        <v>837</v>
      </c>
      <c r="B1230" t="s">
        <v>34</v>
      </c>
      <c r="C1230" s="7">
        <v>7016</v>
      </c>
    </row>
    <row r="1231" spans="1:6" x14ac:dyDescent="0.25">
      <c r="A1231" t="s">
        <v>213</v>
      </c>
      <c r="B1231" t="s">
        <v>51</v>
      </c>
      <c r="C1231" s="7">
        <v>7031</v>
      </c>
      <c r="F1231" s="120"/>
    </row>
    <row r="1232" spans="1:6" x14ac:dyDescent="0.25">
      <c r="A1232" t="s">
        <v>817</v>
      </c>
      <c r="B1232" t="s">
        <v>31</v>
      </c>
      <c r="C1232" s="7">
        <v>7047</v>
      </c>
    </row>
    <row r="1233" spans="1:6" x14ac:dyDescent="0.25">
      <c r="A1233" t="s">
        <v>797</v>
      </c>
      <c r="B1233" t="s">
        <v>1439</v>
      </c>
      <c r="C1233" s="7">
        <v>7067</v>
      </c>
    </row>
    <row r="1234" spans="1:6" x14ac:dyDescent="0.25">
      <c r="A1234" t="s">
        <v>211</v>
      </c>
      <c r="B1234" t="s">
        <v>42</v>
      </c>
      <c r="C1234" s="7">
        <v>7064</v>
      </c>
    </row>
    <row r="1235" spans="1:6" x14ac:dyDescent="0.25">
      <c r="A1235" t="s">
        <v>828</v>
      </c>
      <c r="B1235" t="s">
        <v>38</v>
      </c>
      <c r="C1235" s="7">
        <v>7001</v>
      </c>
      <c r="F1235" s="72"/>
    </row>
    <row r="1236" spans="1:6" x14ac:dyDescent="0.25">
      <c r="A1236" t="s">
        <v>815</v>
      </c>
      <c r="B1236" t="s">
        <v>48</v>
      </c>
      <c r="C1236" s="7">
        <v>7072</v>
      </c>
    </row>
    <row r="1237" spans="1:6" x14ac:dyDescent="0.25">
      <c r="A1237" t="s">
        <v>804</v>
      </c>
      <c r="B1237" t="s">
        <v>39</v>
      </c>
      <c r="C1237" s="7">
        <v>7002</v>
      </c>
      <c r="F1237" s="52"/>
    </row>
    <row r="1238" spans="1:6" x14ac:dyDescent="0.25">
      <c r="A1238" t="s">
        <v>189</v>
      </c>
      <c r="B1238" t="s">
        <v>119</v>
      </c>
      <c r="C1238" s="7">
        <v>7025</v>
      </c>
      <c r="F1238" s="73"/>
    </row>
    <row r="1239" spans="1:6" x14ac:dyDescent="0.25">
      <c r="A1239" t="s">
        <v>805</v>
      </c>
      <c r="B1239" t="s">
        <v>35</v>
      </c>
      <c r="C1239" s="7">
        <v>7010</v>
      </c>
    </row>
    <row r="1240" spans="1:6" x14ac:dyDescent="0.25">
      <c r="A1240" t="s">
        <v>820</v>
      </c>
      <c r="B1240" t="s">
        <v>119</v>
      </c>
      <c r="C1240" s="7">
        <v>7025</v>
      </c>
    </row>
    <row r="1241" spans="1:6" x14ac:dyDescent="0.25">
      <c r="A1241" t="s">
        <v>818</v>
      </c>
      <c r="B1241" t="s">
        <v>34</v>
      </c>
      <c r="C1241" s="7">
        <v>7016</v>
      </c>
      <c r="F1241" s="72"/>
    </row>
    <row r="1242" spans="1:6" x14ac:dyDescent="0.25">
      <c r="A1242" t="s">
        <v>816</v>
      </c>
      <c r="B1242" t="s">
        <v>41</v>
      </c>
      <c r="C1242" s="7">
        <v>7022</v>
      </c>
    </row>
    <row r="1243" spans="1:6" x14ac:dyDescent="0.25">
      <c r="A1243" t="s">
        <v>802</v>
      </c>
      <c r="B1243" t="s">
        <v>31</v>
      </c>
      <c r="C1243" s="7">
        <v>7047</v>
      </c>
    </row>
    <row r="1244" spans="1:6" x14ac:dyDescent="0.25">
      <c r="A1244" t="s">
        <v>208</v>
      </c>
      <c r="B1244" t="s">
        <v>47</v>
      </c>
      <c r="C1244" s="7">
        <v>7013</v>
      </c>
    </row>
    <row r="1245" spans="1:6" x14ac:dyDescent="0.25">
      <c r="A1245" t="s">
        <v>808</v>
      </c>
      <c r="B1245" t="s">
        <v>73</v>
      </c>
      <c r="C1245" s="7">
        <v>7061</v>
      </c>
    </row>
    <row r="1246" spans="1:6" x14ac:dyDescent="0.25">
      <c r="A1246" t="s">
        <v>205</v>
      </c>
      <c r="B1246" t="s">
        <v>31</v>
      </c>
      <c r="C1246" s="7">
        <v>7047</v>
      </c>
    </row>
    <row r="1247" spans="1:6" x14ac:dyDescent="0.25">
      <c r="A1247" t="s">
        <v>206</v>
      </c>
      <c r="B1247" t="s">
        <v>31</v>
      </c>
      <c r="C1247" s="7">
        <v>7047</v>
      </c>
    </row>
    <row r="1248" spans="1:6" x14ac:dyDescent="0.25">
      <c r="A1248" t="s">
        <v>844</v>
      </c>
      <c r="B1248" t="s">
        <v>105</v>
      </c>
      <c r="C1248" s="7">
        <v>7082</v>
      </c>
    </row>
    <row r="1249" spans="1:6" x14ac:dyDescent="0.25">
      <c r="A1249" t="s">
        <v>825</v>
      </c>
      <c r="B1249" t="s">
        <v>31</v>
      </c>
      <c r="C1249" s="7">
        <v>7047</v>
      </c>
    </row>
    <row r="1250" spans="1:6" x14ac:dyDescent="0.25">
      <c r="A1250" t="s">
        <v>197</v>
      </c>
      <c r="B1250" t="s">
        <v>34</v>
      </c>
      <c r="C1250" s="7">
        <v>7016</v>
      </c>
    </row>
    <row r="1251" spans="1:6" x14ac:dyDescent="0.25">
      <c r="A1251" t="s">
        <v>194</v>
      </c>
      <c r="B1251" t="s">
        <v>34</v>
      </c>
      <c r="C1251" s="7">
        <v>7016</v>
      </c>
    </row>
    <row r="1252" spans="1:6" x14ac:dyDescent="0.25">
      <c r="A1252" t="s">
        <v>193</v>
      </c>
      <c r="B1252" t="s">
        <v>119</v>
      </c>
      <c r="C1252" s="7">
        <v>7025</v>
      </c>
    </row>
    <row r="1253" spans="1:6" x14ac:dyDescent="0.25">
      <c r="A1253" t="s">
        <v>803</v>
      </c>
      <c r="B1253" t="s">
        <v>73</v>
      </c>
      <c r="C1253" s="7">
        <v>7061</v>
      </c>
    </row>
    <row r="1254" spans="1:6" x14ac:dyDescent="0.25">
      <c r="A1254" t="s">
        <v>1216</v>
      </c>
      <c r="B1254" t="s">
        <v>31</v>
      </c>
      <c r="C1254" s="7">
        <v>7047</v>
      </c>
    </row>
    <row r="1255" spans="1:6" x14ac:dyDescent="0.25">
      <c r="A1255" t="s">
        <v>1217</v>
      </c>
      <c r="B1255" t="s">
        <v>31</v>
      </c>
      <c r="C1255" s="7">
        <v>7047</v>
      </c>
    </row>
    <row r="1256" spans="1:6" x14ac:dyDescent="0.25">
      <c r="A1256" t="s">
        <v>849</v>
      </c>
      <c r="B1256" t="s">
        <v>41</v>
      </c>
      <c r="C1256" s="7">
        <v>7022</v>
      </c>
    </row>
    <row r="1257" spans="1:6" x14ac:dyDescent="0.25">
      <c r="A1257" t="s">
        <v>209</v>
      </c>
      <c r="B1257" t="s">
        <v>32</v>
      </c>
      <c r="C1257" s="7">
        <v>7060</v>
      </c>
    </row>
    <row r="1258" spans="1:6" x14ac:dyDescent="0.25">
      <c r="A1258" t="s">
        <v>796</v>
      </c>
      <c r="B1258" t="s">
        <v>51</v>
      </c>
      <c r="C1258" s="7">
        <v>7031</v>
      </c>
    </row>
    <row r="1259" spans="1:6" x14ac:dyDescent="0.25">
      <c r="A1259" t="s">
        <v>214</v>
      </c>
      <c r="B1259" t="s">
        <v>49</v>
      </c>
      <c r="C1259" s="7">
        <v>7039</v>
      </c>
      <c r="F1259" s="226"/>
    </row>
    <row r="1260" spans="1:6" x14ac:dyDescent="0.25">
      <c r="A1260" t="s">
        <v>1956</v>
      </c>
      <c r="B1260" t="s">
        <v>49</v>
      </c>
      <c r="C1260" s="7">
        <v>7039</v>
      </c>
    </row>
    <row r="1261" spans="1:6" x14ac:dyDescent="0.25">
      <c r="A1261" t="s">
        <v>842</v>
      </c>
      <c r="B1261" t="s">
        <v>69</v>
      </c>
      <c r="C1261" s="7">
        <v>7007</v>
      </c>
    </row>
    <row r="1262" spans="1:6" x14ac:dyDescent="0.25">
      <c r="A1262" t="s">
        <v>843</v>
      </c>
      <c r="B1262" t="s">
        <v>69</v>
      </c>
      <c r="C1262" s="7">
        <v>7007</v>
      </c>
      <c r="F1262" s="104"/>
    </row>
    <row r="1263" spans="1:6" x14ac:dyDescent="0.25">
      <c r="A1263" t="s">
        <v>827</v>
      </c>
      <c r="B1263" t="s">
        <v>35</v>
      </c>
      <c r="C1263" s="7">
        <v>7010</v>
      </c>
    </row>
    <row r="1264" spans="1:6" x14ac:dyDescent="0.25">
      <c r="A1264" s="117" t="s">
        <v>1875</v>
      </c>
      <c r="B1264" t="s">
        <v>31</v>
      </c>
      <c r="C1264" s="7">
        <v>7047</v>
      </c>
      <c r="F1264" s="182"/>
    </row>
    <row r="1265" spans="1:6" x14ac:dyDescent="0.25">
      <c r="A1265" t="s">
        <v>198</v>
      </c>
      <c r="B1265" t="s">
        <v>34</v>
      </c>
      <c r="C1265" s="7">
        <v>7016</v>
      </c>
    </row>
    <row r="1266" spans="1:6" x14ac:dyDescent="0.25">
      <c r="A1266" t="s">
        <v>195</v>
      </c>
      <c r="B1266" t="s">
        <v>31</v>
      </c>
      <c r="C1266" s="7">
        <v>7047</v>
      </c>
    </row>
    <row r="1267" spans="1:6" x14ac:dyDescent="0.25">
      <c r="A1267" t="s">
        <v>829</v>
      </c>
      <c r="B1267" t="s">
        <v>35</v>
      </c>
      <c r="C1267" s="7">
        <v>7010</v>
      </c>
    </row>
    <row r="1268" spans="1:6" x14ac:dyDescent="0.25">
      <c r="A1268" t="s">
        <v>822</v>
      </c>
      <c r="B1268" t="s">
        <v>40</v>
      </c>
      <c r="C1268" s="7">
        <v>7009</v>
      </c>
      <c r="F1268" s="52"/>
    </row>
    <row r="1269" spans="1:6" x14ac:dyDescent="0.25">
      <c r="A1269" t="s">
        <v>819</v>
      </c>
      <c r="B1269" t="s">
        <v>39</v>
      </c>
      <c r="C1269" s="7">
        <v>7002</v>
      </c>
    </row>
    <row r="1270" spans="1:6" x14ac:dyDescent="0.25">
      <c r="A1270" t="s">
        <v>1791</v>
      </c>
      <c r="B1270" t="s">
        <v>46</v>
      </c>
      <c r="C1270" s="7">
        <v>7029</v>
      </c>
      <c r="F1270" s="137"/>
    </row>
    <row r="1271" spans="1:6" x14ac:dyDescent="0.25">
      <c r="A1271" t="s">
        <v>204</v>
      </c>
      <c r="B1271" t="s">
        <v>46</v>
      </c>
      <c r="C1271" s="7">
        <v>7029</v>
      </c>
    </row>
    <row r="1272" spans="1:6" x14ac:dyDescent="0.25">
      <c r="A1272" t="s">
        <v>1904</v>
      </c>
      <c r="B1272" t="s">
        <v>46</v>
      </c>
      <c r="C1272" s="7">
        <v>7029</v>
      </c>
      <c r="F1272" s="196"/>
    </row>
    <row r="1273" spans="1:6" x14ac:dyDescent="0.25">
      <c r="A1273" t="s">
        <v>813</v>
      </c>
      <c r="B1273" t="s">
        <v>38</v>
      </c>
      <c r="C1273" s="7">
        <v>7001</v>
      </c>
    </row>
    <row r="1274" spans="1:6" x14ac:dyDescent="0.25">
      <c r="A1274" t="s">
        <v>203</v>
      </c>
      <c r="B1274" t="s">
        <v>39</v>
      </c>
      <c r="C1274" s="7">
        <v>7002</v>
      </c>
    </row>
    <row r="1275" spans="1:6" x14ac:dyDescent="0.25">
      <c r="A1275" t="s">
        <v>806</v>
      </c>
      <c r="B1275" t="s">
        <v>47</v>
      </c>
      <c r="C1275" s="7">
        <v>7013</v>
      </c>
    </row>
    <row r="1276" spans="1:6" x14ac:dyDescent="0.25">
      <c r="A1276" t="s">
        <v>830</v>
      </c>
      <c r="B1276" t="s">
        <v>41</v>
      </c>
      <c r="C1276" s="7">
        <v>7022</v>
      </c>
    </row>
    <row r="1277" spans="1:6" x14ac:dyDescent="0.25">
      <c r="A1277" t="s">
        <v>821</v>
      </c>
      <c r="B1277" t="s">
        <v>41</v>
      </c>
      <c r="C1277" s="7">
        <v>7022</v>
      </c>
    </row>
    <row r="1278" spans="1:6" x14ac:dyDescent="0.25">
      <c r="A1278" t="s">
        <v>809</v>
      </c>
      <c r="B1278" t="s">
        <v>31</v>
      </c>
      <c r="C1278" s="7">
        <v>7047</v>
      </c>
    </row>
    <row r="1279" spans="1:6" x14ac:dyDescent="0.25">
      <c r="A1279" t="s">
        <v>812</v>
      </c>
      <c r="B1279" t="s">
        <v>38</v>
      </c>
      <c r="C1279" s="7">
        <v>7001</v>
      </c>
    </row>
    <row r="1280" spans="1:6" x14ac:dyDescent="0.25">
      <c r="A1280" t="s">
        <v>800</v>
      </c>
      <c r="B1280" t="s">
        <v>32</v>
      </c>
      <c r="C1280" s="7">
        <v>7060</v>
      </c>
    </row>
    <row r="1281" spans="1:6" x14ac:dyDescent="0.25">
      <c r="A1281" t="s">
        <v>202</v>
      </c>
      <c r="B1281" t="s">
        <v>1423</v>
      </c>
      <c r="C1281" s="7">
        <v>7032</v>
      </c>
    </row>
    <row r="1282" spans="1:6" x14ac:dyDescent="0.25">
      <c r="A1282" t="s">
        <v>823</v>
      </c>
      <c r="B1282" t="s">
        <v>34</v>
      </c>
      <c r="C1282" s="7">
        <v>7016</v>
      </c>
    </row>
    <row r="1283" spans="1:6" x14ac:dyDescent="0.25">
      <c r="A1283" t="s">
        <v>814</v>
      </c>
      <c r="B1283" t="s">
        <v>40</v>
      </c>
      <c r="C1283" s="7">
        <v>7009</v>
      </c>
    </row>
    <row r="1284" spans="1:6" x14ac:dyDescent="0.25">
      <c r="A1284" t="s">
        <v>831</v>
      </c>
      <c r="B1284" t="s">
        <v>32</v>
      </c>
      <c r="C1284" s="7">
        <v>7060</v>
      </c>
    </row>
    <row r="1285" spans="1:6" x14ac:dyDescent="0.25">
      <c r="A1285" t="s">
        <v>834</v>
      </c>
      <c r="B1285" t="s">
        <v>31</v>
      </c>
      <c r="C1285" s="7">
        <v>7047</v>
      </c>
    </row>
    <row r="1286" spans="1:6" x14ac:dyDescent="0.25">
      <c r="A1286" t="s">
        <v>811</v>
      </c>
      <c r="B1286" t="s">
        <v>51</v>
      </c>
      <c r="C1286" s="7">
        <v>7031</v>
      </c>
    </row>
    <row r="1287" spans="1:6" x14ac:dyDescent="0.25">
      <c r="A1287" t="s">
        <v>795</v>
      </c>
      <c r="B1287" t="s">
        <v>32</v>
      </c>
      <c r="C1287" s="7">
        <v>7060</v>
      </c>
    </row>
    <row r="1288" spans="1:6" x14ac:dyDescent="0.25">
      <c r="A1288" t="s">
        <v>807</v>
      </c>
      <c r="B1288" t="s">
        <v>31</v>
      </c>
      <c r="C1288" s="7">
        <v>7047</v>
      </c>
    </row>
    <row r="1289" spans="1:6" x14ac:dyDescent="0.25">
      <c r="A1289" t="s">
        <v>199</v>
      </c>
      <c r="B1289" t="s">
        <v>36</v>
      </c>
      <c r="C1289" s="7">
        <v>7040</v>
      </c>
    </row>
    <row r="1290" spans="1:6" x14ac:dyDescent="0.25">
      <c r="A1290" t="s">
        <v>810</v>
      </c>
      <c r="B1290" t="s">
        <v>39</v>
      </c>
      <c r="C1290" s="7">
        <v>7002</v>
      </c>
    </row>
    <row r="1291" spans="1:6" x14ac:dyDescent="0.25">
      <c r="A1291" t="s">
        <v>799</v>
      </c>
      <c r="B1291" t="s">
        <v>32</v>
      </c>
      <c r="C1291" s="7">
        <v>7060</v>
      </c>
    </row>
    <row r="1292" spans="1:6" x14ac:dyDescent="0.25">
      <c r="A1292" t="s">
        <v>801</v>
      </c>
      <c r="B1292" t="s">
        <v>36</v>
      </c>
      <c r="C1292" s="7">
        <v>7040</v>
      </c>
    </row>
    <row r="1293" spans="1:6" x14ac:dyDescent="0.25">
      <c r="A1293" t="s">
        <v>794</v>
      </c>
      <c r="B1293" t="s">
        <v>47</v>
      </c>
      <c r="C1293" s="7">
        <v>7013</v>
      </c>
    </row>
    <row r="1294" spans="1:6" x14ac:dyDescent="0.25">
      <c r="A1294" t="s">
        <v>1876</v>
      </c>
      <c r="B1294" t="s">
        <v>47</v>
      </c>
      <c r="C1294" s="7">
        <v>7013</v>
      </c>
      <c r="F1294" s="183"/>
    </row>
    <row r="1295" spans="1:6" x14ac:dyDescent="0.25">
      <c r="A1295" t="s">
        <v>200</v>
      </c>
      <c r="B1295" t="s">
        <v>39</v>
      </c>
      <c r="C1295" s="7">
        <v>7002</v>
      </c>
    </row>
    <row r="1296" spans="1:6" x14ac:dyDescent="0.25">
      <c r="A1296" t="s">
        <v>793</v>
      </c>
      <c r="B1296" t="s">
        <v>40</v>
      </c>
      <c r="C1296" s="7">
        <v>7009</v>
      </c>
      <c r="F1296" s="75"/>
    </row>
    <row r="1297" spans="1:6" x14ac:dyDescent="0.25">
      <c r="A1297" t="s">
        <v>196</v>
      </c>
      <c r="B1297" t="s">
        <v>39</v>
      </c>
      <c r="C1297" s="7">
        <v>7002</v>
      </c>
    </row>
    <row r="1298" spans="1:6" x14ac:dyDescent="0.25">
      <c r="A1298" t="s">
        <v>833</v>
      </c>
      <c r="B1298" t="s">
        <v>31</v>
      </c>
      <c r="C1298" s="7">
        <v>7047</v>
      </c>
    </row>
    <row r="1299" spans="1:6" x14ac:dyDescent="0.25">
      <c r="A1299" t="s">
        <v>832</v>
      </c>
      <c r="B1299" t="s">
        <v>34</v>
      </c>
      <c r="C1299" s="7">
        <v>7016</v>
      </c>
    </row>
    <row r="1300" spans="1:6" x14ac:dyDescent="0.25">
      <c r="A1300" t="s">
        <v>792</v>
      </c>
      <c r="B1300" t="s">
        <v>53</v>
      </c>
      <c r="C1300" s="7">
        <v>7068</v>
      </c>
    </row>
    <row r="1301" spans="1:6" x14ac:dyDescent="0.25">
      <c r="A1301" t="s">
        <v>207</v>
      </c>
      <c r="B1301" t="s">
        <v>31</v>
      </c>
      <c r="C1301" s="7">
        <v>7047</v>
      </c>
      <c r="F1301" s="67"/>
    </row>
    <row r="1302" spans="1:6" x14ac:dyDescent="0.25">
      <c r="A1302" t="s">
        <v>212</v>
      </c>
      <c r="B1302" t="s">
        <v>46</v>
      </c>
      <c r="C1302" s="7">
        <v>7029</v>
      </c>
      <c r="F1302" s="110"/>
    </row>
    <row r="1303" spans="1:6" x14ac:dyDescent="0.25">
      <c r="A1303" t="s">
        <v>192</v>
      </c>
      <c r="B1303" t="s">
        <v>119</v>
      </c>
      <c r="C1303" s="7">
        <v>7025</v>
      </c>
    </row>
    <row r="1304" spans="1:6" x14ac:dyDescent="0.25">
      <c r="A1304" t="s">
        <v>846</v>
      </c>
      <c r="B1304" t="s">
        <v>44</v>
      </c>
      <c r="C1304" s="7">
        <v>7019</v>
      </c>
    </row>
    <row r="1305" spans="1:6" x14ac:dyDescent="0.25">
      <c r="A1305" t="s">
        <v>848</v>
      </c>
      <c r="B1305" t="s">
        <v>44</v>
      </c>
      <c r="C1305" s="7">
        <v>7019</v>
      </c>
    </row>
    <row r="1306" spans="1:6" x14ac:dyDescent="0.25">
      <c r="A1306" t="s">
        <v>191</v>
      </c>
      <c r="B1306" t="s">
        <v>38</v>
      </c>
      <c r="C1306" s="7">
        <v>7001</v>
      </c>
    </row>
    <row r="1307" spans="1:6" x14ac:dyDescent="0.25">
      <c r="A1307" t="s">
        <v>824</v>
      </c>
      <c r="B1307" t="s">
        <v>31</v>
      </c>
      <c r="C1307" s="7">
        <v>7047</v>
      </c>
      <c r="F1307" s="120"/>
    </row>
    <row r="1308" spans="1:6" x14ac:dyDescent="0.25">
      <c r="A1308" t="s">
        <v>190</v>
      </c>
      <c r="B1308" t="s">
        <v>38</v>
      </c>
      <c r="C1308" s="7">
        <v>7001</v>
      </c>
    </row>
    <row r="1309" spans="1:6" x14ac:dyDescent="0.25">
      <c r="A1309" t="s">
        <v>840</v>
      </c>
      <c r="B1309" t="s">
        <v>46</v>
      </c>
      <c r="C1309" s="7">
        <v>7029</v>
      </c>
    </row>
    <row r="1310" spans="1:6" x14ac:dyDescent="0.25">
      <c r="A1310" t="s">
        <v>847</v>
      </c>
      <c r="B1310" t="s">
        <v>69</v>
      </c>
      <c r="C1310" s="7">
        <v>7007</v>
      </c>
    </row>
    <row r="1311" spans="1:6" x14ac:dyDescent="0.25">
      <c r="A1311" t="s">
        <v>845</v>
      </c>
      <c r="B1311" t="s">
        <v>69</v>
      </c>
      <c r="C1311" s="7">
        <v>7007</v>
      </c>
    </row>
    <row r="1312" spans="1:6" x14ac:dyDescent="0.25">
      <c r="A1312" t="s">
        <v>826</v>
      </c>
      <c r="B1312" t="s">
        <v>31</v>
      </c>
      <c r="C1312" s="7">
        <v>7047</v>
      </c>
    </row>
    <row r="1313" spans="1:12" x14ac:dyDescent="0.25">
      <c r="A1313" t="s">
        <v>155</v>
      </c>
      <c r="B1313" t="s">
        <v>31</v>
      </c>
      <c r="C1313" s="7">
        <v>7047</v>
      </c>
    </row>
    <row r="1314" spans="1:12" x14ac:dyDescent="0.25">
      <c r="A1314" t="s">
        <v>153</v>
      </c>
      <c r="B1314" t="s">
        <v>41</v>
      </c>
      <c r="C1314" s="7">
        <v>7022</v>
      </c>
      <c r="L1314" t="s">
        <v>1213</v>
      </c>
    </row>
    <row r="1315" spans="1:12" x14ac:dyDescent="0.25">
      <c r="A1315" t="s">
        <v>1732</v>
      </c>
      <c r="B1315" t="s">
        <v>39</v>
      </c>
      <c r="C1315" s="7">
        <v>7002</v>
      </c>
      <c r="J1315" s="154" t="s">
        <v>1188</v>
      </c>
    </row>
    <row r="1316" spans="1:12" x14ac:dyDescent="0.25">
      <c r="A1316" t="s">
        <v>1200</v>
      </c>
      <c r="B1316" t="s">
        <v>31</v>
      </c>
      <c r="C1316" s="7">
        <v>7047</v>
      </c>
    </row>
    <row r="1317" spans="1:12" x14ac:dyDescent="0.25">
      <c r="A1317" t="s">
        <v>156</v>
      </c>
      <c r="B1317" t="s">
        <v>31</v>
      </c>
      <c r="C1317" s="7">
        <v>7047</v>
      </c>
    </row>
    <row r="1318" spans="1:12" x14ac:dyDescent="0.25">
      <c r="A1318" t="s">
        <v>128</v>
      </c>
      <c r="B1318" t="s">
        <v>102</v>
      </c>
      <c r="C1318" s="7">
        <v>7042</v>
      </c>
    </row>
    <row r="1319" spans="1:12" x14ac:dyDescent="0.25">
      <c r="A1319" t="s">
        <v>157</v>
      </c>
      <c r="B1319" t="s">
        <v>106</v>
      </c>
      <c r="C1319" s="7">
        <v>7045</v>
      </c>
      <c r="F1319" s="98"/>
    </row>
    <row r="1320" spans="1:12" x14ac:dyDescent="0.25">
      <c r="A1320" t="s">
        <v>1561</v>
      </c>
      <c r="B1320" t="s">
        <v>1397</v>
      </c>
      <c r="C1320" s="132">
        <v>7047</v>
      </c>
    </row>
    <row r="1321" spans="1:12" x14ac:dyDescent="0.25">
      <c r="A1321" t="s">
        <v>1539</v>
      </c>
      <c r="B1321" t="s">
        <v>1458</v>
      </c>
      <c r="C1321" s="132">
        <v>7108</v>
      </c>
    </row>
    <row r="1322" spans="1:12" x14ac:dyDescent="0.25">
      <c r="A1322" t="s">
        <v>1635</v>
      </c>
      <c r="B1322" t="s">
        <v>1397</v>
      </c>
      <c r="C1322" s="132">
        <v>7047</v>
      </c>
    </row>
    <row r="1323" spans="1:12" x14ac:dyDescent="0.25">
      <c r="A1323" t="s">
        <v>1660</v>
      </c>
      <c r="B1323" t="s">
        <v>31</v>
      </c>
      <c r="C1323" s="7">
        <v>7047</v>
      </c>
      <c r="F1323" s="102"/>
    </row>
    <row r="1324" spans="1:12" x14ac:dyDescent="0.25">
      <c r="A1324" t="s">
        <v>1658</v>
      </c>
      <c r="B1324" t="s">
        <v>1397</v>
      </c>
      <c r="C1324" s="132">
        <v>7047</v>
      </c>
    </row>
    <row r="1325" spans="1:12" x14ac:dyDescent="0.25">
      <c r="A1325" t="s">
        <v>1524</v>
      </c>
      <c r="B1325" t="s">
        <v>72</v>
      </c>
      <c r="C1325" s="132">
        <v>7046</v>
      </c>
      <c r="F1325" s="102"/>
    </row>
    <row r="1326" spans="1:12" x14ac:dyDescent="0.25">
      <c r="A1326" t="s">
        <v>1668</v>
      </c>
      <c r="B1326" t="s">
        <v>31</v>
      </c>
      <c r="C1326" s="7">
        <v>7047</v>
      </c>
    </row>
    <row r="1327" spans="1:12" x14ac:dyDescent="0.25">
      <c r="A1327" t="s">
        <v>1525</v>
      </c>
      <c r="B1327" t="s">
        <v>43</v>
      </c>
      <c r="C1327" s="132">
        <v>7048</v>
      </c>
    </row>
    <row r="1328" spans="1:12" x14ac:dyDescent="0.25">
      <c r="A1328" t="s">
        <v>147</v>
      </c>
      <c r="B1328" t="s">
        <v>107</v>
      </c>
      <c r="C1328" s="7">
        <v>7087</v>
      </c>
    </row>
    <row r="1329" spans="1:6" x14ac:dyDescent="0.25">
      <c r="A1329" t="s">
        <v>1662</v>
      </c>
      <c r="B1329" t="s">
        <v>1721</v>
      </c>
      <c r="C1329" s="7"/>
    </row>
    <row r="1330" spans="1:6" x14ac:dyDescent="0.25">
      <c r="A1330" s="133" t="s">
        <v>1602</v>
      </c>
      <c r="B1330" s="134" t="s">
        <v>1603</v>
      </c>
      <c r="C1330" s="7"/>
    </row>
    <row r="1331" spans="1:6" x14ac:dyDescent="0.25">
      <c r="A1331" t="s">
        <v>1556</v>
      </c>
      <c r="B1331" t="s">
        <v>64</v>
      </c>
      <c r="C1331" s="7">
        <v>7035</v>
      </c>
    </row>
    <row r="1332" spans="1:6" x14ac:dyDescent="0.25">
      <c r="A1332" t="s">
        <v>145</v>
      </c>
      <c r="B1332" t="s">
        <v>73</v>
      </c>
      <c r="C1332" s="7">
        <v>7061</v>
      </c>
      <c r="F1332" s="48"/>
    </row>
    <row r="1333" spans="1:6" x14ac:dyDescent="0.25">
      <c r="A1333" t="s">
        <v>150</v>
      </c>
      <c r="B1333" t="s">
        <v>50</v>
      </c>
      <c r="C1333" s="7">
        <v>7070</v>
      </c>
      <c r="F1333" s="47"/>
    </row>
    <row r="1334" spans="1:6" x14ac:dyDescent="0.25">
      <c r="A1334" t="s">
        <v>151</v>
      </c>
      <c r="B1334" t="s">
        <v>50</v>
      </c>
      <c r="C1334" s="7">
        <v>7070</v>
      </c>
      <c r="F1334" s="45"/>
    </row>
    <row r="1335" spans="1:6" x14ac:dyDescent="0.25">
      <c r="A1335" t="s">
        <v>114</v>
      </c>
      <c r="B1335" t="s">
        <v>42</v>
      </c>
      <c r="C1335" s="7">
        <v>7064</v>
      </c>
      <c r="F1335" s="44"/>
    </row>
    <row r="1336" spans="1:6" x14ac:dyDescent="0.25">
      <c r="A1336" t="s">
        <v>152</v>
      </c>
      <c r="B1336" t="s">
        <v>41</v>
      </c>
      <c r="C1336" s="7">
        <v>7022</v>
      </c>
    </row>
    <row r="1337" spans="1:6" x14ac:dyDescent="0.25">
      <c r="A1337" t="s">
        <v>241</v>
      </c>
      <c r="B1337" t="s">
        <v>64</v>
      </c>
      <c r="C1337" s="7">
        <v>7035</v>
      </c>
    </row>
    <row r="1338" spans="1:6" x14ac:dyDescent="0.25">
      <c r="A1338" t="s">
        <v>218</v>
      </c>
      <c r="B1338" t="s">
        <v>102</v>
      </c>
      <c r="C1338" s="7">
        <v>7042</v>
      </c>
    </row>
    <row r="1339" spans="1:6" x14ac:dyDescent="0.25">
      <c r="A1339" t="s">
        <v>221</v>
      </c>
      <c r="B1339" t="s">
        <v>92</v>
      </c>
      <c r="C1339" s="7">
        <v>7059</v>
      </c>
    </row>
    <row r="1340" spans="1:6" x14ac:dyDescent="0.25">
      <c r="A1340" t="s">
        <v>149</v>
      </c>
      <c r="B1340" t="s">
        <v>56</v>
      </c>
      <c r="C1340" s="7">
        <v>7038</v>
      </c>
    </row>
    <row r="1341" spans="1:6" x14ac:dyDescent="0.25">
      <c r="A1341" t="s">
        <v>219</v>
      </c>
      <c r="B1341" t="s">
        <v>106</v>
      </c>
      <c r="C1341" s="7">
        <v>7045</v>
      </c>
    </row>
    <row r="1342" spans="1:6" x14ac:dyDescent="0.25">
      <c r="A1342" t="s">
        <v>1607</v>
      </c>
      <c r="B1342" t="s">
        <v>1608</v>
      </c>
      <c r="C1342" s="7"/>
    </row>
    <row r="1343" spans="1:6" x14ac:dyDescent="0.25">
      <c r="A1343" t="s">
        <v>142</v>
      </c>
      <c r="B1343" t="s">
        <v>35</v>
      </c>
      <c r="C1343" s="7">
        <v>7010</v>
      </c>
    </row>
    <row r="1344" spans="1:6" x14ac:dyDescent="0.25">
      <c r="A1344" t="s">
        <v>140</v>
      </c>
      <c r="B1344" t="s">
        <v>140</v>
      </c>
      <c r="C1344" s="36">
        <v>7725</v>
      </c>
    </row>
    <row r="1345" spans="1:6" x14ac:dyDescent="0.25">
      <c r="A1345" t="s">
        <v>158</v>
      </c>
      <c r="B1345" t="s">
        <v>159</v>
      </c>
      <c r="C1345" s="36">
        <v>7723</v>
      </c>
    </row>
    <row r="1346" spans="1:6" x14ac:dyDescent="0.25">
      <c r="A1346" t="s">
        <v>161</v>
      </c>
      <c r="B1346" t="s">
        <v>159</v>
      </c>
      <c r="C1346" s="36">
        <v>7728</v>
      </c>
    </row>
    <row r="1347" spans="1:6" x14ac:dyDescent="0.25">
      <c r="A1347" t="s">
        <v>160</v>
      </c>
      <c r="B1347" t="s">
        <v>159</v>
      </c>
      <c r="C1347" s="36">
        <v>7724</v>
      </c>
    </row>
    <row r="1348" spans="1:6" x14ac:dyDescent="0.25">
      <c r="A1348" t="s">
        <v>1543</v>
      </c>
      <c r="B1348" t="s">
        <v>1544</v>
      </c>
      <c r="C1348" s="7"/>
    </row>
    <row r="1349" spans="1:6" x14ac:dyDescent="0.25">
      <c r="A1349" t="s">
        <v>1406</v>
      </c>
      <c r="B1349" t="s">
        <v>1397</v>
      </c>
      <c r="C1349" s="7">
        <v>7047</v>
      </c>
      <c r="F1349" s="176"/>
    </row>
    <row r="1350" spans="1:6" x14ac:dyDescent="0.25">
      <c r="B1350" t="s">
        <v>1401</v>
      </c>
      <c r="C1350" s="36">
        <v>7723</v>
      </c>
    </row>
    <row r="1351" spans="1:6" x14ac:dyDescent="0.25">
      <c r="B1351" t="s">
        <v>1402</v>
      </c>
      <c r="C1351" s="36">
        <v>7724</v>
      </c>
    </row>
    <row r="1352" spans="1:6" x14ac:dyDescent="0.25">
      <c r="B1352" t="s">
        <v>140</v>
      </c>
      <c r="C1352" s="36">
        <v>7725</v>
      </c>
    </row>
    <row r="1353" spans="1:6" x14ac:dyDescent="0.25">
      <c r="B1353" t="s">
        <v>1403</v>
      </c>
      <c r="C1353" s="36">
        <v>7727</v>
      </c>
    </row>
    <row r="1354" spans="1:6" x14ac:dyDescent="0.25">
      <c r="B1354" t="s">
        <v>1404</v>
      </c>
      <c r="C1354" s="36">
        <v>7728</v>
      </c>
    </row>
    <row r="1355" spans="1:6" x14ac:dyDescent="0.25">
      <c r="B1355" t="s">
        <v>1405</v>
      </c>
      <c r="C1355" s="36">
        <v>7729</v>
      </c>
    </row>
    <row r="1356" spans="1:6" x14ac:dyDescent="0.25">
      <c r="B1356" t="s">
        <v>1406</v>
      </c>
      <c r="C1356" s="36">
        <v>7704</v>
      </c>
    </row>
    <row r="1357" spans="1:6" x14ac:dyDescent="0.25">
      <c r="B1357" t="s">
        <v>1407</v>
      </c>
      <c r="C1357" s="36">
        <v>7717</v>
      </c>
    </row>
    <row r="1358" spans="1:6" x14ac:dyDescent="0.25">
      <c r="B1358" t="s">
        <v>1408</v>
      </c>
      <c r="C1358" s="36">
        <v>7720</v>
      </c>
    </row>
    <row r="1359" spans="1:6" x14ac:dyDescent="0.25">
      <c r="B1359" t="s">
        <v>1409</v>
      </c>
      <c r="C1359" s="36">
        <v>7721</v>
      </c>
    </row>
    <row r="1360" spans="1:6" x14ac:dyDescent="0.25">
      <c r="B1360" t="s">
        <v>1410</v>
      </c>
      <c r="C1360" s="36">
        <v>7722</v>
      </c>
    </row>
    <row r="1361" spans="1:6" x14ac:dyDescent="0.25">
      <c r="B1361" t="s">
        <v>1234</v>
      </c>
      <c r="C1361" s="36">
        <v>7705</v>
      </c>
    </row>
    <row r="1362" spans="1:6" x14ac:dyDescent="0.25">
      <c r="B1362" t="s">
        <v>1411</v>
      </c>
      <c r="C1362" s="36">
        <v>7706</v>
      </c>
    </row>
    <row r="1363" spans="1:6" x14ac:dyDescent="0.25">
      <c r="B1363" t="s">
        <v>1412</v>
      </c>
      <c r="C1363" s="36">
        <v>7001</v>
      </c>
    </row>
    <row r="1364" spans="1:6" x14ac:dyDescent="0.25">
      <c r="B1364" t="s">
        <v>39</v>
      </c>
      <c r="C1364" s="36">
        <v>7002</v>
      </c>
    </row>
    <row r="1365" spans="1:6" x14ac:dyDescent="0.25">
      <c r="B1365" t="s">
        <v>118</v>
      </c>
      <c r="C1365" s="36">
        <v>7003</v>
      </c>
    </row>
    <row r="1366" spans="1:6" x14ac:dyDescent="0.25">
      <c r="A1366" t="s">
        <v>1961</v>
      </c>
      <c r="B1366" t="s">
        <v>58</v>
      </c>
      <c r="C1366" s="7">
        <v>7004</v>
      </c>
      <c r="F1366" s="155"/>
    </row>
    <row r="1367" spans="1:6" x14ac:dyDescent="0.25">
      <c r="B1367" t="s">
        <v>58</v>
      </c>
      <c r="C1367" s="36">
        <v>7004</v>
      </c>
    </row>
    <row r="1368" spans="1:6" x14ac:dyDescent="0.25">
      <c r="B1368" t="s">
        <v>1414</v>
      </c>
      <c r="C1368" s="36">
        <v>7005</v>
      </c>
    </row>
    <row r="1369" spans="1:6" x14ac:dyDescent="0.25">
      <c r="B1369" t="s">
        <v>84</v>
      </c>
      <c r="C1369" s="36">
        <v>7006</v>
      </c>
    </row>
    <row r="1370" spans="1:6" x14ac:dyDescent="0.25">
      <c r="A1370" t="s">
        <v>1983</v>
      </c>
      <c r="B1370" t="s">
        <v>69</v>
      </c>
      <c r="C1370" s="36">
        <v>7007</v>
      </c>
    </row>
    <row r="1371" spans="1:6" x14ac:dyDescent="0.25">
      <c r="B1371" t="s">
        <v>122</v>
      </c>
      <c r="C1371" s="36">
        <v>7008</v>
      </c>
    </row>
    <row r="1372" spans="1:6" x14ac:dyDescent="0.25">
      <c r="B1372" t="s">
        <v>40</v>
      </c>
      <c r="C1372" s="36">
        <v>7009</v>
      </c>
    </row>
    <row r="1373" spans="1:6" x14ac:dyDescent="0.25">
      <c r="B1373" t="s">
        <v>139</v>
      </c>
      <c r="C1373" s="36">
        <v>7010</v>
      </c>
    </row>
    <row r="1374" spans="1:6" x14ac:dyDescent="0.25">
      <c r="A1374" t="s">
        <v>1870</v>
      </c>
      <c r="B1374" t="s">
        <v>1415</v>
      </c>
      <c r="C1374" s="36">
        <v>7011</v>
      </c>
    </row>
    <row r="1375" spans="1:6" x14ac:dyDescent="0.25">
      <c r="B1375" t="s">
        <v>57</v>
      </c>
      <c r="C1375" s="36">
        <v>7012</v>
      </c>
    </row>
    <row r="1376" spans="1:6" x14ac:dyDescent="0.25">
      <c r="A1376" t="s">
        <v>1864</v>
      </c>
      <c r="B1376" t="s">
        <v>47</v>
      </c>
      <c r="C1376" s="36">
        <v>7013</v>
      </c>
    </row>
    <row r="1377" spans="1:3" x14ac:dyDescent="0.25">
      <c r="B1377" t="s">
        <v>124</v>
      </c>
      <c r="C1377" s="36">
        <v>7014</v>
      </c>
    </row>
    <row r="1378" spans="1:3" x14ac:dyDescent="0.25">
      <c r="B1378" t="s">
        <v>88</v>
      </c>
      <c r="C1378" s="36">
        <v>7015</v>
      </c>
    </row>
    <row r="1379" spans="1:3" x14ac:dyDescent="0.25">
      <c r="B1379" t="s">
        <v>34</v>
      </c>
      <c r="C1379" s="36">
        <v>7016</v>
      </c>
    </row>
    <row r="1380" spans="1:3" x14ac:dyDescent="0.25">
      <c r="B1380" t="s">
        <v>70</v>
      </c>
      <c r="C1380" s="36">
        <v>7017</v>
      </c>
    </row>
    <row r="1381" spans="1:3" x14ac:dyDescent="0.25">
      <c r="B1381" t="s">
        <v>1416</v>
      </c>
      <c r="C1381" s="36">
        <v>7018</v>
      </c>
    </row>
    <row r="1382" spans="1:3" x14ac:dyDescent="0.25">
      <c r="B1382" t="s">
        <v>44</v>
      </c>
      <c r="C1382" s="36">
        <v>7019</v>
      </c>
    </row>
    <row r="1383" spans="1:3" x14ac:dyDescent="0.25">
      <c r="B1383" t="s">
        <v>80</v>
      </c>
      <c r="C1383" s="132">
        <v>7020</v>
      </c>
    </row>
    <row r="1384" spans="1:3" x14ac:dyDescent="0.25">
      <c r="B1384" t="s">
        <v>120</v>
      </c>
      <c r="C1384" s="36">
        <v>7021</v>
      </c>
    </row>
    <row r="1385" spans="1:3" x14ac:dyDescent="0.25">
      <c r="B1385" t="s">
        <v>1400</v>
      </c>
      <c r="C1385" s="36">
        <v>7022</v>
      </c>
    </row>
    <row r="1386" spans="1:3" x14ac:dyDescent="0.25">
      <c r="B1386" t="s">
        <v>1417</v>
      </c>
      <c r="C1386" s="36">
        <v>7023</v>
      </c>
    </row>
    <row r="1387" spans="1:3" x14ac:dyDescent="0.25">
      <c r="B1387" t="s">
        <v>1418</v>
      </c>
      <c r="C1387" s="36">
        <v>7024</v>
      </c>
    </row>
    <row r="1388" spans="1:3" x14ac:dyDescent="0.25">
      <c r="B1388" t="s">
        <v>1419</v>
      </c>
      <c r="C1388" s="36">
        <v>7025</v>
      </c>
    </row>
    <row r="1389" spans="1:3" x14ac:dyDescent="0.25">
      <c r="B1389" t="s">
        <v>71</v>
      </c>
      <c r="C1389" s="36">
        <v>7026</v>
      </c>
    </row>
    <row r="1390" spans="1:3" x14ac:dyDescent="0.25">
      <c r="B1390" t="s">
        <v>1420</v>
      </c>
      <c r="C1390" s="36">
        <v>7027</v>
      </c>
    </row>
    <row r="1391" spans="1:3" x14ac:dyDescent="0.25">
      <c r="A1391" t="s">
        <v>1969</v>
      </c>
      <c r="B1391" t="s">
        <v>1421</v>
      </c>
      <c r="C1391" s="36">
        <v>7028</v>
      </c>
    </row>
    <row r="1392" spans="1:3" x14ac:dyDescent="0.25">
      <c r="B1392" t="s">
        <v>46</v>
      </c>
      <c r="C1392" s="36">
        <v>7029</v>
      </c>
    </row>
    <row r="1393" spans="1:3" x14ac:dyDescent="0.25">
      <c r="B1393" t="s">
        <v>1422</v>
      </c>
      <c r="C1393" s="36">
        <v>7030</v>
      </c>
    </row>
    <row r="1394" spans="1:3" x14ac:dyDescent="0.25">
      <c r="B1394" t="s">
        <v>51</v>
      </c>
      <c r="C1394" s="36">
        <v>7031</v>
      </c>
    </row>
    <row r="1395" spans="1:3" x14ac:dyDescent="0.25">
      <c r="A1395" t="s">
        <v>537</v>
      </c>
      <c r="B1395" t="s">
        <v>1423</v>
      </c>
      <c r="C1395" s="36">
        <v>7032</v>
      </c>
    </row>
    <row r="1396" spans="1:3" x14ac:dyDescent="0.25">
      <c r="B1396" t="s">
        <v>62</v>
      </c>
      <c r="C1396" s="7">
        <v>7033</v>
      </c>
    </row>
    <row r="1397" spans="1:3" x14ac:dyDescent="0.25">
      <c r="A1397" t="s">
        <v>507</v>
      </c>
      <c r="B1397" t="s">
        <v>75</v>
      </c>
      <c r="C1397" s="7">
        <v>7034</v>
      </c>
    </row>
    <row r="1398" spans="1:3" x14ac:dyDescent="0.25">
      <c r="B1398" t="s">
        <v>64</v>
      </c>
      <c r="C1398" s="36">
        <v>7035</v>
      </c>
    </row>
    <row r="1399" spans="1:3" x14ac:dyDescent="0.25">
      <c r="B1399" t="s">
        <v>1425</v>
      </c>
      <c r="C1399" s="36">
        <v>7036</v>
      </c>
    </row>
    <row r="1400" spans="1:3" x14ac:dyDescent="0.25">
      <c r="B1400" t="s">
        <v>1426</v>
      </c>
      <c r="C1400" s="36">
        <v>7037</v>
      </c>
    </row>
    <row r="1401" spans="1:3" x14ac:dyDescent="0.25">
      <c r="B1401" t="s">
        <v>49</v>
      </c>
      <c r="C1401" s="36">
        <v>7039</v>
      </c>
    </row>
    <row r="1402" spans="1:3" x14ac:dyDescent="0.25">
      <c r="B1402" t="s">
        <v>1428</v>
      </c>
      <c r="C1402" s="36">
        <v>7041</v>
      </c>
    </row>
    <row r="1403" spans="1:3" x14ac:dyDescent="0.25">
      <c r="B1403" t="s">
        <v>1429</v>
      </c>
      <c r="C1403" s="36">
        <v>7042</v>
      </c>
    </row>
    <row r="1404" spans="1:3" x14ac:dyDescent="0.25">
      <c r="B1404" t="s">
        <v>135</v>
      </c>
      <c r="C1404" s="36">
        <v>7043</v>
      </c>
    </row>
    <row r="1405" spans="1:3" x14ac:dyDescent="0.25">
      <c r="B1405" t="s">
        <v>91</v>
      </c>
      <c r="C1405" s="36">
        <v>7044</v>
      </c>
    </row>
    <row r="1406" spans="1:3" x14ac:dyDescent="0.25">
      <c r="B1406" t="s">
        <v>106</v>
      </c>
      <c r="C1406" s="36">
        <v>7045</v>
      </c>
    </row>
    <row r="1407" spans="1:3" x14ac:dyDescent="0.25">
      <c r="B1407" t="s">
        <v>72</v>
      </c>
      <c r="C1407" s="36">
        <v>7046</v>
      </c>
    </row>
    <row r="1408" spans="1:3" x14ac:dyDescent="0.25">
      <c r="B1408" t="s">
        <v>43</v>
      </c>
      <c r="C1408" s="36">
        <v>7048</v>
      </c>
    </row>
    <row r="1409" spans="1:3" x14ac:dyDescent="0.25">
      <c r="B1409" t="s">
        <v>85</v>
      </c>
      <c r="C1409" s="36">
        <v>7049</v>
      </c>
    </row>
    <row r="1410" spans="1:3" x14ac:dyDescent="0.25">
      <c r="A1410" t="s">
        <v>1936</v>
      </c>
      <c r="B1410" t="s">
        <v>1430</v>
      </c>
      <c r="C1410" s="36">
        <v>7050</v>
      </c>
    </row>
    <row r="1411" spans="1:3" x14ac:dyDescent="0.25">
      <c r="B1411" t="s">
        <v>77</v>
      </c>
      <c r="C1411" s="36">
        <v>7051</v>
      </c>
    </row>
    <row r="1412" spans="1:3" x14ac:dyDescent="0.25">
      <c r="B1412" t="s">
        <v>1431</v>
      </c>
      <c r="C1412" s="36">
        <v>7052</v>
      </c>
    </row>
    <row r="1413" spans="1:3" x14ac:dyDescent="0.25">
      <c r="B1413" t="s">
        <v>1432</v>
      </c>
      <c r="C1413" s="36">
        <v>7053</v>
      </c>
    </row>
    <row r="1414" spans="1:3" x14ac:dyDescent="0.25">
      <c r="B1414" t="s">
        <v>1433</v>
      </c>
      <c r="C1414" s="36">
        <v>7054</v>
      </c>
    </row>
    <row r="1415" spans="1:3" x14ac:dyDescent="0.25">
      <c r="B1415" t="s">
        <v>1434</v>
      </c>
      <c r="C1415" s="36">
        <v>7055</v>
      </c>
    </row>
    <row r="1416" spans="1:3" x14ac:dyDescent="0.25">
      <c r="B1416" t="s">
        <v>1435</v>
      </c>
      <c r="C1416" s="36">
        <v>7056</v>
      </c>
    </row>
    <row r="1417" spans="1:3" x14ac:dyDescent="0.25">
      <c r="B1417" t="s">
        <v>76</v>
      </c>
      <c r="C1417" s="36">
        <v>7057</v>
      </c>
    </row>
    <row r="1418" spans="1:3" x14ac:dyDescent="0.25">
      <c r="B1418" t="s">
        <v>1436</v>
      </c>
      <c r="C1418" s="36">
        <v>7058</v>
      </c>
    </row>
    <row r="1419" spans="1:3" x14ac:dyDescent="0.25">
      <c r="B1419" t="s">
        <v>92</v>
      </c>
      <c r="C1419" s="36">
        <v>7059</v>
      </c>
    </row>
    <row r="1420" spans="1:3" x14ac:dyDescent="0.25">
      <c r="B1420" t="s">
        <v>32</v>
      </c>
      <c r="C1420" s="36">
        <v>7060</v>
      </c>
    </row>
    <row r="1421" spans="1:3" x14ac:dyDescent="0.25">
      <c r="B1421" t="s">
        <v>73</v>
      </c>
      <c r="C1421" s="36">
        <v>7061</v>
      </c>
    </row>
    <row r="1422" spans="1:3" x14ac:dyDescent="0.25">
      <c r="B1422" t="s">
        <v>82</v>
      </c>
      <c r="C1422" s="36">
        <v>7062</v>
      </c>
    </row>
    <row r="1423" spans="1:3" x14ac:dyDescent="0.25">
      <c r="B1423" t="s">
        <v>42</v>
      </c>
      <c r="C1423" s="36">
        <v>7064</v>
      </c>
    </row>
    <row r="1424" spans="1:3" x14ac:dyDescent="0.25">
      <c r="B1424" t="s">
        <v>1437</v>
      </c>
      <c r="C1424" s="36">
        <v>7065</v>
      </c>
    </row>
    <row r="1425" spans="2:3" x14ac:dyDescent="0.25">
      <c r="B1425" t="s">
        <v>1438</v>
      </c>
      <c r="C1425" s="36">
        <v>7066</v>
      </c>
    </row>
    <row r="1426" spans="2:3" x14ac:dyDescent="0.25">
      <c r="B1426" t="s">
        <v>1439</v>
      </c>
      <c r="C1426" s="36">
        <v>7067</v>
      </c>
    </row>
    <row r="1427" spans="2:3" x14ac:dyDescent="0.25">
      <c r="B1427" t="s">
        <v>53</v>
      </c>
      <c r="C1427" s="36">
        <v>7068</v>
      </c>
    </row>
    <row r="1428" spans="2:3" x14ac:dyDescent="0.25">
      <c r="B1428" t="s">
        <v>93</v>
      </c>
      <c r="C1428" s="36">
        <v>7069</v>
      </c>
    </row>
    <row r="1429" spans="2:3" x14ac:dyDescent="0.25">
      <c r="B1429" t="s">
        <v>1440</v>
      </c>
      <c r="C1429" s="36">
        <v>7070</v>
      </c>
    </row>
    <row r="1430" spans="2:3" x14ac:dyDescent="0.25">
      <c r="B1430" t="s">
        <v>52</v>
      </c>
      <c r="C1430" s="36">
        <v>7071</v>
      </c>
    </row>
    <row r="1431" spans="2:3" x14ac:dyDescent="0.25">
      <c r="B1431" t="s">
        <v>1441</v>
      </c>
      <c r="C1431" s="36">
        <v>7072</v>
      </c>
    </row>
    <row r="1432" spans="2:3" x14ac:dyDescent="0.25">
      <c r="B1432" t="s">
        <v>1442</v>
      </c>
      <c r="C1432" s="36">
        <v>7073</v>
      </c>
    </row>
    <row r="1433" spans="2:3" x14ac:dyDescent="0.25">
      <c r="B1433" t="s">
        <v>1443</v>
      </c>
      <c r="C1433" s="36">
        <v>7075</v>
      </c>
    </row>
    <row r="1434" spans="2:3" x14ac:dyDescent="0.25">
      <c r="B1434" t="s">
        <v>146</v>
      </c>
      <c r="C1434" s="36">
        <v>7076</v>
      </c>
    </row>
    <row r="1435" spans="2:3" x14ac:dyDescent="0.25">
      <c r="B1435" t="s">
        <v>136</v>
      </c>
      <c r="C1435" s="36">
        <v>7077</v>
      </c>
    </row>
    <row r="1436" spans="2:3" x14ac:dyDescent="0.25">
      <c r="B1436" t="s">
        <v>67</v>
      </c>
      <c r="C1436" s="36">
        <v>7078</v>
      </c>
    </row>
    <row r="1437" spans="2:3" x14ac:dyDescent="0.25">
      <c r="B1437" t="s">
        <v>54</v>
      </c>
      <c r="C1437" s="36">
        <v>7079</v>
      </c>
    </row>
    <row r="1438" spans="2:3" x14ac:dyDescent="0.25">
      <c r="B1438" t="s">
        <v>66</v>
      </c>
      <c r="C1438" s="36">
        <v>7080</v>
      </c>
    </row>
    <row r="1439" spans="2:3" x14ac:dyDescent="0.25">
      <c r="B1439" t="s">
        <v>1444</v>
      </c>
      <c r="C1439" s="36">
        <v>7081</v>
      </c>
    </row>
    <row r="1440" spans="2:3" x14ac:dyDescent="0.25">
      <c r="B1440" t="s">
        <v>1445</v>
      </c>
      <c r="C1440" s="36">
        <v>7082</v>
      </c>
    </row>
    <row r="1441" spans="2:3" x14ac:dyDescent="0.25">
      <c r="B1441" t="s">
        <v>1446</v>
      </c>
      <c r="C1441" s="36">
        <v>7083</v>
      </c>
    </row>
    <row r="1442" spans="2:3" x14ac:dyDescent="0.25">
      <c r="B1442" t="s">
        <v>1447</v>
      </c>
      <c r="C1442" s="36">
        <v>7084</v>
      </c>
    </row>
    <row r="1443" spans="2:3" x14ac:dyDescent="0.25">
      <c r="B1443" t="s">
        <v>125</v>
      </c>
      <c r="C1443" s="36">
        <v>7085</v>
      </c>
    </row>
    <row r="1444" spans="2:3" x14ac:dyDescent="0.25">
      <c r="B1444" t="s">
        <v>104</v>
      </c>
      <c r="C1444" s="36">
        <v>7086</v>
      </c>
    </row>
    <row r="1445" spans="2:3" x14ac:dyDescent="0.25">
      <c r="B1445" t="s">
        <v>107</v>
      </c>
      <c r="C1445" s="36">
        <v>7087</v>
      </c>
    </row>
    <row r="1446" spans="2:3" x14ac:dyDescent="0.25">
      <c r="B1446" t="s">
        <v>108</v>
      </c>
      <c r="C1446" s="36">
        <v>7088</v>
      </c>
    </row>
    <row r="1447" spans="2:3" x14ac:dyDescent="0.25">
      <c r="B1447" t="s">
        <v>109</v>
      </c>
      <c r="C1447" s="36">
        <v>7089</v>
      </c>
    </row>
    <row r="1448" spans="2:3" x14ac:dyDescent="0.25">
      <c r="B1448" t="s">
        <v>1448</v>
      </c>
      <c r="C1448" s="36">
        <v>7090</v>
      </c>
    </row>
    <row r="1449" spans="2:3" x14ac:dyDescent="0.25">
      <c r="B1449" t="s">
        <v>111</v>
      </c>
      <c r="C1449" s="36">
        <v>7091</v>
      </c>
    </row>
    <row r="1450" spans="2:3" x14ac:dyDescent="0.25">
      <c r="B1450" t="s">
        <v>112</v>
      </c>
      <c r="C1450" s="36">
        <v>7092</v>
      </c>
    </row>
    <row r="1451" spans="2:3" x14ac:dyDescent="0.25">
      <c r="B1451" t="s">
        <v>1449</v>
      </c>
      <c r="C1451" s="36">
        <v>7094</v>
      </c>
    </row>
    <row r="1452" spans="2:3" x14ac:dyDescent="0.25">
      <c r="B1452" t="s">
        <v>116</v>
      </c>
      <c r="C1452" s="36">
        <v>7095</v>
      </c>
    </row>
    <row r="1453" spans="2:3" x14ac:dyDescent="0.25">
      <c r="B1453" t="s">
        <v>1450</v>
      </c>
      <c r="C1453" s="36">
        <v>7096</v>
      </c>
    </row>
    <row r="1454" spans="2:3" x14ac:dyDescent="0.25">
      <c r="B1454" t="s">
        <v>1451</v>
      </c>
      <c r="C1454" s="36">
        <v>7097</v>
      </c>
    </row>
    <row r="1455" spans="2:3" x14ac:dyDescent="0.25">
      <c r="B1455" t="s">
        <v>127</v>
      </c>
      <c r="C1455" s="36">
        <v>7098</v>
      </c>
    </row>
    <row r="1456" spans="2:3" x14ac:dyDescent="0.25">
      <c r="B1456" t="s">
        <v>117</v>
      </c>
      <c r="C1456" s="36">
        <v>7099</v>
      </c>
    </row>
    <row r="1457" spans="1:3" x14ac:dyDescent="0.25">
      <c r="B1457" t="s">
        <v>1452</v>
      </c>
      <c r="C1457" s="36">
        <v>7101</v>
      </c>
    </row>
    <row r="1458" spans="1:3" x14ac:dyDescent="0.25">
      <c r="B1458" t="s">
        <v>1453</v>
      </c>
      <c r="C1458" s="36">
        <v>7102</v>
      </c>
    </row>
    <row r="1459" spans="1:3" x14ac:dyDescent="0.25">
      <c r="B1459" t="s">
        <v>141</v>
      </c>
      <c r="C1459" s="36">
        <v>7103</v>
      </c>
    </row>
    <row r="1460" spans="1:3" x14ac:dyDescent="0.25">
      <c r="B1460" t="s">
        <v>1454</v>
      </c>
      <c r="C1460" s="36">
        <v>7104</v>
      </c>
    </row>
    <row r="1461" spans="1:3" x14ac:dyDescent="0.25">
      <c r="B1461" t="s">
        <v>1455</v>
      </c>
      <c r="C1461" s="36">
        <v>7105</v>
      </c>
    </row>
    <row r="1462" spans="1:3" x14ac:dyDescent="0.25">
      <c r="B1462" t="s">
        <v>1456</v>
      </c>
      <c r="C1462" s="36">
        <v>7106</v>
      </c>
    </row>
    <row r="1463" spans="1:3" x14ac:dyDescent="0.25">
      <c r="B1463" t="s">
        <v>1457</v>
      </c>
      <c r="C1463" s="36">
        <v>7107</v>
      </c>
    </row>
    <row r="1464" spans="1:3" x14ac:dyDescent="0.25">
      <c r="B1464" t="s">
        <v>1459</v>
      </c>
      <c r="C1464" s="36">
        <v>7109</v>
      </c>
    </row>
    <row r="1465" spans="1:3" x14ac:dyDescent="0.25">
      <c r="B1465" t="s">
        <v>1460</v>
      </c>
      <c r="C1465" s="36">
        <v>7110</v>
      </c>
    </row>
    <row r="1466" spans="1:3" x14ac:dyDescent="0.25">
      <c r="B1466" t="s">
        <v>1461</v>
      </c>
      <c r="C1466" s="36">
        <v>7111</v>
      </c>
    </row>
    <row r="1467" spans="1:3" x14ac:dyDescent="0.25">
      <c r="B1467" t="s">
        <v>1462</v>
      </c>
      <c r="C1467" s="36">
        <v>7112</v>
      </c>
    </row>
    <row r="1468" spans="1:3" x14ac:dyDescent="0.25">
      <c r="A1468" t="s">
        <v>1800</v>
      </c>
      <c r="B1468" t="s">
        <v>1463</v>
      </c>
      <c r="C1468" s="36">
        <v>7117</v>
      </c>
    </row>
    <row r="1469" spans="1:3" x14ac:dyDescent="0.25">
      <c r="B1469" t="s">
        <v>1464</v>
      </c>
      <c r="C1469" s="36">
        <v>7118</v>
      </c>
    </row>
    <row r="1470" spans="1:3" x14ac:dyDescent="0.25">
      <c r="B1470" t="s">
        <v>1465</v>
      </c>
      <c r="C1470" s="36">
        <v>7119</v>
      </c>
    </row>
    <row r="1471" spans="1:3" x14ac:dyDescent="0.25">
      <c r="B1471" t="s">
        <v>134</v>
      </c>
      <c r="C1471" s="36">
        <v>7122</v>
      </c>
    </row>
    <row r="1472" spans="1:3" x14ac:dyDescent="0.25">
      <c r="B1472" t="s">
        <v>132</v>
      </c>
      <c r="C1472" s="36">
        <v>7123</v>
      </c>
    </row>
    <row r="1473" spans="1:6" x14ac:dyDescent="0.25">
      <c r="B1473" t="s">
        <v>131</v>
      </c>
      <c r="C1473" s="36">
        <v>7124</v>
      </c>
    </row>
    <row r="1474" spans="1:6" x14ac:dyDescent="0.25">
      <c r="B1474" t="s">
        <v>154</v>
      </c>
      <c r="C1474" s="59">
        <v>7127</v>
      </c>
    </row>
    <row r="1475" spans="1:6" x14ac:dyDescent="0.25">
      <c r="B1475" t="s">
        <v>1466</v>
      </c>
      <c r="C1475" s="88">
        <v>7130</v>
      </c>
      <c r="F1475" s="88"/>
    </row>
    <row r="1476" spans="1:6" x14ac:dyDescent="0.25">
      <c r="B1476" t="s">
        <v>1467</v>
      </c>
      <c r="C1476" s="68">
        <v>7131</v>
      </c>
      <c r="F1476" s="68"/>
    </row>
    <row r="1477" spans="1:6" x14ac:dyDescent="0.25">
      <c r="B1477" t="s">
        <v>1468</v>
      </c>
      <c r="C1477" s="36">
        <v>7132</v>
      </c>
    </row>
    <row r="1478" spans="1:6" x14ac:dyDescent="0.25">
      <c r="B1478" t="s">
        <v>1469</v>
      </c>
      <c r="C1478" s="132">
        <v>7708</v>
      </c>
    </row>
    <row r="1479" spans="1:6" x14ac:dyDescent="0.25">
      <c r="B1479" t="s">
        <v>1470</v>
      </c>
      <c r="C1479" s="86">
        <v>7901</v>
      </c>
    </row>
    <row r="1480" spans="1:6" x14ac:dyDescent="0.25">
      <c r="B1480" t="s">
        <v>1471</v>
      </c>
      <c r="C1480" s="36">
        <v>7801</v>
      </c>
    </row>
    <row r="1481" spans="1:6" x14ac:dyDescent="0.25">
      <c r="A1481" t="s">
        <v>1865</v>
      </c>
      <c r="B1481" t="s">
        <v>1654</v>
      </c>
      <c r="C1481" s="7">
        <v>7602</v>
      </c>
    </row>
    <row r="1482" spans="1:6" x14ac:dyDescent="0.25">
      <c r="A1482" t="s">
        <v>1881</v>
      </c>
      <c r="B1482" t="s">
        <v>1880</v>
      </c>
      <c r="C1482" s="7">
        <v>7602</v>
      </c>
    </row>
    <row r="1483" spans="1:6" x14ac:dyDescent="0.25">
      <c r="A1483" t="s">
        <v>1877</v>
      </c>
      <c r="B1483" t="s">
        <v>31</v>
      </c>
      <c r="C1483" s="36">
        <v>7047</v>
      </c>
    </row>
    <row r="1484" spans="1:6" x14ac:dyDescent="0.25">
      <c r="A1484" t="s">
        <v>1935</v>
      </c>
      <c r="B1484" t="s">
        <v>31</v>
      </c>
      <c r="C1484" s="214">
        <v>7047</v>
      </c>
      <c r="F1484" s="229"/>
    </row>
    <row r="1485" spans="1:6" x14ac:dyDescent="0.25">
      <c r="A1485" t="s">
        <v>1998</v>
      </c>
      <c r="B1485" t="s">
        <v>1430</v>
      </c>
      <c r="C1485" s="245">
        <v>7050</v>
      </c>
      <c r="F1485" s="245"/>
    </row>
    <row r="1486" spans="1:6" x14ac:dyDescent="0.25">
      <c r="A1486" t="s">
        <v>1967</v>
      </c>
      <c r="B1486" t="s">
        <v>1430</v>
      </c>
      <c r="C1486" s="229">
        <v>7050</v>
      </c>
    </row>
    <row r="1487" spans="1:6" x14ac:dyDescent="0.25">
      <c r="A1487" t="s">
        <v>1936</v>
      </c>
      <c r="B1487" t="s">
        <v>1430</v>
      </c>
      <c r="C1487" s="215">
        <v>7050</v>
      </c>
    </row>
    <row r="1488" spans="1:6" x14ac:dyDescent="0.25">
      <c r="A1488" t="s">
        <v>1871</v>
      </c>
      <c r="B1488" t="s">
        <v>50</v>
      </c>
      <c r="C1488" s="7">
        <v>7070</v>
      </c>
    </row>
    <row r="1489" spans="1:7" x14ac:dyDescent="0.25">
      <c r="A1489" t="s">
        <v>1773</v>
      </c>
      <c r="B1489" t="s">
        <v>72</v>
      </c>
      <c r="C1489" s="225">
        <v>7046</v>
      </c>
    </row>
    <row r="1490" spans="1:7" x14ac:dyDescent="0.25">
      <c r="A1490" t="s">
        <v>1959</v>
      </c>
      <c r="B1490" t="s">
        <v>34</v>
      </c>
      <c r="C1490" s="7">
        <v>7016</v>
      </c>
    </row>
    <row r="1491" spans="1:7" x14ac:dyDescent="0.25">
      <c r="A1491" t="s">
        <v>1968</v>
      </c>
      <c r="B1491" t="s">
        <v>1430</v>
      </c>
      <c r="C1491" s="230">
        <v>7050</v>
      </c>
    </row>
    <row r="1492" spans="1:7" x14ac:dyDescent="0.25">
      <c r="A1492" t="s">
        <v>1972</v>
      </c>
      <c r="B1492" t="s">
        <v>47</v>
      </c>
      <c r="C1492" s="232">
        <v>7013</v>
      </c>
      <c r="G1492" s="77"/>
    </row>
    <row r="1493" spans="1:7" x14ac:dyDescent="0.25">
      <c r="A1493" t="s">
        <v>1973</v>
      </c>
      <c r="B1493" t="s">
        <v>32</v>
      </c>
      <c r="C1493" s="233">
        <v>7060</v>
      </c>
    </row>
    <row r="1494" spans="1:7" x14ac:dyDescent="0.25">
      <c r="A1494" t="s">
        <v>1981</v>
      </c>
      <c r="B1494" t="s">
        <v>69</v>
      </c>
      <c r="C1494" s="7">
        <v>7007</v>
      </c>
    </row>
    <row r="1495" spans="1:7" x14ac:dyDescent="0.25">
      <c r="A1495" t="s">
        <v>1976</v>
      </c>
      <c r="B1495" t="s">
        <v>55</v>
      </c>
      <c r="C1495" s="7">
        <v>7063</v>
      </c>
    </row>
    <row r="1496" spans="1:7" x14ac:dyDescent="0.25">
      <c r="A1496" t="s">
        <v>1993</v>
      </c>
      <c r="B1496" t="s">
        <v>31</v>
      </c>
      <c r="C1496" s="255">
        <v>7047</v>
      </c>
    </row>
    <row r="1497" spans="1:7" x14ac:dyDescent="0.25">
      <c r="A1497" t="s">
        <v>2003</v>
      </c>
      <c r="B1497" t="s">
        <v>55</v>
      </c>
      <c r="C1497" s="7">
        <v>7063</v>
      </c>
    </row>
    <row r="1498" spans="1:7" x14ac:dyDescent="0.25">
      <c r="C1498" s="36"/>
    </row>
    <row r="1499" spans="1:7" x14ac:dyDescent="0.25">
      <c r="C1499" s="36"/>
    </row>
    <row r="1500" spans="1:7" x14ac:dyDescent="0.25">
      <c r="C1500" s="36"/>
    </row>
    <row r="1501" spans="1:7" x14ac:dyDescent="0.25">
      <c r="C1501" s="36"/>
    </row>
    <row r="1502" spans="1:7" x14ac:dyDescent="0.25">
      <c r="C1502" s="36"/>
    </row>
    <row r="1503" spans="1:7" x14ac:dyDescent="0.25">
      <c r="C1503" s="36"/>
    </row>
    <row r="1504" spans="1:7" x14ac:dyDescent="0.25">
      <c r="C1504" s="36"/>
    </row>
    <row r="1505" spans="3:3" x14ac:dyDescent="0.25">
      <c r="C1505" s="36"/>
    </row>
    <row r="1506" spans="3:3" x14ac:dyDescent="0.25">
      <c r="C1506" s="36"/>
    </row>
    <row r="1507" spans="3:3" x14ac:dyDescent="0.25">
      <c r="C1507" s="36"/>
    </row>
    <row r="1508" spans="3:3" x14ac:dyDescent="0.25">
      <c r="C1508" s="36"/>
    </row>
    <row r="1509" spans="3:3" x14ac:dyDescent="0.25">
      <c r="C1509" s="36"/>
    </row>
    <row r="1510" spans="3:3" x14ac:dyDescent="0.25">
      <c r="C1510" s="36"/>
    </row>
    <row r="1511" spans="3:3" x14ac:dyDescent="0.25">
      <c r="C1511" s="36"/>
    </row>
    <row r="1512" spans="3:3" x14ac:dyDescent="0.25">
      <c r="C1512" s="36"/>
    </row>
    <row r="1513" spans="3:3" x14ac:dyDescent="0.25">
      <c r="C1513" s="36"/>
    </row>
    <row r="1514" spans="3:3" x14ac:dyDescent="0.25">
      <c r="C1514" s="36"/>
    </row>
    <row r="1515" spans="3:3" x14ac:dyDescent="0.25">
      <c r="C1515" s="36"/>
    </row>
    <row r="1516" spans="3:3" x14ac:dyDescent="0.25">
      <c r="C1516" s="36"/>
    </row>
    <row r="1517" spans="3:3" x14ac:dyDescent="0.25">
      <c r="C1517" s="36"/>
    </row>
    <row r="1518" spans="3:3" x14ac:dyDescent="0.25">
      <c r="C1518" s="36"/>
    </row>
    <row r="1519" spans="3:3" x14ac:dyDescent="0.25">
      <c r="C1519" s="36"/>
    </row>
    <row r="1520" spans="3:3" x14ac:dyDescent="0.25">
      <c r="C1520" s="36"/>
    </row>
    <row r="1521" spans="3:3" x14ac:dyDescent="0.25">
      <c r="C1521" s="36"/>
    </row>
    <row r="1522" spans="3:3" x14ac:dyDescent="0.25">
      <c r="C1522" s="36"/>
    </row>
    <row r="1523" spans="3:3" x14ac:dyDescent="0.25">
      <c r="C1523" s="36"/>
    </row>
    <row r="1524" spans="3:3" x14ac:dyDescent="0.25">
      <c r="C1524" s="36"/>
    </row>
    <row r="1525" spans="3:3" x14ac:dyDescent="0.25">
      <c r="C1525" s="36"/>
    </row>
    <row r="1526" spans="3:3" x14ac:dyDescent="0.25">
      <c r="C1526" s="36"/>
    </row>
    <row r="1527" spans="3:3" x14ac:dyDescent="0.25">
      <c r="C1527" s="36"/>
    </row>
    <row r="1528" spans="3:3" x14ac:dyDescent="0.25">
      <c r="C1528" s="36"/>
    </row>
    <row r="1529" spans="3:3" x14ac:dyDescent="0.25">
      <c r="C1529" s="36"/>
    </row>
    <row r="1530" spans="3:3" x14ac:dyDescent="0.25">
      <c r="C1530" s="36"/>
    </row>
    <row r="1531" spans="3:3" x14ac:dyDescent="0.25">
      <c r="C1531" s="36"/>
    </row>
    <row r="1532" spans="3:3" x14ac:dyDescent="0.25">
      <c r="C1532" s="36"/>
    </row>
    <row r="1533" spans="3:3" x14ac:dyDescent="0.25">
      <c r="C1533" s="36"/>
    </row>
    <row r="1534" spans="3:3" x14ac:dyDescent="0.25">
      <c r="C1534" s="36"/>
    </row>
    <row r="1535" spans="3:3" x14ac:dyDescent="0.25">
      <c r="C1535" s="36"/>
    </row>
    <row r="1536" spans="3:3" x14ac:dyDescent="0.25">
      <c r="C1536" s="36"/>
    </row>
    <row r="1537" spans="3:3" x14ac:dyDescent="0.25">
      <c r="C1537" s="36"/>
    </row>
    <row r="1538" spans="3:3" x14ac:dyDescent="0.25">
      <c r="C1538" s="36"/>
    </row>
    <row r="1539" spans="3:3" x14ac:dyDescent="0.25">
      <c r="C1539" s="36"/>
    </row>
    <row r="1540" spans="3:3" x14ac:dyDescent="0.25">
      <c r="C1540" s="36"/>
    </row>
  </sheetData>
  <sortState ref="A3:L1539">
    <sortCondition ref="A3:A1539"/>
  </sortState>
  <dataValidations disablePrompts="1" count="1">
    <dataValidation type="list" allowBlank="1" showInputMessage="1" showErrorMessage="1" sqref="A178" xr:uid="{AE188F13-1FA7-4F49-A7F3-D1F280207515}">
      <formula1>$A$3:$A$1330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E6E8-C23B-4B85-9915-F5CAA613714D}">
  <sheetPr codeName="Planilha4"/>
  <dimension ref="A1:XFD154"/>
  <sheetViews>
    <sheetView workbookViewId="0">
      <selection activeCell="C3" sqref="C3"/>
    </sheetView>
  </sheetViews>
  <sheetFormatPr defaultRowHeight="15" x14ac:dyDescent="0.25"/>
  <cols>
    <col min="1" max="1" width="35.7109375" bestFit="1" customWidth="1"/>
    <col min="2" max="2" width="11.42578125" bestFit="1" customWidth="1"/>
    <col min="3" max="3" width="19.28515625" bestFit="1" customWidth="1"/>
    <col min="4" max="4" width="16.7109375" customWidth="1"/>
    <col min="5" max="5" width="9.140625" style="2"/>
    <col min="6" max="6" width="29.140625" bestFit="1" customWidth="1"/>
  </cols>
  <sheetData>
    <row r="1" spans="1:5" x14ac:dyDescent="0.25">
      <c r="B1" s="159" t="s">
        <v>2</v>
      </c>
      <c r="C1" s="159" t="s">
        <v>1201</v>
      </c>
      <c r="D1" s="159" t="s">
        <v>1214</v>
      </c>
      <c r="E1" s="160" t="s">
        <v>1202</v>
      </c>
    </row>
    <row r="2" spans="1:5" x14ac:dyDescent="0.25">
      <c r="A2" s="4" t="str">
        <f>_xlfn.CONCAT(B2,C2,D2)</f>
        <v>MODULO 1Colheita FlorestalTRAILLER</v>
      </c>
      <c r="B2" s="4" t="s">
        <v>1203</v>
      </c>
      <c r="C2" s="4" t="s">
        <v>1184</v>
      </c>
      <c r="D2" s="4" t="s">
        <v>1189</v>
      </c>
      <c r="E2" s="5">
        <v>372010</v>
      </c>
    </row>
    <row r="3" spans="1:5" x14ac:dyDescent="0.25">
      <c r="A3" s="4" t="str">
        <f t="shared" ref="A3:A62" si="0">_xlfn.CONCAT(B3,C3,D3)</f>
        <v>MODULO 1Colheita FlorestalHV</v>
      </c>
      <c r="B3" s="4" t="s">
        <v>1203</v>
      </c>
      <c r="C3" s="4" t="s">
        <v>1184</v>
      </c>
      <c r="D3" s="4" t="s">
        <v>1186</v>
      </c>
      <c r="E3" s="5">
        <v>372010</v>
      </c>
    </row>
    <row r="4" spans="1:5" x14ac:dyDescent="0.25">
      <c r="A4" s="4" t="str">
        <f t="shared" si="0"/>
        <v>MODULO 1Colheita FlorestalFW</v>
      </c>
      <c r="B4" s="4" t="s">
        <v>1203</v>
      </c>
      <c r="C4" s="4" t="s">
        <v>1184</v>
      </c>
      <c r="D4" s="4" t="s">
        <v>1187</v>
      </c>
      <c r="E4" s="5" t="s">
        <v>1229</v>
      </c>
    </row>
    <row r="5" spans="1:5" x14ac:dyDescent="0.25">
      <c r="A5" s="4" t="str">
        <f t="shared" si="0"/>
        <v>MODULO 2Colheita FlorestalTRAILLER</v>
      </c>
      <c r="B5" s="4" t="s">
        <v>1204</v>
      </c>
      <c r="C5" s="4" t="s">
        <v>1184</v>
      </c>
      <c r="D5" s="4" t="s">
        <v>1189</v>
      </c>
      <c r="E5" s="5"/>
    </row>
    <row r="6" spans="1:5" x14ac:dyDescent="0.25">
      <c r="A6" s="4" t="str">
        <f t="shared" si="0"/>
        <v>MODULO 2Colheita FlorestalHV</v>
      </c>
      <c r="B6" s="4" t="s">
        <v>1204</v>
      </c>
      <c r="C6" s="4" t="s">
        <v>1184</v>
      </c>
      <c r="D6" s="4" t="s">
        <v>1186</v>
      </c>
      <c r="E6" s="5">
        <v>372020</v>
      </c>
    </row>
    <row r="7" spans="1:5" x14ac:dyDescent="0.25">
      <c r="A7" s="4" t="str">
        <f t="shared" si="0"/>
        <v>MODULO 2Colheita FlorestalFW</v>
      </c>
      <c r="B7" s="4" t="s">
        <v>1204</v>
      </c>
      <c r="C7" s="4" t="s">
        <v>1184</v>
      </c>
      <c r="D7" s="4" t="s">
        <v>1187</v>
      </c>
      <c r="E7" s="5">
        <v>372021</v>
      </c>
    </row>
    <row r="8" spans="1:5" x14ac:dyDescent="0.25">
      <c r="A8" s="4" t="str">
        <f t="shared" si="0"/>
        <v>MODULO 3Colheita FlorestalTRAILLER</v>
      </c>
      <c r="B8" s="4" t="s">
        <v>1205</v>
      </c>
      <c r="C8" s="4" t="s">
        <v>1184</v>
      </c>
      <c r="D8" s="4" t="s">
        <v>1189</v>
      </c>
      <c r="E8" s="5">
        <v>372031</v>
      </c>
    </row>
    <row r="9" spans="1:5" x14ac:dyDescent="0.25">
      <c r="A9" s="4" t="str">
        <f t="shared" si="0"/>
        <v>MODULO 3Colheita FlorestalHV</v>
      </c>
      <c r="B9" s="4" t="s">
        <v>1205</v>
      </c>
      <c r="C9" s="4" t="s">
        <v>1184</v>
      </c>
      <c r="D9" s="4" t="s">
        <v>1186</v>
      </c>
      <c r="E9" s="5" t="s">
        <v>1230</v>
      </c>
    </row>
    <row r="10" spans="1:5" x14ac:dyDescent="0.25">
      <c r="A10" s="4" t="str">
        <f t="shared" si="0"/>
        <v>MODULO 3Colheita FlorestalFW</v>
      </c>
      <c r="B10" s="4" t="s">
        <v>1205</v>
      </c>
      <c r="C10" s="4" t="s">
        <v>1184</v>
      </c>
      <c r="D10" s="4" t="s">
        <v>1187</v>
      </c>
      <c r="E10" s="5">
        <v>372031</v>
      </c>
    </row>
    <row r="11" spans="1:5" x14ac:dyDescent="0.25">
      <c r="A11" s="4" t="str">
        <f t="shared" si="0"/>
        <v>MODULO 5Colheita FlorestalTRAILLER</v>
      </c>
      <c r="B11" s="4" t="s">
        <v>1207</v>
      </c>
      <c r="C11" s="4" t="s">
        <v>1184</v>
      </c>
      <c r="D11" s="4" t="s">
        <v>1189</v>
      </c>
      <c r="E11" s="5">
        <v>372051</v>
      </c>
    </row>
    <row r="12" spans="1:5" x14ac:dyDescent="0.25">
      <c r="A12" s="4" t="str">
        <f t="shared" si="0"/>
        <v>MODULO 5Colheita FlorestalHV</v>
      </c>
      <c r="B12" s="4" t="s">
        <v>1207</v>
      </c>
      <c r="C12" s="4" t="s">
        <v>1184</v>
      </c>
      <c r="D12" s="4" t="s">
        <v>1186</v>
      </c>
      <c r="E12" s="5" t="s">
        <v>1230</v>
      </c>
    </row>
    <row r="13" spans="1:5" x14ac:dyDescent="0.25">
      <c r="A13" s="4" t="str">
        <f t="shared" si="0"/>
        <v>MODULO 5Colheita FlorestalFW</v>
      </c>
      <c r="B13" s="4" t="s">
        <v>1207</v>
      </c>
      <c r="C13" s="4" t="s">
        <v>1184</v>
      </c>
      <c r="D13" s="4" t="s">
        <v>1187</v>
      </c>
      <c r="E13" s="5">
        <v>372051</v>
      </c>
    </row>
    <row r="14" spans="1:5" x14ac:dyDescent="0.25">
      <c r="A14" s="4" t="str">
        <f t="shared" si="0"/>
        <v>MODULO 6Colheita FlorestalTRAILLER</v>
      </c>
      <c r="B14" s="4" t="s">
        <v>1208</v>
      </c>
      <c r="C14" s="4" t="s">
        <v>1184</v>
      </c>
      <c r="D14" s="4" t="s">
        <v>1189</v>
      </c>
      <c r="E14" s="5">
        <v>372060</v>
      </c>
    </row>
    <row r="15" spans="1:5" x14ac:dyDescent="0.25">
      <c r="A15" s="4" t="str">
        <f t="shared" si="0"/>
        <v>MODULO 6Colheita FlorestalHV</v>
      </c>
      <c r="B15" s="4" t="s">
        <v>1208</v>
      </c>
      <c r="C15" s="4" t="s">
        <v>1184</v>
      </c>
      <c r="D15" s="4" t="s">
        <v>1186</v>
      </c>
      <c r="E15" s="5">
        <v>372060</v>
      </c>
    </row>
    <row r="16" spans="1:5" x14ac:dyDescent="0.25">
      <c r="A16" s="4" t="str">
        <f t="shared" si="0"/>
        <v>MODULO 6Colheita FlorestalFW</v>
      </c>
      <c r="B16" s="4" t="s">
        <v>1208</v>
      </c>
      <c r="C16" s="4" t="s">
        <v>1184</v>
      </c>
      <c r="D16" s="4" t="s">
        <v>1187</v>
      </c>
      <c r="E16" s="5" t="s">
        <v>1230</v>
      </c>
    </row>
    <row r="17" spans="1:6" x14ac:dyDescent="0.25">
      <c r="A17" s="4" t="str">
        <f t="shared" si="0"/>
        <v>MODULO 7Colheita FlorestalTRAILLER</v>
      </c>
      <c r="B17" s="4" t="s">
        <v>1209</v>
      </c>
      <c r="C17" s="4" t="s">
        <v>1184</v>
      </c>
      <c r="D17" s="4" t="s">
        <v>1189</v>
      </c>
      <c r="E17" s="5">
        <v>372070</v>
      </c>
    </row>
    <row r="18" spans="1:6" x14ac:dyDescent="0.25">
      <c r="A18" s="4" t="str">
        <f t="shared" si="0"/>
        <v>MODULO 7Colheita FlorestalHV</v>
      </c>
      <c r="B18" s="4" t="s">
        <v>1209</v>
      </c>
      <c r="C18" s="4" t="s">
        <v>1184</v>
      </c>
      <c r="D18" s="4" t="s">
        <v>1186</v>
      </c>
      <c r="E18" s="5">
        <v>372070</v>
      </c>
    </row>
    <row r="19" spans="1:6" x14ac:dyDescent="0.25">
      <c r="A19" s="4" t="str">
        <f t="shared" si="0"/>
        <v>MODULO 7Colheita FlorestalFW</v>
      </c>
      <c r="B19" s="4" t="s">
        <v>1209</v>
      </c>
      <c r="C19" s="4" t="s">
        <v>1184</v>
      </c>
      <c r="D19" s="4" t="s">
        <v>1187</v>
      </c>
      <c r="E19" s="5" t="s">
        <v>1230</v>
      </c>
    </row>
    <row r="20" spans="1:6" x14ac:dyDescent="0.25">
      <c r="A20" s="4" t="str">
        <f t="shared" si="0"/>
        <v>MODULO 8Colheita FlorestalTRAILLER</v>
      </c>
      <c r="B20" s="4" t="s">
        <v>1210</v>
      </c>
      <c r="C20" s="4" t="s">
        <v>1184</v>
      </c>
      <c r="D20" s="4" t="s">
        <v>1189</v>
      </c>
      <c r="E20" s="5"/>
    </row>
    <row r="21" spans="1:6" x14ac:dyDescent="0.25">
      <c r="A21" s="4" t="str">
        <f t="shared" si="0"/>
        <v>MODULO 8Colheita FlorestalHV</v>
      </c>
      <c r="B21" s="4" t="s">
        <v>1210</v>
      </c>
      <c r="C21" s="4" t="s">
        <v>1184</v>
      </c>
      <c r="D21" s="4" t="s">
        <v>1186</v>
      </c>
      <c r="E21" s="5">
        <v>372080</v>
      </c>
    </row>
    <row r="22" spans="1:6" x14ac:dyDescent="0.25">
      <c r="A22" s="4" t="str">
        <f t="shared" si="0"/>
        <v>MODULO 8Colheita FlorestalFW</v>
      </c>
      <c r="B22" s="4" t="s">
        <v>1210</v>
      </c>
      <c r="C22" s="4" t="s">
        <v>1184</v>
      </c>
      <c r="D22" s="4" t="s">
        <v>1187</v>
      </c>
      <c r="E22" s="5">
        <v>372081</v>
      </c>
    </row>
    <row r="23" spans="1:6" x14ac:dyDescent="0.25">
      <c r="A23" s="4" t="str">
        <f t="shared" si="0"/>
        <v>MODULO 9Colheita FlorestalTRAILLER</v>
      </c>
      <c r="B23" s="4" t="s">
        <v>1213</v>
      </c>
      <c r="C23" s="4" t="s">
        <v>1184</v>
      </c>
      <c r="D23" s="4" t="s">
        <v>1189</v>
      </c>
      <c r="E23" s="5">
        <v>372090</v>
      </c>
    </row>
    <row r="24" spans="1:6" x14ac:dyDescent="0.25">
      <c r="A24" s="4" t="str">
        <f t="shared" si="0"/>
        <v>MODULO 9Colheita FlorestalHV</v>
      </c>
      <c r="B24" s="4" t="s">
        <v>1213</v>
      </c>
      <c r="C24" s="4" t="s">
        <v>1184</v>
      </c>
      <c r="D24" s="4" t="s">
        <v>1186</v>
      </c>
      <c r="E24" s="5">
        <v>372090</v>
      </c>
    </row>
    <row r="25" spans="1:6" x14ac:dyDescent="0.25">
      <c r="A25" s="4" t="str">
        <f t="shared" si="0"/>
        <v>MODULO 9Colheita FlorestalFW</v>
      </c>
      <c r="B25" s="4" t="s">
        <v>1213</v>
      </c>
      <c r="C25" s="4" t="s">
        <v>1184</v>
      </c>
      <c r="D25" s="4" t="s">
        <v>1187</v>
      </c>
      <c r="E25" s="5" t="s">
        <v>1230</v>
      </c>
    </row>
    <row r="26" spans="1:6" x14ac:dyDescent="0.25">
      <c r="A26" s="4" t="str">
        <f t="shared" si="0"/>
        <v>MODULO 10Colheita FlorestalTRAILLER</v>
      </c>
      <c r="B26" s="4" t="s">
        <v>1211</v>
      </c>
      <c r="C26" s="4" t="s">
        <v>1184</v>
      </c>
      <c r="D26" s="4" t="s">
        <v>1189</v>
      </c>
      <c r="E26" s="5">
        <v>372310</v>
      </c>
    </row>
    <row r="27" spans="1:6" x14ac:dyDescent="0.25">
      <c r="A27" s="4" t="str">
        <f t="shared" si="0"/>
        <v>MODULO 10Colheita FlorestalHV</v>
      </c>
      <c r="B27" s="4" t="s">
        <v>1211</v>
      </c>
      <c r="C27" s="4" t="s">
        <v>1184</v>
      </c>
      <c r="D27" s="4" t="s">
        <v>1186</v>
      </c>
      <c r="E27" s="5">
        <v>372310</v>
      </c>
    </row>
    <row r="28" spans="1:6" x14ac:dyDescent="0.25">
      <c r="A28" s="4" t="str">
        <f t="shared" si="0"/>
        <v>MODULO 10Colheita FlorestalFW</v>
      </c>
      <c r="B28" s="4" t="s">
        <v>1211</v>
      </c>
      <c r="C28" s="4" t="s">
        <v>1184</v>
      </c>
      <c r="D28" s="4" t="s">
        <v>1187</v>
      </c>
      <c r="E28" s="5" t="s">
        <v>1230</v>
      </c>
    </row>
    <row r="29" spans="1:6" x14ac:dyDescent="0.25">
      <c r="A29" s="4" t="str">
        <f t="shared" si="0"/>
        <v>MODULO 11Colheita FlorestalTRAILLER</v>
      </c>
      <c r="B29" s="4" t="s">
        <v>1212</v>
      </c>
      <c r="C29" s="4" t="s">
        <v>1184</v>
      </c>
      <c r="D29" s="4" t="s">
        <v>1189</v>
      </c>
      <c r="E29" s="5"/>
    </row>
    <row r="30" spans="1:6" x14ac:dyDescent="0.25">
      <c r="A30" s="4" t="str">
        <f t="shared" si="0"/>
        <v>MODULO 11Colheita FlorestalGT</v>
      </c>
      <c r="B30" s="4" t="s">
        <v>1212</v>
      </c>
      <c r="C30" s="4" t="s">
        <v>1184</v>
      </c>
      <c r="D30" s="4" t="s">
        <v>1237</v>
      </c>
      <c r="E30" s="5">
        <v>372113</v>
      </c>
      <c r="F30" s="156" t="s">
        <v>1239</v>
      </c>
    </row>
    <row r="31" spans="1:6" x14ac:dyDescent="0.25">
      <c r="A31" s="4" t="str">
        <f t="shared" si="0"/>
        <v>MODULO 11Colheita FlorestalFE</v>
      </c>
      <c r="B31" s="4" t="s">
        <v>1212</v>
      </c>
      <c r="C31" s="4" t="s">
        <v>1184</v>
      </c>
      <c r="D31" s="4" t="s">
        <v>1188</v>
      </c>
      <c r="E31" s="5">
        <v>372100</v>
      </c>
      <c r="F31" s="157" t="s">
        <v>1235</v>
      </c>
    </row>
    <row r="32" spans="1:6" x14ac:dyDescent="0.25">
      <c r="A32" s="4" t="str">
        <f t="shared" si="0"/>
        <v>MODULO 11Colheita FlorestalSK</v>
      </c>
      <c r="B32" s="4" t="s">
        <v>1212</v>
      </c>
      <c r="C32" s="4" t="s">
        <v>1184</v>
      </c>
      <c r="D32" s="4" t="s">
        <v>1238</v>
      </c>
      <c r="E32" s="5">
        <v>372112</v>
      </c>
      <c r="F32" s="158" t="s">
        <v>1236</v>
      </c>
    </row>
    <row r="33" spans="1:16384" x14ac:dyDescent="0.25">
      <c r="A33" s="4" t="str">
        <f t="shared" si="0"/>
        <v>MODULO 12Colheita FlorestalTRAILLER</v>
      </c>
      <c r="B33" s="4" t="s">
        <v>1222</v>
      </c>
      <c r="C33" s="4" t="s">
        <v>1184</v>
      </c>
      <c r="D33" s="4" t="s">
        <v>1189</v>
      </c>
      <c r="E33" s="5">
        <v>372320</v>
      </c>
    </row>
    <row r="34" spans="1:16384" x14ac:dyDescent="0.25">
      <c r="A34" s="4" t="str">
        <f t="shared" si="0"/>
        <v>MODULO 12Colheita FlorestalHV</v>
      </c>
      <c r="B34" s="4" t="s">
        <v>1222</v>
      </c>
      <c r="C34" s="4" t="s">
        <v>1184</v>
      </c>
      <c r="D34" s="4" t="s">
        <v>1186</v>
      </c>
      <c r="E34" s="5">
        <v>372320</v>
      </c>
    </row>
    <row r="35" spans="1:16384" x14ac:dyDescent="0.25">
      <c r="A35" s="4" t="str">
        <f t="shared" si="0"/>
        <v>MODULO 12Colheita FlorestalFW</v>
      </c>
      <c r="B35" s="4" t="s">
        <v>1222</v>
      </c>
      <c r="C35" s="4" t="s">
        <v>1184</v>
      </c>
      <c r="D35" s="4" t="s">
        <v>1187</v>
      </c>
      <c r="E35" s="5" t="s">
        <v>1230</v>
      </c>
    </row>
    <row r="36" spans="1:16384" x14ac:dyDescent="0.25">
      <c r="A36" s="4" t="str">
        <f t="shared" si="0"/>
        <v>MODULO 13Colheita FlorestalTRAILLER</v>
      </c>
      <c r="B36" s="4" t="s">
        <v>1231</v>
      </c>
      <c r="C36" s="4" t="s">
        <v>1184</v>
      </c>
      <c r="D36" s="4" t="s">
        <v>1189</v>
      </c>
      <c r="E36" s="5"/>
    </row>
    <row r="37" spans="1:16384" x14ac:dyDescent="0.25">
      <c r="A37" s="4" t="str">
        <f t="shared" si="0"/>
        <v>MODULO 13Colheita FlorestalHV</v>
      </c>
      <c r="B37" s="4" t="s">
        <v>1231</v>
      </c>
      <c r="C37" s="4" t="s">
        <v>1184</v>
      </c>
      <c r="D37" s="4" t="s">
        <v>1186</v>
      </c>
      <c r="E37" s="5">
        <v>372330</v>
      </c>
    </row>
    <row r="38" spans="1:16384" x14ac:dyDescent="0.25">
      <c r="A38" s="4" t="str">
        <f t="shared" si="0"/>
        <v>MODULO 13Colheita FlorestalFW</v>
      </c>
      <c r="B38" s="4" t="s">
        <v>1231</v>
      </c>
      <c r="C38" s="4" t="s">
        <v>1184</v>
      </c>
      <c r="D38" s="4" t="s">
        <v>1187</v>
      </c>
      <c r="E38" s="5">
        <v>372331</v>
      </c>
    </row>
    <row r="39" spans="1:16384" x14ac:dyDescent="0.25">
      <c r="A39" s="4" t="str">
        <f t="shared" si="0"/>
        <v>MODULO 14Colheita FlorestalTRAILLER</v>
      </c>
      <c r="B39" s="37" t="s">
        <v>1232</v>
      </c>
      <c r="C39" s="37" t="s">
        <v>1184</v>
      </c>
      <c r="D39" s="37" t="s">
        <v>1189</v>
      </c>
      <c r="E39" s="38">
        <v>372341</v>
      </c>
    </row>
    <row r="40" spans="1:16384" x14ac:dyDescent="0.25">
      <c r="A40" s="4" t="str">
        <f t="shared" si="0"/>
        <v>MODULO 14Colheita FlorestalHV</v>
      </c>
      <c r="B40" s="37" t="s">
        <v>1232</v>
      </c>
      <c r="C40" s="37" t="s">
        <v>1184</v>
      </c>
      <c r="D40" s="37" t="s">
        <v>1186</v>
      </c>
      <c r="E40" s="38" t="s">
        <v>1230</v>
      </c>
    </row>
    <row r="41" spans="1:16384" x14ac:dyDescent="0.25">
      <c r="A41" s="4" t="str">
        <f t="shared" si="0"/>
        <v>MODULO 14Colheita FlorestalFW</v>
      </c>
      <c r="B41" s="37" t="s">
        <v>1232</v>
      </c>
      <c r="C41" s="37" t="s">
        <v>1184</v>
      </c>
      <c r="D41" s="37" t="s">
        <v>1187</v>
      </c>
      <c r="E41" s="38">
        <v>372341</v>
      </c>
    </row>
    <row r="42" spans="1:16384" x14ac:dyDescent="0.25">
      <c r="A42" s="4" t="str">
        <f t="shared" si="0"/>
        <v>MODULO 15Colheita FlorestalTRAILLER</v>
      </c>
      <c r="B42" s="37" t="s">
        <v>1233</v>
      </c>
      <c r="C42" s="37" t="s">
        <v>1184</v>
      </c>
      <c r="D42" s="37" t="s">
        <v>1189</v>
      </c>
      <c r="E42" s="38">
        <v>372350</v>
      </c>
    </row>
    <row r="43" spans="1:16384" x14ac:dyDescent="0.25">
      <c r="A43" s="4" t="str">
        <f t="shared" si="0"/>
        <v>MODULO 15Colheita FlorestalHV</v>
      </c>
      <c r="B43" s="37" t="s">
        <v>1233</v>
      </c>
      <c r="C43" s="37" t="s">
        <v>1184</v>
      </c>
      <c r="D43" s="37" t="s">
        <v>1186</v>
      </c>
      <c r="E43" s="38">
        <v>372350</v>
      </c>
    </row>
    <row r="44" spans="1:16384" x14ac:dyDescent="0.25">
      <c r="A44" s="4" t="str">
        <f t="shared" si="0"/>
        <v>MODULO 15Colheita FlorestalFW</v>
      </c>
      <c r="B44" s="37" t="s">
        <v>1233</v>
      </c>
      <c r="C44" s="37" t="s">
        <v>1184</v>
      </c>
      <c r="D44" s="37" t="s">
        <v>1187</v>
      </c>
      <c r="E44" s="38" t="s">
        <v>1230</v>
      </c>
    </row>
    <row r="45" spans="1:16384" x14ac:dyDescent="0.25">
      <c r="A45" s="4" t="str">
        <f t="shared" si="0"/>
        <v>MODULO 1Logística FlorestalCF</v>
      </c>
      <c r="B45" s="37" t="s">
        <v>1203</v>
      </c>
      <c r="C45" s="37" t="s">
        <v>1185</v>
      </c>
      <c r="D45" s="37" t="s">
        <v>1215</v>
      </c>
      <c r="E45" s="38">
        <v>371171</v>
      </c>
    </row>
    <row r="46" spans="1:16384" x14ac:dyDescent="0.25">
      <c r="A46" s="4" t="str">
        <f t="shared" si="0"/>
        <v>MODULO 1Logística FlorestalMN</v>
      </c>
      <c r="B46" s="37" t="s">
        <v>1203</v>
      </c>
      <c r="C46" s="37" t="s">
        <v>1185</v>
      </c>
      <c r="D46" s="37" t="s">
        <v>1191</v>
      </c>
      <c r="E46" s="38">
        <v>371171</v>
      </c>
      <c r="F46" s="119" t="str">
        <f>IFERROR(VLOOKUP(#REF!&amp;#REF!&amp;#REF!,CC!#REF!,5,FALSE), " ")</f>
        <v xml:space="preserve"> </v>
      </c>
      <c r="G46" s="34" t="str">
        <f>IFERROR(VLOOKUP(#REF!&amp;#REF!&amp;#REF!,CC!#REF!,5,FALSE), " ")</f>
        <v xml:space="preserve"> </v>
      </c>
      <c r="H46" s="34" t="str">
        <f>IFERROR(VLOOKUP(#REF!&amp;#REF!&amp;#REF!,CC!#REF!,5,FALSE), " ")</f>
        <v xml:space="preserve"> </v>
      </c>
      <c r="I46" s="34" t="str">
        <f>IFERROR(VLOOKUP(#REF!&amp;#REF!&amp;#REF!,CC!#REF!,5,FALSE), " ")</f>
        <v xml:space="preserve"> </v>
      </c>
      <c r="J46" s="34" t="str">
        <f>IFERROR(VLOOKUP(#REF!&amp;#REF!&amp;A46,CC!#REF!,5,FALSE), " ")</f>
        <v xml:space="preserve"> </v>
      </c>
      <c r="K46" s="34" t="str">
        <f>IFERROR(VLOOKUP(#REF!&amp;#REF!&amp;B46,CC!#REF!,5,FALSE), " ")</f>
        <v xml:space="preserve"> </v>
      </c>
      <c r="L46" s="34" t="str">
        <f>IFERROR(VLOOKUP(#REF!&amp;#REF!&amp;C46,CC!#REF!,5,FALSE), " ")</f>
        <v xml:space="preserve"> </v>
      </c>
      <c r="M46" s="34" t="str">
        <f>IFERROR(VLOOKUP(#REF!&amp;A46&amp;D46,CC!#REF!,5,FALSE), " ")</f>
        <v xml:space="preserve"> </v>
      </c>
      <c r="N46" s="34" t="str">
        <f>IFERROR(VLOOKUP(A46&amp;B46&amp;E46,CC!#REF!,5,FALSE), " ")</f>
        <v xml:space="preserve"> </v>
      </c>
      <c r="O46" s="34" t="str">
        <f>IFERROR(VLOOKUP(B46&amp;C46&amp;F46,CC!#REF!,5,FALSE), " ")</f>
        <v xml:space="preserve"> </v>
      </c>
      <c r="P46" s="34" t="str">
        <f>IFERROR(VLOOKUP(C46&amp;D46&amp;G46,CC!#REF!,5,FALSE), " ")</f>
        <v xml:space="preserve"> </v>
      </c>
      <c r="Q46" s="34" t="str">
        <f>IFERROR(VLOOKUP(D46&amp;E46&amp;H46,CC!#REF!,5,FALSE), " ")</f>
        <v xml:space="preserve"> </v>
      </c>
      <c r="R46" s="34" t="str">
        <f>IFERROR(VLOOKUP(E46&amp;F46&amp;I46,CC!#REF!,5,FALSE), " ")</f>
        <v xml:space="preserve"> </v>
      </c>
      <c r="S46" s="34" t="str">
        <f>IFERROR(VLOOKUP(F46&amp;G46&amp;J46,CC!A:E,5,FALSE), " ")</f>
        <v xml:space="preserve"> </v>
      </c>
      <c r="T46" s="34" t="str">
        <f>IFERROR(VLOOKUP(G46&amp;H46&amp;K46,CC!B:F,5,FALSE), " ")</f>
        <v xml:space="preserve"> </v>
      </c>
      <c r="U46" s="34" t="str">
        <f>IFERROR(VLOOKUP(H46&amp;I46&amp;L46,CC!C:G,5,FALSE), " ")</f>
        <v xml:space="preserve"> </v>
      </c>
      <c r="V46" s="34" t="str">
        <f>IFERROR(VLOOKUP(I46&amp;J46&amp;M46,CC!D:H,5,FALSE), " ")</f>
        <v xml:space="preserve"> </v>
      </c>
      <c r="W46" s="34" t="str">
        <f>IFERROR(VLOOKUP(J46&amp;K46&amp;N46,CC!E:I,5,FALSE), " ")</f>
        <v xml:space="preserve"> </v>
      </c>
      <c r="X46" s="34" t="str">
        <f>IFERROR(VLOOKUP(K46&amp;L46&amp;O46,CC!F:J,5,FALSE), " ")</f>
        <v xml:space="preserve"> </v>
      </c>
      <c r="Y46" s="34" t="str">
        <f>IFERROR(VLOOKUP(L46&amp;M46&amp;P46,CC!G:K,5,FALSE), " ")</f>
        <v xml:space="preserve"> </v>
      </c>
      <c r="Z46" s="34" t="str">
        <f>IFERROR(VLOOKUP(M46&amp;N46&amp;Q46,CC!H:L,5,FALSE), " ")</f>
        <v xml:space="preserve"> </v>
      </c>
      <c r="AA46" s="34" t="str">
        <f>IFERROR(VLOOKUP(N46&amp;O46&amp;R46,CC!I:M,5,FALSE), " ")</f>
        <v xml:space="preserve"> </v>
      </c>
      <c r="AB46" s="34" t="str">
        <f>IFERROR(VLOOKUP(O46&amp;P46&amp;S46,CC!J:N,5,FALSE), " ")</f>
        <v xml:space="preserve"> </v>
      </c>
      <c r="AC46" s="34" t="str">
        <f>IFERROR(VLOOKUP(P46&amp;Q46&amp;T46,CC!K:O,5,FALSE), " ")</f>
        <v xml:space="preserve"> </v>
      </c>
      <c r="AD46" s="34" t="str">
        <f>IFERROR(VLOOKUP(Q46&amp;R46&amp;U46,CC!L:P,5,FALSE), " ")</f>
        <v xml:space="preserve"> </v>
      </c>
      <c r="AE46" s="34" t="str">
        <f>IFERROR(VLOOKUP(R46&amp;S46&amp;V46,CC!M:Q,5,FALSE), " ")</f>
        <v xml:space="preserve"> </v>
      </c>
      <c r="AF46" s="34" t="str">
        <f>IFERROR(VLOOKUP(S46&amp;T46&amp;W46,CC!N:R,5,FALSE), " ")</f>
        <v xml:space="preserve"> </v>
      </c>
      <c r="AG46" s="34" t="str">
        <f>IFERROR(VLOOKUP(T46&amp;U46&amp;X46,CC!O:S,5,FALSE), " ")</f>
        <v xml:space="preserve"> </v>
      </c>
      <c r="AH46" s="34" t="str">
        <f>IFERROR(VLOOKUP(U46&amp;V46&amp;Y46,CC!P:T,5,FALSE), " ")</f>
        <v xml:space="preserve"> </v>
      </c>
      <c r="AI46" s="34" t="str">
        <f>IFERROR(VLOOKUP(V46&amp;W46&amp;Z46,CC!Q:U,5,FALSE), " ")</f>
        <v xml:space="preserve"> </v>
      </c>
      <c r="AJ46" s="34" t="str">
        <f>IFERROR(VLOOKUP(W46&amp;X46&amp;AA46,CC!R:V,5,FALSE), " ")</f>
        <v xml:space="preserve"> </v>
      </c>
      <c r="AK46" s="34" t="str">
        <f>IFERROR(VLOOKUP(X46&amp;Y46&amp;AB46,CC!S:W,5,FALSE), " ")</f>
        <v xml:space="preserve"> </v>
      </c>
      <c r="AL46" s="34" t="str">
        <f>IFERROR(VLOOKUP(Y46&amp;Z46&amp;AC46,CC!T:X,5,FALSE), " ")</f>
        <v xml:space="preserve"> </v>
      </c>
      <c r="AM46" s="34" t="str">
        <f>IFERROR(VLOOKUP(Z46&amp;AA46&amp;AD46,CC!U:Y,5,FALSE), " ")</f>
        <v xml:space="preserve"> </v>
      </c>
      <c r="AN46" s="34" t="str">
        <f>IFERROR(VLOOKUP(AA46&amp;AB46&amp;AE46,CC!V:Z,5,FALSE), " ")</f>
        <v xml:space="preserve"> </v>
      </c>
      <c r="AO46" s="34" t="str">
        <f>IFERROR(VLOOKUP(AB46&amp;AC46&amp;AF46,CC!W:AA,5,FALSE), " ")</f>
        <v xml:space="preserve"> </v>
      </c>
      <c r="AP46" s="34" t="str">
        <f>IFERROR(VLOOKUP(AC46&amp;AD46&amp;AG46,CC!X:AB,5,FALSE), " ")</f>
        <v xml:space="preserve"> </v>
      </c>
      <c r="AQ46" s="34" t="str">
        <f>IFERROR(VLOOKUP(AD46&amp;AE46&amp;AH46,CC!Y:AC,5,FALSE), " ")</f>
        <v xml:space="preserve"> </v>
      </c>
      <c r="AR46" s="34" t="str">
        <f>IFERROR(VLOOKUP(AE46&amp;AF46&amp;AI46,CC!Z:AD,5,FALSE), " ")</f>
        <v xml:space="preserve"> </v>
      </c>
      <c r="AS46" s="34" t="str">
        <f>IFERROR(VLOOKUP(AF46&amp;AG46&amp;AJ46,CC!AA:AE,5,FALSE), " ")</f>
        <v xml:space="preserve"> </v>
      </c>
      <c r="AT46" s="34" t="str">
        <f>IFERROR(VLOOKUP(AG46&amp;AH46&amp;AK46,CC!AB:AF,5,FALSE), " ")</f>
        <v xml:space="preserve"> </v>
      </c>
      <c r="AU46" s="34" t="str">
        <f>IFERROR(VLOOKUP(AH46&amp;AI46&amp;AL46,CC!AC:AG,5,FALSE), " ")</f>
        <v xml:space="preserve"> </v>
      </c>
      <c r="AV46" s="34" t="str">
        <f>IFERROR(VLOOKUP(AI46&amp;AJ46&amp;AM46,CC!AD:AH,5,FALSE), " ")</f>
        <v xml:space="preserve"> </v>
      </c>
      <c r="AW46" s="34" t="str">
        <f>IFERROR(VLOOKUP(AJ46&amp;AK46&amp;AN46,CC!AE:AI,5,FALSE), " ")</f>
        <v xml:space="preserve"> </v>
      </c>
      <c r="AX46" s="34" t="str">
        <f>IFERROR(VLOOKUP(AK46&amp;AL46&amp;AO46,CC!AF:AJ,5,FALSE), " ")</f>
        <v xml:space="preserve"> </v>
      </c>
      <c r="AY46" s="34" t="str">
        <f>IFERROR(VLOOKUP(AL46&amp;AM46&amp;AP46,CC!AG:AK,5,FALSE), " ")</f>
        <v xml:space="preserve"> </v>
      </c>
      <c r="AZ46" s="34" t="str">
        <f>IFERROR(VLOOKUP(AM46&amp;AN46&amp;AQ46,CC!AH:AL,5,FALSE), " ")</f>
        <v xml:space="preserve"> </v>
      </c>
      <c r="BA46" s="34" t="str">
        <f>IFERROR(VLOOKUP(AN46&amp;AO46&amp;AR46,CC!AI:AM,5,FALSE), " ")</f>
        <v xml:space="preserve"> </v>
      </c>
      <c r="BB46" s="34" t="str">
        <f>IFERROR(VLOOKUP(AO46&amp;AP46&amp;AS46,CC!AJ:AN,5,FALSE), " ")</f>
        <v xml:space="preserve"> </v>
      </c>
      <c r="BC46" s="34" t="str">
        <f>IFERROR(VLOOKUP(AP46&amp;AQ46&amp;AT46,CC!AK:AO,5,FALSE), " ")</f>
        <v xml:space="preserve"> </v>
      </c>
      <c r="BD46" s="34" t="str">
        <f>IFERROR(VLOOKUP(AQ46&amp;AR46&amp;AU46,CC!AL:AP,5,FALSE), " ")</f>
        <v xml:space="preserve"> </v>
      </c>
      <c r="BE46" s="34" t="str">
        <f>IFERROR(VLOOKUP(AR46&amp;AS46&amp;AV46,CC!AM:AQ,5,FALSE), " ")</f>
        <v xml:space="preserve"> </v>
      </c>
      <c r="BF46" s="34" t="str">
        <f>IFERROR(VLOOKUP(AS46&amp;AT46&amp;AW46,CC!AN:AR,5,FALSE), " ")</f>
        <v xml:space="preserve"> </v>
      </c>
      <c r="BG46" s="34" t="str">
        <f>IFERROR(VLOOKUP(AT46&amp;AU46&amp;AX46,CC!AO:AS,5,FALSE), " ")</f>
        <v xml:space="preserve"> </v>
      </c>
      <c r="BH46" s="34" t="str">
        <f>IFERROR(VLOOKUP(AU46&amp;AV46&amp;AY46,CC!AP:AT,5,FALSE), " ")</f>
        <v xml:space="preserve"> </v>
      </c>
      <c r="BI46" s="34" t="str">
        <f>IFERROR(VLOOKUP(AV46&amp;AW46&amp;AZ46,CC!AQ:AU,5,FALSE), " ")</f>
        <v xml:space="preserve"> </v>
      </c>
      <c r="BJ46" s="34" t="str">
        <f>IFERROR(VLOOKUP(AW46&amp;AX46&amp;BA46,CC!AR:AV,5,FALSE), " ")</f>
        <v xml:space="preserve"> </v>
      </c>
      <c r="BK46" s="34" t="str">
        <f>IFERROR(VLOOKUP(AX46&amp;AY46&amp;BB46,CC!AS:AW,5,FALSE), " ")</f>
        <v xml:space="preserve"> </v>
      </c>
      <c r="BL46" s="34" t="str">
        <f>IFERROR(VLOOKUP(AY46&amp;AZ46&amp;BC46,CC!AT:AX,5,FALSE), " ")</f>
        <v xml:space="preserve"> </v>
      </c>
      <c r="BM46" s="34" t="str">
        <f>IFERROR(VLOOKUP(AZ46&amp;BA46&amp;BD46,CC!AU:AY,5,FALSE), " ")</f>
        <v xml:space="preserve"> </v>
      </c>
      <c r="BN46" s="34" t="str">
        <f>IFERROR(VLOOKUP(BA46&amp;BB46&amp;BE46,CC!AV:AZ,5,FALSE), " ")</f>
        <v xml:space="preserve"> </v>
      </c>
      <c r="BO46" s="34" t="str">
        <f>IFERROR(VLOOKUP(BB46&amp;BC46&amp;BF46,CC!AW:BA,5,FALSE), " ")</f>
        <v xml:space="preserve"> </v>
      </c>
      <c r="BP46" s="34" t="str">
        <f>IFERROR(VLOOKUP(BC46&amp;BD46&amp;BG46,CC!AX:BB,5,FALSE), " ")</f>
        <v xml:space="preserve"> </v>
      </c>
      <c r="BQ46" s="34" t="str">
        <f>IFERROR(VLOOKUP(BD46&amp;BE46&amp;BH46,CC!AY:BC,5,FALSE), " ")</f>
        <v xml:space="preserve"> </v>
      </c>
      <c r="BR46" s="34" t="str">
        <f>IFERROR(VLOOKUP(BE46&amp;BF46&amp;BI46,CC!AZ:BD,5,FALSE), " ")</f>
        <v xml:space="preserve"> </v>
      </c>
      <c r="BS46" s="34" t="str">
        <f>IFERROR(VLOOKUP(BF46&amp;BG46&amp;BJ46,CC!BA:BE,5,FALSE), " ")</f>
        <v xml:space="preserve"> </v>
      </c>
      <c r="BT46" s="34" t="str">
        <f>IFERROR(VLOOKUP(BG46&amp;BH46&amp;BK46,CC!BB:BF,5,FALSE), " ")</f>
        <v xml:space="preserve"> </v>
      </c>
      <c r="BU46" s="34" t="str">
        <f>IFERROR(VLOOKUP(BH46&amp;BI46&amp;BL46,CC!BC:BG,5,FALSE), " ")</f>
        <v xml:space="preserve"> </v>
      </c>
      <c r="BV46" s="34" t="str">
        <f>IFERROR(VLOOKUP(BI46&amp;BJ46&amp;BM46,CC!BD:BH,5,FALSE), " ")</f>
        <v xml:space="preserve"> </v>
      </c>
      <c r="BW46" s="34" t="str">
        <f>IFERROR(VLOOKUP(BJ46&amp;BK46&amp;BN46,CC!BE:BI,5,FALSE), " ")</f>
        <v xml:space="preserve"> </v>
      </c>
      <c r="BX46" s="34" t="str">
        <f>IFERROR(VLOOKUP(BK46&amp;BL46&amp;BO46,CC!BF:BJ,5,FALSE), " ")</f>
        <v xml:space="preserve"> </v>
      </c>
      <c r="BY46" s="34" t="str">
        <f>IFERROR(VLOOKUP(BL46&amp;BM46&amp;BP46,CC!BG:BK,5,FALSE), " ")</f>
        <v xml:space="preserve"> </v>
      </c>
      <c r="BZ46" s="34" t="str">
        <f>IFERROR(VLOOKUP(BM46&amp;BN46&amp;BQ46,CC!BH:BL,5,FALSE), " ")</f>
        <v xml:space="preserve"> </v>
      </c>
      <c r="CA46" s="34" t="str">
        <f>IFERROR(VLOOKUP(BN46&amp;BO46&amp;BR46,CC!BI:BM,5,FALSE), " ")</f>
        <v xml:space="preserve"> </v>
      </c>
      <c r="CB46" s="34" t="str">
        <f>IFERROR(VLOOKUP(BO46&amp;BP46&amp;BS46,CC!BJ:BN,5,FALSE), " ")</f>
        <v xml:space="preserve"> </v>
      </c>
      <c r="CC46" s="34" t="str">
        <f>IFERROR(VLOOKUP(BP46&amp;BQ46&amp;BT46,CC!BK:BO,5,FALSE), " ")</f>
        <v xml:space="preserve"> </v>
      </c>
      <c r="CD46" s="34" t="str">
        <f>IFERROR(VLOOKUP(BQ46&amp;BR46&amp;BU46,CC!BL:BP,5,FALSE), " ")</f>
        <v xml:space="preserve"> </v>
      </c>
      <c r="CE46" s="34" t="str">
        <f>IFERROR(VLOOKUP(BR46&amp;BS46&amp;BV46,CC!BM:BQ,5,FALSE), " ")</f>
        <v xml:space="preserve"> </v>
      </c>
      <c r="CF46" s="34" t="str">
        <f>IFERROR(VLOOKUP(BS46&amp;BT46&amp;BW46,CC!BN:BR,5,FALSE), " ")</f>
        <v xml:space="preserve"> </v>
      </c>
      <c r="CG46" s="34" t="str">
        <f>IFERROR(VLOOKUP(BT46&amp;BU46&amp;BX46,CC!BO:BS,5,FALSE), " ")</f>
        <v xml:space="preserve"> </v>
      </c>
      <c r="CH46" s="34" t="str">
        <f>IFERROR(VLOOKUP(BU46&amp;BV46&amp;BY46,CC!BP:BT,5,FALSE), " ")</f>
        <v xml:space="preserve"> </v>
      </c>
      <c r="CI46" s="34" t="str">
        <f>IFERROR(VLOOKUP(BV46&amp;BW46&amp;BZ46,CC!BQ:BU,5,FALSE), " ")</f>
        <v xml:space="preserve"> </v>
      </c>
      <c r="CJ46" s="34" t="str">
        <f>IFERROR(VLOOKUP(BW46&amp;BX46&amp;CA46,CC!BR:BV,5,FALSE), " ")</f>
        <v xml:space="preserve"> </v>
      </c>
      <c r="CK46" s="34" t="str">
        <f>IFERROR(VLOOKUP(BX46&amp;BY46&amp;CB46,CC!BS:BW,5,FALSE), " ")</f>
        <v xml:space="preserve"> </v>
      </c>
      <c r="CL46" s="34" t="str">
        <f>IFERROR(VLOOKUP(BY46&amp;BZ46&amp;CC46,CC!BT:BX,5,FALSE), " ")</f>
        <v xml:space="preserve"> </v>
      </c>
      <c r="CM46" s="34" t="str">
        <f>IFERROR(VLOOKUP(BZ46&amp;CA46&amp;CD46,CC!BU:BY,5,FALSE), " ")</f>
        <v xml:space="preserve"> </v>
      </c>
      <c r="CN46" s="34" t="str">
        <f>IFERROR(VLOOKUP(CA46&amp;CB46&amp;CE46,CC!BV:BZ,5,FALSE), " ")</f>
        <v xml:space="preserve"> </v>
      </c>
      <c r="CO46" s="34" t="str">
        <f>IFERROR(VLOOKUP(CB46&amp;CC46&amp;CF46,CC!BW:CA,5,FALSE), " ")</f>
        <v xml:space="preserve"> </v>
      </c>
      <c r="CP46" s="34" t="str">
        <f>IFERROR(VLOOKUP(CC46&amp;CD46&amp;CG46,CC!BX:CB,5,FALSE), " ")</f>
        <v xml:space="preserve"> </v>
      </c>
      <c r="CQ46" s="34" t="str">
        <f>IFERROR(VLOOKUP(CD46&amp;CE46&amp;CH46,CC!BY:CC,5,FALSE), " ")</f>
        <v xml:space="preserve"> </v>
      </c>
      <c r="CR46" s="34" t="str">
        <f>IFERROR(VLOOKUP(CE46&amp;CF46&amp;CI46,CC!BZ:CD,5,FALSE), " ")</f>
        <v xml:space="preserve"> </v>
      </c>
      <c r="CS46" s="34" t="str">
        <f>IFERROR(VLOOKUP(CF46&amp;CG46&amp;CJ46,CC!CA:CE,5,FALSE), " ")</f>
        <v xml:space="preserve"> </v>
      </c>
      <c r="CT46" s="34" t="str">
        <f>IFERROR(VLOOKUP(CG46&amp;CH46&amp;CK46,CC!CB:CF,5,FALSE), " ")</f>
        <v xml:space="preserve"> </v>
      </c>
      <c r="CU46" s="34" t="str">
        <f>IFERROR(VLOOKUP(CH46&amp;CI46&amp;CL46,CC!CC:CG,5,FALSE), " ")</f>
        <v xml:space="preserve"> </v>
      </c>
      <c r="CV46" s="34" t="str">
        <f>IFERROR(VLOOKUP(CI46&amp;CJ46&amp;CM46,CC!CD:CH,5,FALSE), " ")</f>
        <v xml:space="preserve"> </v>
      </c>
      <c r="CW46" s="34" t="str">
        <f>IFERROR(VLOOKUP(CJ46&amp;CK46&amp;CN46,CC!CE:CI,5,FALSE), " ")</f>
        <v xml:space="preserve"> </v>
      </c>
      <c r="CX46" s="34" t="str">
        <f>IFERROR(VLOOKUP(CK46&amp;CL46&amp;CO46,CC!CF:CJ,5,FALSE), " ")</f>
        <v xml:space="preserve"> </v>
      </c>
      <c r="CY46" s="34" t="str">
        <f>IFERROR(VLOOKUP(CL46&amp;CM46&amp;CP46,CC!CG:CK,5,FALSE), " ")</f>
        <v xml:space="preserve"> </v>
      </c>
      <c r="CZ46" s="34" t="str">
        <f>IFERROR(VLOOKUP(CM46&amp;CN46&amp;CQ46,CC!CH:CL,5,FALSE), " ")</f>
        <v xml:space="preserve"> </v>
      </c>
      <c r="DA46" s="34" t="str">
        <f>IFERROR(VLOOKUP(CN46&amp;CO46&amp;CR46,CC!CI:CM,5,FALSE), " ")</f>
        <v xml:space="preserve"> </v>
      </c>
      <c r="DB46" s="34" t="str">
        <f>IFERROR(VLOOKUP(CO46&amp;CP46&amp;CS46,CC!CJ:CN,5,FALSE), " ")</f>
        <v xml:space="preserve"> </v>
      </c>
      <c r="DC46" s="34" t="str">
        <f>IFERROR(VLOOKUP(CP46&amp;CQ46&amp;CT46,CC!CK:CO,5,FALSE), " ")</f>
        <v xml:space="preserve"> </v>
      </c>
      <c r="DD46" s="34" t="str">
        <f>IFERROR(VLOOKUP(CQ46&amp;CR46&amp;CU46,CC!CL:CP,5,FALSE), " ")</f>
        <v xml:space="preserve"> </v>
      </c>
      <c r="DE46" s="34" t="str">
        <f>IFERROR(VLOOKUP(CR46&amp;CS46&amp;CV46,CC!CM:CQ,5,FALSE), " ")</f>
        <v xml:space="preserve"> </v>
      </c>
      <c r="DF46" s="34" t="str">
        <f>IFERROR(VLOOKUP(CS46&amp;CT46&amp;CW46,CC!CN:CR,5,FALSE), " ")</f>
        <v xml:space="preserve"> </v>
      </c>
      <c r="DG46" s="34" t="str">
        <f>IFERROR(VLOOKUP(CT46&amp;CU46&amp;CX46,CC!CO:CS,5,FALSE), " ")</f>
        <v xml:space="preserve"> </v>
      </c>
      <c r="DH46" s="34" t="str">
        <f>IFERROR(VLOOKUP(CU46&amp;CV46&amp;CY46,CC!CP:CT,5,FALSE), " ")</f>
        <v xml:space="preserve"> </v>
      </c>
      <c r="DI46" s="34" t="str">
        <f>IFERROR(VLOOKUP(CV46&amp;CW46&amp;CZ46,CC!CQ:CU,5,FALSE), " ")</f>
        <v xml:space="preserve"> </v>
      </c>
      <c r="DJ46" s="34" t="str">
        <f>IFERROR(VLOOKUP(CW46&amp;CX46&amp;DA46,CC!CR:CV,5,FALSE), " ")</f>
        <v xml:space="preserve"> </v>
      </c>
      <c r="DK46" s="34" t="str">
        <f>IFERROR(VLOOKUP(CX46&amp;CY46&amp;DB46,CC!CS:CW,5,FALSE), " ")</f>
        <v xml:space="preserve"> </v>
      </c>
      <c r="DL46" s="34" t="str">
        <f>IFERROR(VLOOKUP(CY46&amp;CZ46&amp;DC46,CC!CT:CX,5,FALSE), " ")</f>
        <v xml:space="preserve"> </v>
      </c>
      <c r="DM46" s="34" t="str">
        <f>IFERROR(VLOOKUP(CZ46&amp;DA46&amp;DD46,CC!CU:CY,5,FALSE), " ")</f>
        <v xml:space="preserve"> </v>
      </c>
      <c r="DN46" s="34" t="str">
        <f>IFERROR(VLOOKUP(DA46&amp;DB46&amp;DE46,CC!CV:CZ,5,FALSE), " ")</f>
        <v xml:space="preserve"> </v>
      </c>
      <c r="DO46" s="34" t="str">
        <f>IFERROR(VLOOKUP(DB46&amp;DC46&amp;DF46,CC!CW:DA,5,FALSE), " ")</f>
        <v xml:space="preserve"> </v>
      </c>
      <c r="DP46" s="34" t="str">
        <f>IFERROR(VLOOKUP(DC46&amp;DD46&amp;DG46,CC!CX:DB,5,FALSE), " ")</f>
        <v xml:space="preserve"> </v>
      </c>
      <c r="DQ46" s="34" t="str">
        <f>IFERROR(VLOOKUP(DD46&amp;DE46&amp;DH46,CC!CY:DC,5,FALSE), " ")</f>
        <v xml:space="preserve"> </v>
      </c>
      <c r="DR46" s="34" t="str">
        <f>IFERROR(VLOOKUP(DE46&amp;DF46&amp;DI46,CC!CZ:DD,5,FALSE), " ")</f>
        <v xml:space="preserve"> </v>
      </c>
      <c r="DS46" s="34" t="str">
        <f>IFERROR(VLOOKUP(DF46&amp;DG46&amp;DJ46,CC!DA:DE,5,FALSE), " ")</f>
        <v xml:space="preserve"> </v>
      </c>
      <c r="DT46" s="34" t="str">
        <f>IFERROR(VLOOKUP(DG46&amp;DH46&amp;DK46,CC!DB:DF,5,FALSE), " ")</f>
        <v xml:space="preserve"> </v>
      </c>
      <c r="DU46" s="34" t="str">
        <f>IFERROR(VLOOKUP(DH46&amp;DI46&amp;DL46,CC!DC:DG,5,FALSE), " ")</f>
        <v xml:space="preserve"> </v>
      </c>
      <c r="DV46" s="34" t="str">
        <f>IFERROR(VLOOKUP(DI46&amp;DJ46&amp;DM46,CC!DD:DH,5,FALSE), " ")</f>
        <v xml:space="preserve"> </v>
      </c>
      <c r="DW46" s="34" t="str">
        <f>IFERROR(VLOOKUP(DJ46&amp;DK46&amp;DN46,CC!DE:DI,5,FALSE), " ")</f>
        <v xml:space="preserve"> </v>
      </c>
      <c r="DX46" s="34" t="str">
        <f>IFERROR(VLOOKUP(DK46&amp;DL46&amp;DO46,CC!DF:DJ,5,FALSE), " ")</f>
        <v xml:space="preserve"> </v>
      </c>
      <c r="DY46" s="34" t="str">
        <f>IFERROR(VLOOKUP(DL46&amp;DM46&amp;DP46,CC!DG:DK,5,FALSE), " ")</f>
        <v xml:space="preserve"> </v>
      </c>
      <c r="DZ46" s="34" t="str">
        <f>IFERROR(VLOOKUP(DM46&amp;DN46&amp;DQ46,CC!DH:DL,5,FALSE), " ")</f>
        <v xml:space="preserve"> </v>
      </c>
      <c r="EA46" s="34" t="str">
        <f>IFERROR(VLOOKUP(DN46&amp;DO46&amp;DR46,CC!DI:DM,5,FALSE), " ")</f>
        <v xml:space="preserve"> </v>
      </c>
      <c r="EB46" s="34" t="str">
        <f>IFERROR(VLOOKUP(DO46&amp;DP46&amp;DS46,CC!DJ:DN,5,FALSE), " ")</f>
        <v xml:space="preserve"> </v>
      </c>
      <c r="EC46" s="34" t="str">
        <f>IFERROR(VLOOKUP(DP46&amp;DQ46&amp;DT46,CC!DK:DO,5,FALSE), " ")</f>
        <v xml:space="preserve"> </v>
      </c>
      <c r="ED46" s="34" t="str">
        <f>IFERROR(VLOOKUP(DQ46&amp;DR46&amp;DU46,CC!DL:DP,5,FALSE), " ")</f>
        <v xml:space="preserve"> </v>
      </c>
      <c r="EE46" s="34" t="str">
        <f>IFERROR(VLOOKUP(DR46&amp;DS46&amp;DV46,CC!DM:DQ,5,FALSE), " ")</f>
        <v xml:space="preserve"> </v>
      </c>
      <c r="EF46" s="34" t="str">
        <f>IFERROR(VLOOKUP(DS46&amp;DT46&amp;DW46,CC!DN:DR,5,FALSE), " ")</f>
        <v xml:space="preserve"> </v>
      </c>
      <c r="EG46" s="34" t="str">
        <f>IFERROR(VLOOKUP(DT46&amp;DU46&amp;DX46,CC!DO:DS,5,FALSE), " ")</f>
        <v xml:space="preserve"> </v>
      </c>
      <c r="EH46" s="34" t="str">
        <f>IFERROR(VLOOKUP(DU46&amp;DV46&amp;DY46,CC!DP:DT,5,FALSE), " ")</f>
        <v xml:space="preserve"> </v>
      </c>
      <c r="EI46" s="34" t="str">
        <f>IFERROR(VLOOKUP(DV46&amp;DW46&amp;DZ46,CC!DQ:DU,5,FALSE), " ")</f>
        <v xml:space="preserve"> </v>
      </c>
      <c r="EJ46" s="34" t="str">
        <f>IFERROR(VLOOKUP(DW46&amp;DX46&amp;EA46,CC!DR:DV,5,FALSE), " ")</f>
        <v xml:space="preserve"> </v>
      </c>
      <c r="EK46" s="34" t="str">
        <f>IFERROR(VLOOKUP(DX46&amp;DY46&amp;EB46,CC!DS:DW,5,FALSE), " ")</f>
        <v xml:space="preserve"> </v>
      </c>
      <c r="EL46" s="34" t="str">
        <f>IFERROR(VLOOKUP(DY46&amp;DZ46&amp;EC46,CC!DT:DX,5,FALSE), " ")</f>
        <v xml:space="preserve"> </v>
      </c>
      <c r="EM46" s="34" t="str">
        <f>IFERROR(VLOOKUP(DZ46&amp;EA46&amp;ED46,CC!DU:DY,5,FALSE), " ")</f>
        <v xml:space="preserve"> </v>
      </c>
      <c r="EN46" s="34" t="str">
        <f>IFERROR(VLOOKUP(EA46&amp;EB46&amp;EE46,CC!DV:DZ,5,FALSE), " ")</f>
        <v xml:space="preserve"> </v>
      </c>
      <c r="EO46" s="34" t="str">
        <f>IFERROR(VLOOKUP(EB46&amp;EC46&amp;EF46,CC!DW:EA,5,FALSE), " ")</f>
        <v xml:space="preserve"> </v>
      </c>
      <c r="EP46" s="34" t="str">
        <f>IFERROR(VLOOKUP(EC46&amp;ED46&amp;EG46,CC!DX:EB,5,FALSE), " ")</f>
        <v xml:space="preserve"> </v>
      </c>
      <c r="EQ46" s="34" t="str">
        <f>IFERROR(VLOOKUP(ED46&amp;EE46&amp;EH46,CC!DY:EC,5,FALSE), " ")</f>
        <v xml:space="preserve"> </v>
      </c>
      <c r="ER46" s="34" t="str">
        <f>IFERROR(VLOOKUP(EE46&amp;EF46&amp;EI46,CC!DZ:ED,5,FALSE), " ")</f>
        <v xml:space="preserve"> </v>
      </c>
      <c r="ES46" s="34" t="str">
        <f>IFERROR(VLOOKUP(EF46&amp;EG46&amp;EJ46,CC!EA:EE,5,FALSE), " ")</f>
        <v xml:space="preserve"> </v>
      </c>
      <c r="ET46" s="34" t="str">
        <f>IFERROR(VLOOKUP(EG46&amp;EH46&amp;EK46,CC!EB:EF,5,FALSE), " ")</f>
        <v xml:space="preserve"> </v>
      </c>
      <c r="EU46" s="34" t="str">
        <f>IFERROR(VLOOKUP(EH46&amp;EI46&amp;EL46,CC!EC:EG,5,FALSE), " ")</f>
        <v xml:space="preserve"> </v>
      </c>
      <c r="EV46" s="34" t="str">
        <f>IFERROR(VLOOKUP(EI46&amp;EJ46&amp;EM46,CC!ED:EH,5,FALSE), " ")</f>
        <v xml:space="preserve"> </v>
      </c>
      <c r="EW46" s="34" t="str">
        <f>IFERROR(VLOOKUP(EJ46&amp;EK46&amp;EN46,CC!EE:EI,5,FALSE), " ")</f>
        <v xml:space="preserve"> </v>
      </c>
      <c r="EX46" s="34" t="str">
        <f>IFERROR(VLOOKUP(EK46&amp;EL46&amp;EO46,CC!EF:EJ,5,FALSE), " ")</f>
        <v xml:space="preserve"> </v>
      </c>
      <c r="EY46" s="34" t="str">
        <f>IFERROR(VLOOKUP(EL46&amp;EM46&amp;EP46,CC!EG:EK,5,FALSE), " ")</f>
        <v xml:space="preserve"> </v>
      </c>
      <c r="EZ46" s="34" t="str">
        <f>IFERROR(VLOOKUP(EM46&amp;EN46&amp;EQ46,CC!EH:EL,5,FALSE), " ")</f>
        <v xml:space="preserve"> </v>
      </c>
      <c r="FA46" s="34" t="str">
        <f>IFERROR(VLOOKUP(EN46&amp;EO46&amp;ER46,CC!EI:EM,5,FALSE), " ")</f>
        <v xml:space="preserve"> </v>
      </c>
      <c r="FB46" s="34" t="str">
        <f>IFERROR(VLOOKUP(EO46&amp;EP46&amp;ES46,CC!EJ:EN,5,FALSE), " ")</f>
        <v xml:space="preserve"> </v>
      </c>
      <c r="FC46" s="34" t="str">
        <f>IFERROR(VLOOKUP(EP46&amp;EQ46&amp;ET46,CC!EK:EO,5,FALSE), " ")</f>
        <v xml:space="preserve"> </v>
      </c>
      <c r="FD46" s="34" t="str">
        <f>IFERROR(VLOOKUP(EQ46&amp;ER46&amp;EU46,CC!EL:EP,5,FALSE), " ")</f>
        <v xml:space="preserve"> </v>
      </c>
      <c r="FE46" s="34" t="str">
        <f>IFERROR(VLOOKUP(ER46&amp;ES46&amp;EV46,CC!EM:EQ,5,FALSE), " ")</f>
        <v xml:space="preserve"> </v>
      </c>
      <c r="FF46" s="34" t="str">
        <f>IFERROR(VLOOKUP(ES46&amp;ET46&amp;EW46,CC!EN:ER,5,FALSE), " ")</f>
        <v xml:space="preserve"> </v>
      </c>
      <c r="FG46" s="34" t="str">
        <f>IFERROR(VLOOKUP(ET46&amp;EU46&amp;EX46,CC!EO:ES,5,FALSE), " ")</f>
        <v xml:space="preserve"> </v>
      </c>
      <c r="FH46" s="34" t="str">
        <f>IFERROR(VLOOKUP(EU46&amp;EV46&amp;EY46,CC!EP:ET,5,FALSE), " ")</f>
        <v xml:space="preserve"> </v>
      </c>
      <c r="FI46" s="34" t="str">
        <f>IFERROR(VLOOKUP(EV46&amp;EW46&amp;EZ46,CC!EQ:EU,5,FALSE), " ")</f>
        <v xml:space="preserve"> </v>
      </c>
      <c r="FJ46" s="34" t="str">
        <f>IFERROR(VLOOKUP(EW46&amp;EX46&amp;FA46,CC!ER:EV,5,FALSE), " ")</f>
        <v xml:space="preserve"> </v>
      </c>
      <c r="FK46" s="34" t="str">
        <f>IFERROR(VLOOKUP(EX46&amp;EY46&amp;FB46,CC!ES:EW,5,FALSE), " ")</f>
        <v xml:space="preserve"> </v>
      </c>
      <c r="FL46" s="34" t="str">
        <f>IFERROR(VLOOKUP(EY46&amp;EZ46&amp;FC46,CC!ET:EX,5,FALSE), " ")</f>
        <v xml:space="preserve"> </v>
      </c>
      <c r="FM46" s="34" t="str">
        <f>IFERROR(VLOOKUP(EZ46&amp;FA46&amp;FD46,CC!EU:EY,5,FALSE), " ")</f>
        <v xml:space="preserve"> </v>
      </c>
      <c r="FN46" s="34" t="str">
        <f>IFERROR(VLOOKUP(FA46&amp;FB46&amp;FE46,CC!EV:EZ,5,FALSE), " ")</f>
        <v xml:space="preserve"> </v>
      </c>
      <c r="FO46" s="34" t="str">
        <f>IFERROR(VLOOKUP(FB46&amp;FC46&amp;FF46,CC!EW:FA,5,FALSE), " ")</f>
        <v xml:space="preserve"> </v>
      </c>
      <c r="FP46" s="34" t="str">
        <f>IFERROR(VLOOKUP(FC46&amp;FD46&amp;FG46,CC!EX:FB,5,FALSE), " ")</f>
        <v xml:space="preserve"> </v>
      </c>
      <c r="FQ46" s="34" t="str">
        <f>IFERROR(VLOOKUP(FD46&amp;FE46&amp;FH46,CC!EY:FC,5,FALSE), " ")</f>
        <v xml:space="preserve"> </v>
      </c>
      <c r="FR46" s="34" t="str">
        <f>IFERROR(VLOOKUP(FE46&amp;FF46&amp;FI46,CC!EZ:FD,5,FALSE), " ")</f>
        <v xml:space="preserve"> </v>
      </c>
      <c r="FS46" s="34" t="str">
        <f>IFERROR(VLOOKUP(FF46&amp;FG46&amp;FJ46,CC!FA:FE,5,FALSE), " ")</f>
        <v xml:space="preserve"> </v>
      </c>
      <c r="FT46" s="34" t="str">
        <f>IFERROR(VLOOKUP(FG46&amp;FH46&amp;FK46,CC!FB:FF,5,FALSE), " ")</f>
        <v xml:space="preserve"> </v>
      </c>
      <c r="FU46" s="34" t="str">
        <f>IFERROR(VLOOKUP(FH46&amp;FI46&amp;FL46,CC!FC:FG,5,FALSE), " ")</f>
        <v xml:space="preserve"> </v>
      </c>
      <c r="FV46" s="34" t="str">
        <f>IFERROR(VLOOKUP(FI46&amp;FJ46&amp;FM46,CC!FD:FH,5,FALSE), " ")</f>
        <v xml:space="preserve"> </v>
      </c>
      <c r="FW46" s="34" t="str">
        <f>IFERROR(VLOOKUP(FJ46&amp;FK46&amp;FN46,CC!FE:FI,5,FALSE), " ")</f>
        <v xml:space="preserve"> </v>
      </c>
      <c r="FX46" s="34" t="str">
        <f>IFERROR(VLOOKUP(FK46&amp;FL46&amp;FO46,CC!FF:FJ,5,FALSE), " ")</f>
        <v xml:space="preserve"> </v>
      </c>
      <c r="FY46" s="34" t="str">
        <f>IFERROR(VLOOKUP(FL46&amp;FM46&amp;FP46,CC!FG:FK,5,FALSE), " ")</f>
        <v xml:space="preserve"> </v>
      </c>
      <c r="FZ46" s="34" t="str">
        <f>IFERROR(VLOOKUP(FM46&amp;FN46&amp;FQ46,CC!FH:FL,5,FALSE), " ")</f>
        <v xml:space="preserve"> </v>
      </c>
      <c r="GA46" s="34" t="str">
        <f>IFERROR(VLOOKUP(FN46&amp;FO46&amp;FR46,CC!FI:FM,5,FALSE), " ")</f>
        <v xml:space="preserve"> </v>
      </c>
      <c r="GB46" s="34" t="str">
        <f>IFERROR(VLOOKUP(FO46&amp;FP46&amp;FS46,CC!FJ:FN,5,FALSE), " ")</f>
        <v xml:space="preserve"> </v>
      </c>
      <c r="GC46" s="34" t="str">
        <f>IFERROR(VLOOKUP(FP46&amp;FQ46&amp;FT46,CC!FK:FO,5,FALSE), " ")</f>
        <v xml:space="preserve"> </v>
      </c>
      <c r="GD46" s="34" t="str">
        <f>IFERROR(VLOOKUP(FQ46&amp;FR46&amp;FU46,CC!FL:FP,5,FALSE), " ")</f>
        <v xml:space="preserve"> </v>
      </c>
      <c r="GE46" s="34" t="str">
        <f>IFERROR(VLOOKUP(FR46&amp;FS46&amp;FV46,CC!FM:FQ,5,FALSE), " ")</f>
        <v xml:space="preserve"> </v>
      </c>
      <c r="GF46" s="34" t="str">
        <f>IFERROR(VLOOKUP(FS46&amp;FT46&amp;FW46,CC!FN:FR,5,FALSE), " ")</f>
        <v xml:space="preserve"> </v>
      </c>
      <c r="GG46" s="34" t="str">
        <f>IFERROR(VLOOKUP(FT46&amp;FU46&amp;FX46,CC!FO:FS,5,FALSE), " ")</f>
        <v xml:space="preserve"> </v>
      </c>
      <c r="GH46" s="34" t="str">
        <f>IFERROR(VLOOKUP(FU46&amp;FV46&amp;FY46,CC!FP:FT,5,FALSE), " ")</f>
        <v xml:space="preserve"> </v>
      </c>
      <c r="GI46" s="34" t="str">
        <f>IFERROR(VLOOKUP(FV46&amp;FW46&amp;FZ46,CC!FQ:FU,5,FALSE), " ")</f>
        <v xml:space="preserve"> </v>
      </c>
      <c r="GJ46" s="34" t="str">
        <f>IFERROR(VLOOKUP(FW46&amp;FX46&amp;GA46,CC!FR:FV,5,FALSE), " ")</f>
        <v xml:space="preserve"> </v>
      </c>
      <c r="GK46" s="34" t="str">
        <f>IFERROR(VLOOKUP(FX46&amp;FY46&amp;GB46,CC!FS:FW,5,FALSE), " ")</f>
        <v xml:space="preserve"> </v>
      </c>
      <c r="GL46" s="34" t="str">
        <f>IFERROR(VLOOKUP(FY46&amp;FZ46&amp;GC46,CC!FT:FX,5,FALSE), " ")</f>
        <v xml:space="preserve"> </v>
      </c>
      <c r="GM46" s="34" t="str">
        <f>IFERROR(VLOOKUP(FZ46&amp;GA46&amp;GD46,CC!FU:FY,5,FALSE), " ")</f>
        <v xml:space="preserve"> </v>
      </c>
      <c r="GN46" s="34" t="str">
        <f>IFERROR(VLOOKUP(GA46&amp;GB46&amp;GE46,CC!FV:FZ,5,FALSE), " ")</f>
        <v xml:space="preserve"> </v>
      </c>
      <c r="GO46" s="34" t="str">
        <f>IFERROR(VLOOKUP(GB46&amp;GC46&amp;GF46,CC!FW:GA,5,FALSE), " ")</f>
        <v xml:space="preserve"> </v>
      </c>
      <c r="GP46" s="34" t="str">
        <f>IFERROR(VLOOKUP(GC46&amp;GD46&amp;GG46,CC!FX:GB,5,FALSE), " ")</f>
        <v xml:space="preserve"> </v>
      </c>
      <c r="GQ46" s="34" t="str">
        <f>IFERROR(VLOOKUP(GD46&amp;GE46&amp;GH46,CC!FY:GC,5,FALSE), " ")</f>
        <v xml:space="preserve"> </v>
      </c>
      <c r="GR46" s="34" t="str">
        <f>IFERROR(VLOOKUP(GE46&amp;GF46&amp;GI46,CC!FZ:GD,5,FALSE), " ")</f>
        <v xml:space="preserve"> </v>
      </c>
      <c r="GS46" s="34" t="str">
        <f>IFERROR(VLOOKUP(GF46&amp;GG46&amp;GJ46,CC!GA:GE,5,FALSE), " ")</f>
        <v xml:space="preserve"> </v>
      </c>
      <c r="GT46" s="34" t="str">
        <f>IFERROR(VLOOKUP(GG46&amp;GH46&amp;GK46,CC!GB:GF,5,FALSE), " ")</f>
        <v xml:space="preserve"> </v>
      </c>
      <c r="GU46" s="34" t="str">
        <f>IFERROR(VLOOKUP(GH46&amp;GI46&amp;GL46,CC!GC:GG,5,FALSE), " ")</f>
        <v xml:space="preserve"> </v>
      </c>
      <c r="GV46" s="34" t="str">
        <f>IFERROR(VLOOKUP(GI46&amp;GJ46&amp;GM46,CC!GD:GH,5,FALSE), " ")</f>
        <v xml:space="preserve"> </v>
      </c>
      <c r="GW46" s="34" t="str">
        <f>IFERROR(VLOOKUP(GJ46&amp;GK46&amp;GN46,CC!GE:GI,5,FALSE), " ")</f>
        <v xml:space="preserve"> </v>
      </c>
      <c r="GX46" s="34" t="str">
        <f>IFERROR(VLOOKUP(GK46&amp;GL46&amp;GO46,CC!GF:GJ,5,FALSE), " ")</f>
        <v xml:space="preserve"> </v>
      </c>
      <c r="GY46" s="34" t="str">
        <f>IFERROR(VLOOKUP(GL46&amp;GM46&amp;GP46,CC!GG:GK,5,FALSE), " ")</f>
        <v xml:space="preserve"> </v>
      </c>
      <c r="GZ46" s="34" t="str">
        <f>IFERROR(VLOOKUP(GM46&amp;GN46&amp;GQ46,CC!GH:GL,5,FALSE), " ")</f>
        <v xml:space="preserve"> </v>
      </c>
      <c r="HA46" s="34" t="str">
        <f>IFERROR(VLOOKUP(GN46&amp;GO46&amp;GR46,CC!GI:GM,5,FALSE), " ")</f>
        <v xml:space="preserve"> </v>
      </c>
      <c r="HB46" s="34" t="str">
        <f>IFERROR(VLOOKUP(GO46&amp;GP46&amp;GS46,CC!GJ:GN,5,FALSE), " ")</f>
        <v xml:space="preserve"> </v>
      </c>
      <c r="HC46" s="34" t="str">
        <f>IFERROR(VLOOKUP(GP46&amp;GQ46&amp;GT46,CC!GK:GO,5,FALSE), " ")</f>
        <v xml:space="preserve"> </v>
      </c>
      <c r="HD46" s="34" t="str">
        <f>IFERROR(VLOOKUP(GQ46&amp;GR46&amp;GU46,CC!GL:GP,5,FALSE), " ")</f>
        <v xml:space="preserve"> </v>
      </c>
      <c r="HE46" s="34" t="str">
        <f>IFERROR(VLOOKUP(GR46&amp;GS46&amp;GV46,CC!GM:GQ,5,FALSE), " ")</f>
        <v xml:space="preserve"> </v>
      </c>
      <c r="HF46" s="34" t="str">
        <f>IFERROR(VLOOKUP(GS46&amp;GT46&amp;GW46,CC!GN:GR,5,FALSE), " ")</f>
        <v xml:space="preserve"> </v>
      </c>
      <c r="HG46" s="34" t="str">
        <f>IFERROR(VLOOKUP(GT46&amp;GU46&amp;GX46,CC!GO:GS,5,FALSE), " ")</f>
        <v xml:space="preserve"> </v>
      </c>
      <c r="HH46" s="34" t="str">
        <f>IFERROR(VLOOKUP(GU46&amp;GV46&amp;GY46,CC!GP:GT,5,FALSE), " ")</f>
        <v xml:space="preserve"> </v>
      </c>
      <c r="HI46" s="34" t="str">
        <f>IFERROR(VLOOKUP(GV46&amp;GW46&amp;GZ46,CC!GQ:GU,5,FALSE), " ")</f>
        <v xml:space="preserve"> </v>
      </c>
      <c r="HJ46" s="34" t="str">
        <f>IFERROR(VLOOKUP(GW46&amp;GX46&amp;HA46,CC!GR:GV,5,FALSE), " ")</f>
        <v xml:space="preserve"> </v>
      </c>
      <c r="HK46" s="34" t="str">
        <f>IFERROR(VLOOKUP(GX46&amp;GY46&amp;HB46,CC!GS:GW,5,FALSE), " ")</f>
        <v xml:space="preserve"> </v>
      </c>
      <c r="HL46" s="34" t="str">
        <f>IFERROR(VLOOKUP(GY46&amp;GZ46&amp;HC46,CC!GT:GX,5,FALSE), " ")</f>
        <v xml:space="preserve"> </v>
      </c>
      <c r="HM46" s="34" t="str">
        <f>IFERROR(VLOOKUP(GZ46&amp;HA46&amp;HD46,CC!GU:GY,5,FALSE), " ")</f>
        <v xml:space="preserve"> </v>
      </c>
      <c r="HN46" s="34" t="str">
        <f>IFERROR(VLOOKUP(HA46&amp;HB46&amp;HE46,CC!GV:GZ,5,FALSE), " ")</f>
        <v xml:space="preserve"> </v>
      </c>
      <c r="HO46" s="34" t="str">
        <f>IFERROR(VLOOKUP(HB46&amp;HC46&amp;HF46,CC!GW:HA,5,FALSE), " ")</f>
        <v xml:space="preserve"> </v>
      </c>
      <c r="HP46" s="34" t="str">
        <f>IFERROR(VLOOKUP(HC46&amp;HD46&amp;HG46,CC!GX:HB,5,FALSE), " ")</f>
        <v xml:space="preserve"> </v>
      </c>
      <c r="HQ46" s="34" t="str">
        <f>IFERROR(VLOOKUP(HD46&amp;HE46&amp;HH46,CC!GY:HC,5,FALSE), " ")</f>
        <v xml:space="preserve"> </v>
      </c>
      <c r="HR46" s="34" t="str">
        <f>IFERROR(VLOOKUP(HE46&amp;HF46&amp;HI46,CC!GZ:HD,5,FALSE), " ")</f>
        <v xml:space="preserve"> </v>
      </c>
      <c r="HS46" s="34" t="str">
        <f>IFERROR(VLOOKUP(HF46&amp;HG46&amp;HJ46,CC!HA:HE,5,FALSE), " ")</f>
        <v xml:space="preserve"> </v>
      </c>
      <c r="HT46" s="34" t="str">
        <f>IFERROR(VLOOKUP(HG46&amp;HH46&amp;HK46,CC!HB:HF,5,FALSE), " ")</f>
        <v xml:space="preserve"> </v>
      </c>
      <c r="HU46" s="34" t="str">
        <f>IFERROR(VLOOKUP(HH46&amp;HI46&amp;HL46,CC!HC:HG,5,FALSE), " ")</f>
        <v xml:space="preserve"> </v>
      </c>
      <c r="HV46" s="34" t="str">
        <f>IFERROR(VLOOKUP(HI46&amp;HJ46&amp;HM46,CC!HD:HH,5,FALSE), " ")</f>
        <v xml:space="preserve"> </v>
      </c>
      <c r="HW46" s="34" t="str">
        <f>IFERROR(VLOOKUP(HJ46&amp;HK46&amp;HN46,CC!HE:HI,5,FALSE), " ")</f>
        <v xml:space="preserve"> </v>
      </c>
      <c r="HX46" s="34" t="str">
        <f>IFERROR(VLOOKUP(HK46&amp;HL46&amp;HO46,CC!HF:HJ,5,FALSE), " ")</f>
        <v xml:space="preserve"> </v>
      </c>
      <c r="HY46" s="34" t="str">
        <f>IFERROR(VLOOKUP(HL46&amp;HM46&amp;HP46,CC!HG:HK,5,FALSE), " ")</f>
        <v xml:space="preserve"> </v>
      </c>
      <c r="HZ46" s="34" t="str">
        <f>IFERROR(VLOOKUP(HM46&amp;HN46&amp;HQ46,CC!HH:HL,5,FALSE), " ")</f>
        <v xml:space="preserve"> </v>
      </c>
      <c r="IA46" s="34" t="str">
        <f>IFERROR(VLOOKUP(HN46&amp;HO46&amp;HR46,CC!HI:HM,5,FALSE), " ")</f>
        <v xml:space="preserve"> </v>
      </c>
      <c r="IB46" s="34" t="str">
        <f>IFERROR(VLOOKUP(HO46&amp;HP46&amp;HS46,CC!HJ:HN,5,FALSE), " ")</f>
        <v xml:space="preserve"> </v>
      </c>
      <c r="IC46" s="34" t="str">
        <f>IFERROR(VLOOKUP(HP46&amp;HQ46&amp;HT46,CC!HK:HO,5,FALSE), " ")</f>
        <v xml:space="preserve"> </v>
      </c>
      <c r="ID46" s="34" t="str">
        <f>IFERROR(VLOOKUP(HQ46&amp;HR46&amp;HU46,CC!HL:HP,5,FALSE), " ")</f>
        <v xml:space="preserve"> </v>
      </c>
      <c r="IE46" s="34" t="str">
        <f>IFERROR(VLOOKUP(HR46&amp;HS46&amp;HV46,CC!HM:HQ,5,FALSE), " ")</f>
        <v xml:space="preserve"> </v>
      </c>
      <c r="IF46" s="34" t="str">
        <f>IFERROR(VLOOKUP(HS46&amp;HT46&amp;HW46,CC!HN:HR,5,FALSE), " ")</f>
        <v xml:space="preserve"> </v>
      </c>
      <c r="IG46" s="34" t="str">
        <f>IFERROR(VLOOKUP(HT46&amp;HU46&amp;HX46,CC!HO:HS,5,FALSE), " ")</f>
        <v xml:space="preserve"> </v>
      </c>
      <c r="IH46" s="34" t="str">
        <f>IFERROR(VLOOKUP(HU46&amp;HV46&amp;HY46,CC!HP:HT,5,FALSE), " ")</f>
        <v xml:space="preserve"> </v>
      </c>
      <c r="II46" s="34" t="str">
        <f>IFERROR(VLOOKUP(HV46&amp;HW46&amp;HZ46,CC!HQ:HU,5,FALSE), " ")</f>
        <v xml:space="preserve"> </v>
      </c>
      <c r="IJ46" s="34" t="str">
        <f>IFERROR(VLOOKUP(HW46&amp;HX46&amp;IA46,CC!HR:HV,5,FALSE), " ")</f>
        <v xml:space="preserve"> </v>
      </c>
      <c r="IK46" s="34" t="str">
        <f>IFERROR(VLOOKUP(HX46&amp;HY46&amp;IB46,CC!HS:HW,5,FALSE), " ")</f>
        <v xml:space="preserve"> </v>
      </c>
      <c r="IL46" s="34" t="str">
        <f>IFERROR(VLOOKUP(HY46&amp;HZ46&amp;IC46,CC!HT:HX,5,FALSE), " ")</f>
        <v xml:space="preserve"> </v>
      </c>
      <c r="IM46" s="34" t="str">
        <f>IFERROR(VLOOKUP(HZ46&amp;IA46&amp;ID46,CC!HU:HY,5,FALSE), " ")</f>
        <v xml:space="preserve"> </v>
      </c>
      <c r="IN46" s="34" t="str">
        <f>IFERROR(VLOOKUP(IA46&amp;IB46&amp;IE46,CC!HV:HZ,5,FALSE), " ")</f>
        <v xml:space="preserve"> </v>
      </c>
      <c r="IO46" s="34" t="str">
        <f>IFERROR(VLOOKUP(IB46&amp;IC46&amp;IF46,CC!HW:IA,5,FALSE), " ")</f>
        <v xml:space="preserve"> </v>
      </c>
      <c r="IP46" s="34" t="str">
        <f>IFERROR(VLOOKUP(IC46&amp;ID46&amp;IG46,CC!HX:IB,5,FALSE), " ")</f>
        <v xml:space="preserve"> </v>
      </c>
      <c r="IQ46" s="34" t="str">
        <f>IFERROR(VLOOKUP(ID46&amp;IE46&amp;IH46,CC!HY:IC,5,FALSE), " ")</f>
        <v xml:space="preserve"> </v>
      </c>
      <c r="IR46" s="34" t="str">
        <f>IFERROR(VLOOKUP(IE46&amp;IF46&amp;II46,CC!HZ:ID,5,FALSE), " ")</f>
        <v xml:space="preserve"> </v>
      </c>
      <c r="IS46" s="34" t="str">
        <f>IFERROR(VLOOKUP(IF46&amp;IG46&amp;IJ46,CC!IA:IE,5,FALSE), " ")</f>
        <v xml:space="preserve"> </v>
      </c>
      <c r="IT46" s="34" t="str">
        <f>IFERROR(VLOOKUP(IG46&amp;IH46&amp;IK46,CC!IB:IF,5,FALSE), " ")</f>
        <v xml:space="preserve"> </v>
      </c>
      <c r="IU46" s="34" t="str">
        <f>IFERROR(VLOOKUP(IH46&amp;II46&amp;IL46,CC!IC:IG,5,FALSE), " ")</f>
        <v xml:space="preserve"> </v>
      </c>
      <c r="IV46" s="34" t="str">
        <f>IFERROR(VLOOKUP(II46&amp;IJ46&amp;IM46,CC!ID:IH,5,FALSE), " ")</f>
        <v xml:space="preserve"> </v>
      </c>
      <c r="IW46" s="34" t="str">
        <f>IFERROR(VLOOKUP(IJ46&amp;IK46&amp;IN46,CC!IE:II,5,FALSE), " ")</f>
        <v xml:space="preserve"> </v>
      </c>
      <c r="IX46" s="34" t="str">
        <f>IFERROR(VLOOKUP(IK46&amp;IL46&amp;IO46,CC!IF:IJ,5,FALSE), " ")</f>
        <v xml:space="preserve"> </v>
      </c>
      <c r="IY46" s="34" t="str">
        <f>IFERROR(VLOOKUP(IL46&amp;IM46&amp;IP46,CC!IG:IK,5,FALSE), " ")</f>
        <v xml:space="preserve"> </v>
      </c>
      <c r="IZ46" s="34" t="str">
        <f>IFERROR(VLOOKUP(IM46&amp;IN46&amp;IQ46,CC!IH:IL,5,FALSE), " ")</f>
        <v xml:space="preserve"> </v>
      </c>
      <c r="JA46" s="34" t="str">
        <f>IFERROR(VLOOKUP(IN46&amp;IO46&amp;IR46,CC!II:IM,5,FALSE), " ")</f>
        <v xml:space="preserve"> </v>
      </c>
      <c r="JB46" s="34" t="str">
        <f>IFERROR(VLOOKUP(IO46&amp;IP46&amp;IS46,CC!IJ:IN,5,FALSE), " ")</f>
        <v xml:space="preserve"> </v>
      </c>
      <c r="JC46" s="34" t="str">
        <f>IFERROR(VLOOKUP(IP46&amp;IQ46&amp;IT46,CC!IK:IO,5,FALSE), " ")</f>
        <v xml:space="preserve"> </v>
      </c>
      <c r="JD46" s="34" t="str">
        <f>IFERROR(VLOOKUP(IQ46&amp;IR46&amp;IU46,CC!IL:IP,5,FALSE), " ")</f>
        <v xml:space="preserve"> </v>
      </c>
      <c r="JE46" s="34" t="str">
        <f>IFERROR(VLOOKUP(IR46&amp;IS46&amp;IV46,CC!IM:IQ,5,FALSE), " ")</f>
        <v xml:space="preserve"> </v>
      </c>
      <c r="JF46" s="34" t="str">
        <f>IFERROR(VLOOKUP(IS46&amp;IT46&amp;IW46,CC!IN:IR,5,FALSE), " ")</f>
        <v xml:space="preserve"> </v>
      </c>
      <c r="JG46" s="34" t="str">
        <f>IFERROR(VLOOKUP(IT46&amp;IU46&amp;IX46,CC!IO:IS,5,FALSE), " ")</f>
        <v xml:space="preserve"> </v>
      </c>
      <c r="JH46" s="34" t="str">
        <f>IFERROR(VLOOKUP(IU46&amp;IV46&amp;IY46,CC!IP:IT,5,FALSE), " ")</f>
        <v xml:space="preserve"> </v>
      </c>
      <c r="JI46" s="34" t="str">
        <f>IFERROR(VLOOKUP(IV46&amp;IW46&amp;IZ46,CC!IQ:IU,5,FALSE), " ")</f>
        <v xml:space="preserve"> </v>
      </c>
      <c r="JJ46" s="34" t="str">
        <f>IFERROR(VLOOKUP(IW46&amp;IX46&amp;JA46,CC!IR:IV,5,FALSE), " ")</f>
        <v xml:space="preserve"> </v>
      </c>
      <c r="JK46" s="34" t="str">
        <f>IFERROR(VLOOKUP(IX46&amp;IY46&amp;JB46,CC!IS:IW,5,FALSE), " ")</f>
        <v xml:space="preserve"> </v>
      </c>
      <c r="JL46" s="34" t="str">
        <f>IFERROR(VLOOKUP(IY46&amp;IZ46&amp;JC46,CC!IT:IX,5,FALSE), " ")</f>
        <v xml:space="preserve"> </v>
      </c>
      <c r="JM46" s="34" t="str">
        <f>IFERROR(VLOOKUP(IZ46&amp;JA46&amp;JD46,CC!IU:IY,5,FALSE), " ")</f>
        <v xml:space="preserve"> </v>
      </c>
      <c r="JN46" s="34" t="str">
        <f>IFERROR(VLOOKUP(JA46&amp;JB46&amp;JE46,CC!IV:IZ,5,FALSE), " ")</f>
        <v xml:space="preserve"> </v>
      </c>
      <c r="JO46" s="34" t="str">
        <f>IFERROR(VLOOKUP(JB46&amp;JC46&amp;JF46,CC!IW:JA,5,FALSE), " ")</f>
        <v xml:space="preserve"> </v>
      </c>
      <c r="JP46" s="34" t="str">
        <f>IFERROR(VLOOKUP(JC46&amp;JD46&amp;JG46,CC!IX:JB,5,FALSE), " ")</f>
        <v xml:space="preserve"> </v>
      </c>
      <c r="JQ46" s="34" t="str">
        <f>IFERROR(VLOOKUP(JD46&amp;JE46&amp;JH46,CC!IY:JC,5,FALSE), " ")</f>
        <v xml:space="preserve"> </v>
      </c>
      <c r="JR46" s="34" t="str">
        <f>IFERROR(VLOOKUP(JE46&amp;JF46&amp;JI46,CC!IZ:JD,5,FALSE), " ")</f>
        <v xml:space="preserve"> </v>
      </c>
      <c r="JS46" s="34" t="str">
        <f>IFERROR(VLOOKUP(JF46&amp;JG46&amp;JJ46,CC!JA:JE,5,FALSE), " ")</f>
        <v xml:space="preserve"> </v>
      </c>
      <c r="JT46" s="34" t="str">
        <f>IFERROR(VLOOKUP(JG46&amp;JH46&amp;JK46,CC!JB:JF,5,FALSE), " ")</f>
        <v xml:space="preserve"> </v>
      </c>
      <c r="JU46" s="34" t="str">
        <f>IFERROR(VLOOKUP(JH46&amp;JI46&amp;JL46,CC!JC:JG,5,FALSE), " ")</f>
        <v xml:space="preserve"> </v>
      </c>
      <c r="JV46" s="34" t="str">
        <f>IFERROR(VLOOKUP(JI46&amp;JJ46&amp;JM46,CC!JD:JH,5,FALSE), " ")</f>
        <v xml:space="preserve"> </v>
      </c>
      <c r="JW46" s="34" t="str">
        <f>IFERROR(VLOOKUP(JJ46&amp;JK46&amp;JN46,CC!JE:JI,5,FALSE), " ")</f>
        <v xml:space="preserve"> </v>
      </c>
      <c r="JX46" s="34" t="str">
        <f>IFERROR(VLOOKUP(JK46&amp;JL46&amp;JO46,CC!JF:JJ,5,FALSE), " ")</f>
        <v xml:space="preserve"> </v>
      </c>
      <c r="JY46" s="34" t="str">
        <f>IFERROR(VLOOKUP(JL46&amp;JM46&amp;JP46,CC!JG:JK,5,FALSE), " ")</f>
        <v xml:space="preserve"> </v>
      </c>
      <c r="JZ46" s="34" t="str">
        <f>IFERROR(VLOOKUP(JM46&amp;JN46&amp;JQ46,CC!JH:JL,5,FALSE), " ")</f>
        <v xml:space="preserve"> </v>
      </c>
      <c r="KA46" s="34" t="str">
        <f>IFERROR(VLOOKUP(JN46&amp;JO46&amp;JR46,CC!JI:JM,5,FALSE), " ")</f>
        <v xml:space="preserve"> </v>
      </c>
      <c r="KB46" s="34" t="str">
        <f>IFERROR(VLOOKUP(JO46&amp;JP46&amp;JS46,CC!JJ:JN,5,FALSE), " ")</f>
        <v xml:space="preserve"> </v>
      </c>
      <c r="KC46" s="34" t="str">
        <f>IFERROR(VLOOKUP(JP46&amp;JQ46&amp;JT46,CC!JK:JO,5,FALSE), " ")</f>
        <v xml:space="preserve"> </v>
      </c>
      <c r="KD46" s="34" t="str">
        <f>IFERROR(VLOOKUP(JQ46&amp;JR46&amp;JU46,CC!JL:JP,5,FALSE), " ")</f>
        <v xml:space="preserve"> </v>
      </c>
      <c r="KE46" s="34" t="str">
        <f>IFERROR(VLOOKUP(JR46&amp;JS46&amp;JV46,CC!JM:JQ,5,FALSE), " ")</f>
        <v xml:space="preserve"> </v>
      </c>
      <c r="KF46" s="34" t="str">
        <f>IFERROR(VLOOKUP(JS46&amp;JT46&amp;JW46,CC!JN:JR,5,FALSE), " ")</f>
        <v xml:space="preserve"> </v>
      </c>
      <c r="KG46" s="34" t="str">
        <f>IFERROR(VLOOKUP(JT46&amp;JU46&amp;JX46,CC!JO:JS,5,FALSE), " ")</f>
        <v xml:space="preserve"> </v>
      </c>
      <c r="KH46" s="34" t="str">
        <f>IFERROR(VLOOKUP(JU46&amp;JV46&amp;JY46,CC!JP:JT,5,FALSE), " ")</f>
        <v xml:space="preserve"> </v>
      </c>
      <c r="KI46" s="34" t="str">
        <f>IFERROR(VLOOKUP(JV46&amp;JW46&amp;JZ46,CC!JQ:JU,5,FALSE), " ")</f>
        <v xml:space="preserve"> </v>
      </c>
      <c r="KJ46" s="34" t="str">
        <f>IFERROR(VLOOKUP(JW46&amp;JX46&amp;KA46,CC!JR:JV,5,FALSE), " ")</f>
        <v xml:space="preserve"> </v>
      </c>
      <c r="KK46" s="34" t="str">
        <f>IFERROR(VLOOKUP(JX46&amp;JY46&amp;KB46,CC!JS:JW,5,FALSE), " ")</f>
        <v xml:space="preserve"> </v>
      </c>
      <c r="KL46" s="34" t="str">
        <f>IFERROR(VLOOKUP(JY46&amp;JZ46&amp;KC46,CC!JT:JX,5,FALSE), " ")</f>
        <v xml:space="preserve"> </v>
      </c>
      <c r="KM46" s="34" t="str">
        <f>IFERROR(VLOOKUP(JZ46&amp;KA46&amp;KD46,CC!JU:JY,5,FALSE), " ")</f>
        <v xml:space="preserve"> </v>
      </c>
      <c r="KN46" s="34" t="str">
        <f>IFERROR(VLOOKUP(KA46&amp;KB46&amp;KE46,CC!JV:JZ,5,FALSE), " ")</f>
        <v xml:space="preserve"> </v>
      </c>
      <c r="KO46" s="34" t="str">
        <f>IFERROR(VLOOKUP(KB46&amp;KC46&amp;KF46,CC!JW:KA,5,FALSE), " ")</f>
        <v xml:space="preserve"> </v>
      </c>
      <c r="KP46" s="34" t="str">
        <f>IFERROR(VLOOKUP(KC46&amp;KD46&amp;KG46,CC!JX:KB,5,FALSE), " ")</f>
        <v xml:space="preserve"> </v>
      </c>
      <c r="KQ46" s="34" t="str">
        <f>IFERROR(VLOOKUP(KD46&amp;KE46&amp;KH46,CC!JY:KC,5,FALSE), " ")</f>
        <v xml:space="preserve"> </v>
      </c>
      <c r="KR46" s="34" t="str">
        <f>IFERROR(VLOOKUP(KE46&amp;KF46&amp;KI46,CC!JZ:KD,5,FALSE), " ")</f>
        <v xml:space="preserve"> </v>
      </c>
      <c r="KS46" s="34" t="str">
        <f>IFERROR(VLOOKUP(KF46&amp;KG46&amp;KJ46,CC!KA:KE,5,FALSE), " ")</f>
        <v xml:space="preserve"> </v>
      </c>
      <c r="KT46" s="34" t="str">
        <f>IFERROR(VLOOKUP(KG46&amp;KH46&amp;KK46,CC!KB:KF,5,FALSE), " ")</f>
        <v xml:space="preserve"> </v>
      </c>
      <c r="KU46" s="34" t="str">
        <f>IFERROR(VLOOKUP(KH46&amp;KI46&amp;KL46,CC!KC:KG,5,FALSE), " ")</f>
        <v xml:space="preserve"> </v>
      </c>
      <c r="KV46" s="34" t="str">
        <f>IFERROR(VLOOKUP(KI46&amp;KJ46&amp;KM46,CC!KD:KH,5,FALSE), " ")</f>
        <v xml:space="preserve"> </v>
      </c>
      <c r="KW46" s="34" t="str">
        <f>IFERROR(VLOOKUP(KJ46&amp;KK46&amp;KN46,CC!KE:KI,5,FALSE), " ")</f>
        <v xml:space="preserve"> </v>
      </c>
      <c r="KX46" s="34" t="str">
        <f>IFERROR(VLOOKUP(KK46&amp;KL46&amp;KO46,CC!KF:KJ,5,FALSE), " ")</f>
        <v xml:space="preserve"> </v>
      </c>
      <c r="KY46" s="34" t="str">
        <f>IFERROR(VLOOKUP(KL46&amp;KM46&amp;KP46,CC!KG:KK,5,FALSE), " ")</f>
        <v xml:space="preserve"> </v>
      </c>
      <c r="KZ46" s="34" t="str">
        <f>IFERROR(VLOOKUP(KM46&amp;KN46&amp;KQ46,CC!KH:KL,5,FALSE), " ")</f>
        <v xml:space="preserve"> </v>
      </c>
      <c r="LA46" s="34" t="str">
        <f>IFERROR(VLOOKUP(KN46&amp;KO46&amp;KR46,CC!KI:KM,5,FALSE), " ")</f>
        <v xml:space="preserve"> </v>
      </c>
      <c r="LB46" s="34" t="str">
        <f>IFERROR(VLOOKUP(KO46&amp;KP46&amp;KS46,CC!KJ:KN,5,FALSE), " ")</f>
        <v xml:space="preserve"> </v>
      </c>
      <c r="LC46" s="34" t="str">
        <f>IFERROR(VLOOKUP(KP46&amp;KQ46&amp;KT46,CC!KK:KO,5,FALSE), " ")</f>
        <v xml:space="preserve"> </v>
      </c>
      <c r="LD46" s="34" t="str">
        <f>IFERROR(VLOOKUP(KQ46&amp;KR46&amp;KU46,CC!KL:KP,5,FALSE), " ")</f>
        <v xml:space="preserve"> </v>
      </c>
      <c r="LE46" s="34" t="str">
        <f>IFERROR(VLOOKUP(KR46&amp;KS46&amp;KV46,CC!KM:KQ,5,FALSE), " ")</f>
        <v xml:space="preserve"> </v>
      </c>
      <c r="LF46" s="34" t="str">
        <f>IFERROR(VLOOKUP(KS46&amp;KT46&amp;KW46,CC!KN:KR,5,FALSE), " ")</f>
        <v xml:space="preserve"> </v>
      </c>
      <c r="LG46" s="34" t="str">
        <f>IFERROR(VLOOKUP(KT46&amp;KU46&amp;KX46,CC!KO:KS,5,FALSE), " ")</f>
        <v xml:space="preserve"> </v>
      </c>
      <c r="LH46" s="34" t="str">
        <f>IFERROR(VLOOKUP(KU46&amp;KV46&amp;KY46,CC!KP:KT,5,FALSE), " ")</f>
        <v xml:space="preserve"> </v>
      </c>
      <c r="LI46" s="34" t="str">
        <f>IFERROR(VLOOKUP(KV46&amp;KW46&amp;KZ46,CC!KQ:KU,5,FALSE), " ")</f>
        <v xml:space="preserve"> </v>
      </c>
      <c r="LJ46" s="34" t="str">
        <f>IFERROR(VLOOKUP(KW46&amp;KX46&amp;LA46,CC!KR:KV,5,FALSE), " ")</f>
        <v xml:space="preserve"> </v>
      </c>
      <c r="LK46" s="34" t="str">
        <f>IFERROR(VLOOKUP(KX46&amp;KY46&amp;LB46,CC!KS:KW,5,FALSE), " ")</f>
        <v xml:space="preserve"> </v>
      </c>
      <c r="LL46" s="34" t="str">
        <f>IFERROR(VLOOKUP(KY46&amp;KZ46&amp;LC46,CC!KT:KX,5,FALSE), " ")</f>
        <v xml:space="preserve"> </v>
      </c>
      <c r="LM46" s="34" t="str">
        <f>IFERROR(VLOOKUP(KZ46&amp;LA46&amp;LD46,CC!KU:KY,5,FALSE), " ")</f>
        <v xml:space="preserve"> </v>
      </c>
      <c r="LN46" s="34" t="str">
        <f>IFERROR(VLOOKUP(LA46&amp;LB46&amp;LE46,CC!KV:KZ,5,FALSE), " ")</f>
        <v xml:space="preserve"> </v>
      </c>
      <c r="LO46" s="34" t="str">
        <f>IFERROR(VLOOKUP(LB46&amp;LC46&amp;LF46,CC!KW:LA,5,FALSE), " ")</f>
        <v xml:space="preserve"> </v>
      </c>
      <c r="LP46" s="34" t="str">
        <f>IFERROR(VLOOKUP(LC46&amp;LD46&amp;LG46,CC!KX:LB,5,FALSE), " ")</f>
        <v xml:space="preserve"> </v>
      </c>
      <c r="LQ46" s="34" t="str">
        <f>IFERROR(VLOOKUP(LD46&amp;LE46&amp;LH46,CC!KY:LC,5,FALSE), " ")</f>
        <v xml:space="preserve"> </v>
      </c>
      <c r="LR46" s="34" t="str">
        <f>IFERROR(VLOOKUP(LE46&amp;LF46&amp;LI46,CC!KZ:LD,5,FALSE), " ")</f>
        <v xml:space="preserve"> </v>
      </c>
      <c r="LS46" s="34" t="str">
        <f>IFERROR(VLOOKUP(LF46&amp;LG46&amp;LJ46,CC!LA:LE,5,FALSE), " ")</f>
        <v xml:space="preserve"> </v>
      </c>
      <c r="LT46" s="34" t="str">
        <f>IFERROR(VLOOKUP(LG46&amp;LH46&amp;LK46,CC!LB:LF,5,FALSE), " ")</f>
        <v xml:space="preserve"> </v>
      </c>
      <c r="LU46" s="34" t="str">
        <f>IFERROR(VLOOKUP(LH46&amp;LI46&amp;LL46,CC!LC:LG,5,FALSE), " ")</f>
        <v xml:space="preserve"> </v>
      </c>
      <c r="LV46" s="34" t="str">
        <f>IFERROR(VLOOKUP(LI46&amp;LJ46&amp;LM46,CC!LD:LH,5,FALSE), " ")</f>
        <v xml:space="preserve"> </v>
      </c>
      <c r="LW46" s="34" t="str">
        <f>IFERROR(VLOOKUP(LJ46&amp;LK46&amp;LN46,CC!LE:LI,5,FALSE), " ")</f>
        <v xml:space="preserve"> </v>
      </c>
      <c r="LX46" s="34" t="str">
        <f>IFERROR(VLOOKUP(LK46&amp;LL46&amp;LO46,CC!LF:LJ,5,FALSE), " ")</f>
        <v xml:space="preserve"> </v>
      </c>
      <c r="LY46" s="34" t="str">
        <f>IFERROR(VLOOKUP(LL46&amp;LM46&amp;LP46,CC!LG:LK,5,FALSE), " ")</f>
        <v xml:space="preserve"> </v>
      </c>
      <c r="LZ46" s="34" t="str">
        <f>IFERROR(VLOOKUP(LM46&amp;LN46&amp;LQ46,CC!LH:LL,5,FALSE), " ")</f>
        <v xml:space="preserve"> </v>
      </c>
      <c r="MA46" s="34" t="str">
        <f>IFERROR(VLOOKUP(LN46&amp;LO46&amp;LR46,CC!LI:LM,5,FALSE), " ")</f>
        <v xml:space="preserve"> </v>
      </c>
      <c r="MB46" s="34" t="str">
        <f>IFERROR(VLOOKUP(LO46&amp;LP46&amp;LS46,CC!LJ:LN,5,FALSE), " ")</f>
        <v xml:space="preserve"> </v>
      </c>
      <c r="MC46" s="34" t="str">
        <f>IFERROR(VLOOKUP(LP46&amp;LQ46&amp;LT46,CC!LK:LO,5,FALSE), " ")</f>
        <v xml:space="preserve"> </v>
      </c>
      <c r="MD46" s="34" t="str">
        <f>IFERROR(VLOOKUP(LQ46&amp;LR46&amp;LU46,CC!LL:LP,5,FALSE), " ")</f>
        <v xml:space="preserve"> </v>
      </c>
      <c r="ME46" s="34" t="str">
        <f>IFERROR(VLOOKUP(LR46&amp;LS46&amp;LV46,CC!LM:LQ,5,FALSE), " ")</f>
        <v xml:space="preserve"> </v>
      </c>
      <c r="MF46" s="34" t="str">
        <f>IFERROR(VLOOKUP(LS46&amp;LT46&amp;LW46,CC!LN:LR,5,FALSE), " ")</f>
        <v xml:space="preserve"> </v>
      </c>
      <c r="MG46" s="34" t="str">
        <f>IFERROR(VLOOKUP(LT46&amp;LU46&amp;LX46,CC!LO:LS,5,FALSE), " ")</f>
        <v xml:space="preserve"> </v>
      </c>
      <c r="MH46" s="34" t="str">
        <f>IFERROR(VLOOKUP(LU46&amp;LV46&amp;LY46,CC!LP:LT,5,FALSE), " ")</f>
        <v xml:space="preserve"> </v>
      </c>
      <c r="MI46" s="34" t="str">
        <f>IFERROR(VLOOKUP(LV46&amp;LW46&amp;LZ46,CC!LQ:LU,5,FALSE), " ")</f>
        <v xml:space="preserve"> </v>
      </c>
      <c r="MJ46" s="34" t="str">
        <f>IFERROR(VLOOKUP(LW46&amp;LX46&amp;MA46,CC!LR:LV,5,FALSE), " ")</f>
        <v xml:space="preserve"> </v>
      </c>
      <c r="MK46" s="34" t="str">
        <f>IFERROR(VLOOKUP(LX46&amp;LY46&amp;MB46,CC!LS:LW,5,FALSE), " ")</f>
        <v xml:space="preserve"> </v>
      </c>
      <c r="ML46" s="34" t="str">
        <f>IFERROR(VLOOKUP(LY46&amp;LZ46&amp;MC46,CC!LT:LX,5,FALSE), " ")</f>
        <v xml:space="preserve"> </v>
      </c>
      <c r="MM46" s="34" t="str">
        <f>IFERROR(VLOOKUP(LZ46&amp;MA46&amp;MD46,CC!LU:LY,5,FALSE), " ")</f>
        <v xml:space="preserve"> </v>
      </c>
      <c r="MN46" s="34" t="str">
        <f>IFERROR(VLOOKUP(MA46&amp;MB46&amp;ME46,CC!LV:LZ,5,FALSE), " ")</f>
        <v xml:space="preserve"> </v>
      </c>
      <c r="MO46" s="34" t="str">
        <f>IFERROR(VLOOKUP(MB46&amp;MC46&amp;MF46,CC!LW:MA,5,FALSE), " ")</f>
        <v xml:space="preserve"> </v>
      </c>
      <c r="MP46" s="34" t="str">
        <f>IFERROR(VLOOKUP(MC46&amp;MD46&amp;MG46,CC!LX:MB,5,FALSE), " ")</f>
        <v xml:space="preserve"> </v>
      </c>
      <c r="MQ46" s="34" t="str">
        <f>IFERROR(VLOOKUP(MD46&amp;ME46&amp;MH46,CC!LY:MC,5,FALSE), " ")</f>
        <v xml:space="preserve"> </v>
      </c>
      <c r="MR46" s="34" t="str">
        <f>IFERROR(VLOOKUP(ME46&amp;MF46&amp;MI46,CC!LZ:MD,5,FALSE), " ")</f>
        <v xml:space="preserve"> </v>
      </c>
      <c r="MS46" s="34" t="str">
        <f>IFERROR(VLOOKUP(MF46&amp;MG46&amp;MJ46,CC!MA:ME,5,FALSE), " ")</f>
        <v xml:space="preserve"> </v>
      </c>
      <c r="MT46" s="34" t="str">
        <f>IFERROR(VLOOKUP(MG46&amp;MH46&amp;MK46,CC!MB:MF,5,FALSE), " ")</f>
        <v xml:space="preserve"> </v>
      </c>
      <c r="MU46" s="34" t="str">
        <f>IFERROR(VLOOKUP(MH46&amp;MI46&amp;ML46,CC!MC:MG,5,FALSE), " ")</f>
        <v xml:space="preserve"> </v>
      </c>
      <c r="MV46" s="34" t="str">
        <f>IFERROR(VLOOKUP(MI46&amp;MJ46&amp;MM46,CC!MD:MH,5,FALSE), " ")</f>
        <v xml:space="preserve"> </v>
      </c>
      <c r="MW46" s="34" t="str">
        <f>IFERROR(VLOOKUP(MJ46&amp;MK46&amp;MN46,CC!ME:MI,5,FALSE), " ")</f>
        <v xml:space="preserve"> </v>
      </c>
      <c r="MX46" s="34" t="str">
        <f>IFERROR(VLOOKUP(MK46&amp;ML46&amp;MO46,CC!MF:MJ,5,FALSE), " ")</f>
        <v xml:space="preserve"> </v>
      </c>
      <c r="MY46" s="34" t="str">
        <f>IFERROR(VLOOKUP(ML46&amp;MM46&amp;MP46,CC!MG:MK,5,FALSE), " ")</f>
        <v xml:space="preserve"> </v>
      </c>
      <c r="MZ46" s="34" t="str">
        <f>IFERROR(VLOOKUP(MM46&amp;MN46&amp;MQ46,CC!MH:ML,5,FALSE), " ")</f>
        <v xml:space="preserve"> </v>
      </c>
      <c r="NA46" s="34" t="str">
        <f>IFERROR(VLOOKUP(MN46&amp;MO46&amp;MR46,CC!MI:MM,5,FALSE), " ")</f>
        <v xml:space="preserve"> </v>
      </c>
      <c r="NB46" s="34" t="str">
        <f>IFERROR(VLOOKUP(MO46&amp;MP46&amp;MS46,CC!MJ:MN,5,FALSE), " ")</f>
        <v xml:space="preserve"> </v>
      </c>
      <c r="NC46" s="34" t="str">
        <f>IFERROR(VLOOKUP(MP46&amp;MQ46&amp;MT46,CC!MK:MO,5,FALSE), " ")</f>
        <v xml:space="preserve"> </v>
      </c>
      <c r="ND46" s="34" t="str">
        <f>IFERROR(VLOOKUP(MQ46&amp;MR46&amp;MU46,CC!ML:MP,5,FALSE), " ")</f>
        <v xml:space="preserve"> </v>
      </c>
      <c r="NE46" s="34" t="str">
        <f>IFERROR(VLOOKUP(MR46&amp;MS46&amp;MV46,CC!MM:MQ,5,FALSE), " ")</f>
        <v xml:space="preserve"> </v>
      </c>
      <c r="NF46" s="34" t="str">
        <f>IFERROR(VLOOKUP(MS46&amp;MT46&amp;MW46,CC!MN:MR,5,FALSE), " ")</f>
        <v xml:space="preserve"> </v>
      </c>
      <c r="NG46" s="34" t="str">
        <f>IFERROR(VLOOKUP(MT46&amp;MU46&amp;MX46,CC!MO:MS,5,FALSE), " ")</f>
        <v xml:space="preserve"> </v>
      </c>
      <c r="NH46" s="34" t="str">
        <f>IFERROR(VLOOKUP(MU46&amp;MV46&amp;MY46,CC!MP:MT,5,FALSE), " ")</f>
        <v xml:space="preserve"> </v>
      </c>
      <c r="NI46" s="34" t="str">
        <f>IFERROR(VLOOKUP(MV46&amp;MW46&amp;MZ46,CC!MQ:MU,5,FALSE), " ")</f>
        <v xml:space="preserve"> </v>
      </c>
      <c r="NJ46" s="34" t="str">
        <f>IFERROR(VLOOKUP(MW46&amp;MX46&amp;NA46,CC!MR:MV,5,FALSE), " ")</f>
        <v xml:space="preserve"> </v>
      </c>
      <c r="NK46" s="34" t="str">
        <f>IFERROR(VLOOKUP(MX46&amp;MY46&amp;NB46,CC!MS:MW,5,FALSE), " ")</f>
        <v xml:space="preserve"> </v>
      </c>
      <c r="NL46" s="34" t="str">
        <f>IFERROR(VLOOKUP(MY46&amp;MZ46&amp;NC46,CC!MT:MX,5,FALSE), " ")</f>
        <v xml:space="preserve"> </v>
      </c>
      <c r="NM46" s="34" t="str">
        <f>IFERROR(VLOOKUP(MZ46&amp;NA46&amp;ND46,CC!MU:MY,5,FALSE), " ")</f>
        <v xml:space="preserve"> </v>
      </c>
      <c r="NN46" s="34" t="str">
        <f>IFERROR(VLOOKUP(NA46&amp;NB46&amp;NE46,CC!MV:MZ,5,FALSE), " ")</f>
        <v xml:space="preserve"> </v>
      </c>
      <c r="NO46" s="34" t="str">
        <f>IFERROR(VLOOKUP(NB46&amp;NC46&amp;NF46,CC!MW:NA,5,FALSE), " ")</f>
        <v xml:space="preserve"> </v>
      </c>
      <c r="NP46" s="34" t="str">
        <f>IFERROR(VLOOKUP(NC46&amp;ND46&amp;NG46,CC!MX:NB,5,FALSE), " ")</f>
        <v xml:space="preserve"> </v>
      </c>
      <c r="NQ46" s="34" t="str">
        <f>IFERROR(VLOOKUP(ND46&amp;NE46&amp;NH46,CC!MY:NC,5,FALSE), " ")</f>
        <v xml:space="preserve"> </v>
      </c>
      <c r="NR46" s="34" t="str">
        <f>IFERROR(VLOOKUP(NE46&amp;NF46&amp;NI46,CC!MZ:ND,5,FALSE), " ")</f>
        <v xml:space="preserve"> </v>
      </c>
      <c r="NS46" s="34" t="str">
        <f>IFERROR(VLOOKUP(NF46&amp;NG46&amp;NJ46,CC!NA:NE,5,FALSE), " ")</f>
        <v xml:space="preserve"> </v>
      </c>
      <c r="NT46" s="34" t="str">
        <f>IFERROR(VLOOKUP(NG46&amp;NH46&amp;NK46,CC!NB:NF,5,FALSE), " ")</f>
        <v xml:space="preserve"> </v>
      </c>
      <c r="NU46" s="34" t="str">
        <f>IFERROR(VLOOKUP(NH46&amp;NI46&amp;NL46,CC!NC:NG,5,FALSE), " ")</f>
        <v xml:space="preserve"> </v>
      </c>
      <c r="NV46" s="34" t="str">
        <f>IFERROR(VLOOKUP(NI46&amp;NJ46&amp;NM46,CC!ND:NH,5,FALSE), " ")</f>
        <v xml:space="preserve"> </v>
      </c>
      <c r="NW46" s="34" t="str">
        <f>IFERROR(VLOOKUP(NJ46&amp;NK46&amp;NN46,CC!NE:NI,5,FALSE), " ")</f>
        <v xml:space="preserve"> </v>
      </c>
      <c r="NX46" s="34" t="str">
        <f>IFERROR(VLOOKUP(NK46&amp;NL46&amp;NO46,CC!NF:NJ,5,FALSE), " ")</f>
        <v xml:space="preserve"> </v>
      </c>
      <c r="NY46" s="34" t="str">
        <f>IFERROR(VLOOKUP(NL46&amp;NM46&amp;NP46,CC!NG:NK,5,FALSE), " ")</f>
        <v xml:space="preserve"> </v>
      </c>
      <c r="NZ46" s="34" t="str">
        <f>IFERROR(VLOOKUP(NM46&amp;NN46&amp;NQ46,CC!NH:NL,5,FALSE), " ")</f>
        <v xml:space="preserve"> </v>
      </c>
      <c r="OA46" s="34" t="str">
        <f>IFERROR(VLOOKUP(NN46&amp;NO46&amp;NR46,CC!NI:NM,5,FALSE), " ")</f>
        <v xml:space="preserve"> </v>
      </c>
      <c r="OB46" s="34" t="str">
        <f>IFERROR(VLOOKUP(NO46&amp;NP46&amp;NS46,CC!NJ:NN,5,FALSE), " ")</f>
        <v xml:space="preserve"> </v>
      </c>
      <c r="OC46" s="34" t="str">
        <f>IFERROR(VLOOKUP(NP46&amp;NQ46&amp;NT46,CC!NK:NO,5,FALSE), " ")</f>
        <v xml:space="preserve"> </v>
      </c>
      <c r="OD46" s="34" t="str">
        <f>IFERROR(VLOOKUP(NQ46&amp;NR46&amp;NU46,CC!NL:NP,5,FALSE), " ")</f>
        <v xml:space="preserve"> </v>
      </c>
      <c r="OE46" s="34" t="str">
        <f>IFERROR(VLOOKUP(NR46&amp;NS46&amp;NV46,CC!NM:NQ,5,FALSE), " ")</f>
        <v xml:space="preserve"> </v>
      </c>
      <c r="OF46" s="34" t="str">
        <f>IFERROR(VLOOKUP(NS46&amp;NT46&amp;NW46,CC!NN:NR,5,FALSE), " ")</f>
        <v xml:space="preserve"> </v>
      </c>
      <c r="OG46" s="34" t="str">
        <f>IFERROR(VLOOKUP(NT46&amp;NU46&amp;NX46,CC!NO:NS,5,FALSE), " ")</f>
        <v xml:space="preserve"> </v>
      </c>
      <c r="OH46" s="34" t="str">
        <f>IFERROR(VLOOKUP(NU46&amp;NV46&amp;NY46,CC!NP:NT,5,FALSE), " ")</f>
        <v xml:space="preserve"> </v>
      </c>
      <c r="OI46" s="34" t="str">
        <f>IFERROR(VLOOKUP(NV46&amp;NW46&amp;NZ46,CC!NQ:NU,5,FALSE), " ")</f>
        <v xml:space="preserve"> </v>
      </c>
      <c r="OJ46" s="34" t="str">
        <f>IFERROR(VLOOKUP(NW46&amp;NX46&amp;OA46,CC!NR:NV,5,FALSE), " ")</f>
        <v xml:space="preserve"> </v>
      </c>
      <c r="OK46" s="34" t="str">
        <f>IFERROR(VLOOKUP(NX46&amp;NY46&amp;OB46,CC!NS:NW,5,FALSE), " ")</f>
        <v xml:space="preserve"> </v>
      </c>
      <c r="OL46" s="34" t="str">
        <f>IFERROR(VLOOKUP(NY46&amp;NZ46&amp;OC46,CC!NT:NX,5,FALSE), " ")</f>
        <v xml:space="preserve"> </v>
      </c>
      <c r="OM46" s="34" t="str">
        <f>IFERROR(VLOOKUP(NZ46&amp;OA46&amp;OD46,CC!NU:NY,5,FALSE), " ")</f>
        <v xml:space="preserve"> </v>
      </c>
      <c r="ON46" s="34" t="str">
        <f>IFERROR(VLOOKUP(OA46&amp;OB46&amp;OE46,CC!NV:NZ,5,FALSE), " ")</f>
        <v xml:space="preserve"> </v>
      </c>
      <c r="OO46" s="34" t="str">
        <f>IFERROR(VLOOKUP(OB46&amp;OC46&amp;OF46,CC!NW:OA,5,FALSE), " ")</f>
        <v xml:space="preserve"> </v>
      </c>
      <c r="OP46" s="34" t="str">
        <f>IFERROR(VLOOKUP(OC46&amp;OD46&amp;OG46,CC!NX:OB,5,FALSE), " ")</f>
        <v xml:space="preserve"> </v>
      </c>
      <c r="OQ46" s="34" t="str">
        <f>IFERROR(VLOOKUP(OD46&amp;OE46&amp;OH46,CC!NY:OC,5,FALSE), " ")</f>
        <v xml:space="preserve"> </v>
      </c>
      <c r="OR46" s="34" t="str">
        <f>IFERROR(VLOOKUP(OE46&amp;OF46&amp;OI46,CC!NZ:OD,5,FALSE), " ")</f>
        <v xml:space="preserve"> </v>
      </c>
      <c r="OS46" s="34" t="str">
        <f>IFERROR(VLOOKUP(OF46&amp;OG46&amp;OJ46,CC!OA:OE,5,FALSE), " ")</f>
        <v xml:space="preserve"> </v>
      </c>
      <c r="OT46" s="34" t="str">
        <f>IFERROR(VLOOKUP(OG46&amp;OH46&amp;OK46,CC!OB:OF,5,FALSE), " ")</f>
        <v xml:space="preserve"> </v>
      </c>
      <c r="OU46" s="34" t="str">
        <f>IFERROR(VLOOKUP(OH46&amp;OI46&amp;OL46,CC!OC:OG,5,FALSE), " ")</f>
        <v xml:space="preserve"> </v>
      </c>
      <c r="OV46" s="34" t="str">
        <f>IFERROR(VLOOKUP(OI46&amp;OJ46&amp;OM46,CC!OD:OH,5,FALSE), " ")</f>
        <v xml:space="preserve"> </v>
      </c>
      <c r="OW46" s="34" t="str">
        <f>IFERROR(VLOOKUP(OJ46&amp;OK46&amp;ON46,CC!OE:OI,5,FALSE), " ")</f>
        <v xml:space="preserve"> </v>
      </c>
      <c r="OX46" s="34" t="str">
        <f>IFERROR(VLOOKUP(OK46&amp;OL46&amp;OO46,CC!OF:OJ,5,FALSE), " ")</f>
        <v xml:space="preserve"> </v>
      </c>
      <c r="OY46" s="34" t="str">
        <f>IFERROR(VLOOKUP(OL46&amp;OM46&amp;OP46,CC!OG:OK,5,FALSE), " ")</f>
        <v xml:space="preserve"> </v>
      </c>
      <c r="OZ46" s="34" t="str">
        <f>IFERROR(VLOOKUP(OM46&amp;ON46&amp;OQ46,CC!OH:OL,5,FALSE), " ")</f>
        <v xml:space="preserve"> </v>
      </c>
      <c r="PA46" s="34" t="str">
        <f>IFERROR(VLOOKUP(ON46&amp;OO46&amp;OR46,CC!OI:OM,5,FALSE), " ")</f>
        <v xml:space="preserve"> </v>
      </c>
      <c r="PB46" s="34" t="str">
        <f>IFERROR(VLOOKUP(OO46&amp;OP46&amp;OS46,CC!OJ:ON,5,FALSE), " ")</f>
        <v xml:space="preserve"> </v>
      </c>
      <c r="PC46" s="34" t="str">
        <f>IFERROR(VLOOKUP(OP46&amp;OQ46&amp;OT46,CC!OK:OO,5,FALSE), " ")</f>
        <v xml:space="preserve"> </v>
      </c>
      <c r="PD46" s="34" t="str">
        <f>IFERROR(VLOOKUP(OQ46&amp;OR46&amp;OU46,CC!OL:OP,5,FALSE), " ")</f>
        <v xml:space="preserve"> </v>
      </c>
      <c r="PE46" s="34" t="str">
        <f>IFERROR(VLOOKUP(OR46&amp;OS46&amp;OV46,CC!OM:OQ,5,FALSE), " ")</f>
        <v xml:space="preserve"> </v>
      </c>
      <c r="PF46" s="34" t="str">
        <f>IFERROR(VLOOKUP(OS46&amp;OT46&amp;OW46,CC!ON:OR,5,FALSE), " ")</f>
        <v xml:space="preserve"> </v>
      </c>
      <c r="PG46" s="34" t="str">
        <f>IFERROR(VLOOKUP(OT46&amp;OU46&amp;OX46,CC!OO:OS,5,FALSE), " ")</f>
        <v xml:space="preserve"> </v>
      </c>
      <c r="PH46" s="34" t="str">
        <f>IFERROR(VLOOKUP(OU46&amp;OV46&amp;OY46,CC!OP:OT,5,FALSE), " ")</f>
        <v xml:space="preserve"> </v>
      </c>
      <c r="PI46" s="34" t="str">
        <f>IFERROR(VLOOKUP(OV46&amp;OW46&amp;OZ46,CC!OQ:OU,5,FALSE), " ")</f>
        <v xml:space="preserve"> </v>
      </c>
      <c r="PJ46" s="34" t="str">
        <f>IFERROR(VLOOKUP(OW46&amp;OX46&amp;PA46,CC!OR:OV,5,FALSE), " ")</f>
        <v xml:space="preserve"> </v>
      </c>
      <c r="PK46" s="34" t="str">
        <f>IFERROR(VLOOKUP(OX46&amp;OY46&amp;PB46,CC!OS:OW,5,FALSE), " ")</f>
        <v xml:space="preserve"> </v>
      </c>
      <c r="PL46" s="34" t="str">
        <f>IFERROR(VLOOKUP(OY46&amp;OZ46&amp;PC46,CC!OT:OX,5,FALSE), " ")</f>
        <v xml:space="preserve"> </v>
      </c>
      <c r="PM46" s="34" t="str">
        <f>IFERROR(VLOOKUP(OZ46&amp;PA46&amp;PD46,CC!OU:OY,5,FALSE), " ")</f>
        <v xml:space="preserve"> </v>
      </c>
      <c r="PN46" s="34" t="str">
        <f>IFERROR(VLOOKUP(PA46&amp;PB46&amp;PE46,CC!OV:OZ,5,FALSE), " ")</f>
        <v xml:space="preserve"> </v>
      </c>
      <c r="PO46" s="34" t="str">
        <f>IFERROR(VLOOKUP(PB46&amp;PC46&amp;PF46,CC!OW:PA,5,FALSE), " ")</f>
        <v xml:space="preserve"> </v>
      </c>
      <c r="PP46" s="34" t="str">
        <f>IFERROR(VLOOKUP(PC46&amp;PD46&amp;PG46,CC!OX:PB,5,FALSE), " ")</f>
        <v xml:space="preserve"> </v>
      </c>
      <c r="PQ46" s="34" t="str">
        <f>IFERROR(VLOOKUP(PD46&amp;PE46&amp;PH46,CC!OY:PC,5,FALSE), " ")</f>
        <v xml:space="preserve"> </v>
      </c>
      <c r="PR46" s="34" t="str">
        <f>IFERROR(VLOOKUP(PE46&amp;PF46&amp;PI46,CC!OZ:PD,5,FALSE), " ")</f>
        <v xml:space="preserve"> </v>
      </c>
      <c r="PS46" s="34" t="str">
        <f>IFERROR(VLOOKUP(PF46&amp;PG46&amp;PJ46,CC!PA:PE,5,FALSE), " ")</f>
        <v xml:space="preserve"> </v>
      </c>
      <c r="PT46" s="34" t="str">
        <f>IFERROR(VLOOKUP(PG46&amp;PH46&amp;PK46,CC!PB:PF,5,FALSE), " ")</f>
        <v xml:space="preserve"> </v>
      </c>
      <c r="PU46" s="34" t="str">
        <f>IFERROR(VLOOKUP(PH46&amp;PI46&amp;PL46,CC!PC:PG,5,FALSE), " ")</f>
        <v xml:space="preserve"> </v>
      </c>
      <c r="PV46" s="34" t="str">
        <f>IFERROR(VLOOKUP(PI46&amp;PJ46&amp;PM46,CC!PD:PH,5,FALSE), " ")</f>
        <v xml:space="preserve"> </v>
      </c>
      <c r="PW46" s="34" t="str">
        <f>IFERROR(VLOOKUP(PJ46&amp;PK46&amp;PN46,CC!PE:PI,5,FALSE), " ")</f>
        <v xml:space="preserve"> </v>
      </c>
      <c r="PX46" s="34" t="str">
        <f>IFERROR(VLOOKUP(PK46&amp;PL46&amp;PO46,CC!PF:PJ,5,FALSE), " ")</f>
        <v xml:space="preserve"> </v>
      </c>
      <c r="PY46" s="34" t="str">
        <f>IFERROR(VLOOKUP(PL46&amp;PM46&amp;PP46,CC!PG:PK,5,FALSE), " ")</f>
        <v xml:space="preserve"> </v>
      </c>
      <c r="PZ46" s="34" t="str">
        <f>IFERROR(VLOOKUP(PM46&amp;PN46&amp;PQ46,CC!PH:PL,5,FALSE), " ")</f>
        <v xml:space="preserve"> </v>
      </c>
      <c r="QA46" s="34" t="str">
        <f>IFERROR(VLOOKUP(PN46&amp;PO46&amp;PR46,CC!PI:PM,5,FALSE), " ")</f>
        <v xml:space="preserve"> </v>
      </c>
      <c r="QB46" s="34" t="str">
        <f>IFERROR(VLOOKUP(PO46&amp;PP46&amp;PS46,CC!PJ:PN,5,FALSE), " ")</f>
        <v xml:space="preserve"> </v>
      </c>
      <c r="QC46" s="34" t="str">
        <f>IFERROR(VLOOKUP(PP46&amp;PQ46&amp;PT46,CC!PK:PO,5,FALSE), " ")</f>
        <v xml:space="preserve"> </v>
      </c>
      <c r="QD46" s="34" t="str">
        <f>IFERROR(VLOOKUP(PQ46&amp;PR46&amp;PU46,CC!PL:PP,5,FALSE), " ")</f>
        <v xml:space="preserve"> </v>
      </c>
      <c r="QE46" s="34" t="str">
        <f>IFERROR(VLOOKUP(PR46&amp;PS46&amp;PV46,CC!PM:PQ,5,FALSE), " ")</f>
        <v xml:space="preserve"> </v>
      </c>
      <c r="QF46" s="34" t="str">
        <f>IFERROR(VLOOKUP(PS46&amp;PT46&amp;PW46,CC!PN:PR,5,FALSE), " ")</f>
        <v xml:space="preserve"> </v>
      </c>
      <c r="QG46" s="34" t="str">
        <f>IFERROR(VLOOKUP(PT46&amp;PU46&amp;PX46,CC!PO:PS,5,FALSE), " ")</f>
        <v xml:space="preserve"> </v>
      </c>
      <c r="QH46" s="34" t="str">
        <f>IFERROR(VLOOKUP(PU46&amp;PV46&amp;PY46,CC!PP:PT,5,FALSE), " ")</f>
        <v xml:space="preserve"> </v>
      </c>
      <c r="QI46" s="34" t="str">
        <f>IFERROR(VLOOKUP(PV46&amp;PW46&amp;PZ46,CC!PQ:PU,5,FALSE), " ")</f>
        <v xml:space="preserve"> </v>
      </c>
      <c r="QJ46" s="34" t="str">
        <f>IFERROR(VLOOKUP(PW46&amp;PX46&amp;QA46,CC!PR:PV,5,FALSE), " ")</f>
        <v xml:space="preserve"> </v>
      </c>
      <c r="QK46" s="34" t="str">
        <f>IFERROR(VLOOKUP(PX46&amp;PY46&amp;QB46,CC!PS:PW,5,FALSE), " ")</f>
        <v xml:space="preserve"> </v>
      </c>
      <c r="QL46" s="34" t="str">
        <f>IFERROR(VLOOKUP(PY46&amp;PZ46&amp;QC46,CC!PT:PX,5,FALSE), " ")</f>
        <v xml:space="preserve"> </v>
      </c>
      <c r="QM46" s="34" t="str">
        <f>IFERROR(VLOOKUP(PZ46&amp;QA46&amp;QD46,CC!PU:PY,5,FALSE), " ")</f>
        <v xml:space="preserve"> </v>
      </c>
      <c r="QN46" s="34" t="str">
        <f>IFERROR(VLOOKUP(QA46&amp;QB46&amp;QE46,CC!PV:PZ,5,FALSE), " ")</f>
        <v xml:space="preserve"> </v>
      </c>
      <c r="QO46" s="34" t="str">
        <f>IFERROR(VLOOKUP(QB46&amp;QC46&amp;QF46,CC!PW:QA,5,FALSE), " ")</f>
        <v xml:space="preserve"> </v>
      </c>
      <c r="QP46" s="34" t="str">
        <f>IFERROR(VLOOKUP(QC46&amp;QD46&amp;QG46,CC!PX:QB,5,FALSE), " ")</f>
        <v xml:space="preserve"> </v>
      </c>
      <c r="QQ46" s="34" t="str">
        <f>IFERROR(VLOOKUP(QD46&amp;QE46&amp;QH46,CC!PY:QC,5,FALSE), " ")</f>
        <v xml:space="preserve"> </v>
      </c>
      <c r="QR46" s="34" t="str">
        <f>IFERROR(VLOOKUP(QE46&amp;QF46&amp;QI46,CC!PZ:QD,5,FALSE), " ")</f>
        <v xml:space="preserve"> </v>
      </c>
      <c r="QS46" s="34" t="str">
        <f>IFERROR(VLOOKUP(QF46&amp;QG46&amp;QJ46,CC!QA:QE,5,FALSE), " ")</f>
        <v xml:space="preserve"> </v>
      </c>
      <c r="QT46" s="34" t="str">
        <f>IFERROR(VLOOKUP(QG46&amp;QH46&amp;QK46,CC!QB:QF,5,FALSE), " ")</f>
        <v xml:space="preserve"> </v>
      </c>
      <c r="QU46" s="34" t="str">
        <f>IFERROR(VLOOKUP(QH46&amp;QI46&amp;QL46,CC!QC:QG,5,FALSE), " ")</f>
        <v xml:space="preserve"> </v>
      </c>
      <c r="QV46" s="34" t="str">
        <f>IFERROR(VLOOKUP(QI46&amp;QJ46&amp;QM46,CC!QD:QH,5,FALSE), " ")</f>
        <v xml:space="preserve"> </v>
      </c>
      <c r="QW46" s="34" t="str">
        <f>IFERROR(VLOOKUP(QJ46&amp;QK46&amp;QN46,CC!QE:QI,5,FALSE), " ")</f>
        <v xml:space="preserve"> </v>
      </c>
      <c r="QX46" s="34" t="str">
        <f>IFERROR(VLOOKUP(QK46&amp;QL46&amp;QO46,CC!QF:QJ,5,FALSE), " ")</f>
        <v xml:space="preserve"> </v>
      </c>
      <c r="QY46" s="34" t="str">
        <f>IFERROR(VLOOKUP(QL46&amp;QM46&amp;QP46,CC!QG:QK,5,FALSE), " ")</f>
        <v xml:space="preserve"> </v>
      </c>
      <c r="QZ46" s="34" t="str">
        <f>IFERROR(VLOOKUP(QM46&amp;QN46&amp;QQ46,CC!QH:QL,5,FALSE), " ")</f>
        <v xml:space="preserve"> </v>
      </c>
      <c r="RA46" s="34" t="str">
        <f>IFERROR(VLOOKUP(QN46&amp;QO46&amp;QR46,CC!QI:QM,5,FALSE), " ")</f>
        <v xml:space="preserve"> </v>
      </c>
      <c r="RB46" s="34" t="str">
        <f>IFERROR(VLOOKUP(QO46&amp;QP46&amp;QS46,CC!QJ:QN,5,FALSE), " ")</f>
        <v xml:space="preserve"> </v>
      </c>
      <c r="RC46" s="34" t="str">
        <f>IFERROR(VLOOKUP(QP46&amp;QQ46&amp;QT46,CC!QK:QO,5,FALSE), " ")</f>
        <v xml:space="preserve"> </v>
      </c>
      <c r="RD46" s="34" t="str">
        <f>IFERROR(VLOOKUP(QQ46&amp;QR46&amp;QU46,CC!QL:QP,5,FALSE), " ")</f>
        <v xml:space="preserve"> </v>
      </c>
      <c r="RE46" s="34" t="str">
        <f>IFERROR(VLOOKUP(QR46&amp;QS46&amp;QV46,CC!QM:QQ,5,FALSE), " ")</f>
        <v xml:space="preserve"> </v>
      </c>
      <c r="RF46" s="34" t="str">
        <f>IFERROR(VLOOKUP(QS46&amp;QT46&amp;QW46,CC!QN:QR,5,FALSE), " ")</f>
        <v xml:space="preserve"> </v>
      </c>
      <c r="RG46" s="34" t="str">
        <f>IFERROR(VLOOKUP(QT46&amp;QU46&amp;QX46,CC!QO:QS,5,FALSE), " ")</f>
        <v xml:space="preserve"> </v>
      </c>
      <c r="RH46" s="34" t="str">
        <f>IFERROR(VLOOKUP(QU46&amp;QV46&amp;QY46,CC!QP:QT,5,FALSE), " ")</f>
        <v xml:space="preserve"> </v>
      </c>
      <c r="RI46" s="34" t="str">
        <f>IFERROR(VLOOKUP(QV46&amp;QW46&amp;QZ46,CC!QQ:QU,5,FALSE), " ")</f>
        <v xml:space="preserve"> </v>
      </c>
      <c r="RJ46" s="34" t="str">
        <f>IFERROR(VLOOKUP(QW46&amp;QX46&amp;RA46,CC!QR:QV,5,FALSE), " ")</f>
        <v xml:space="preserve"> </v>
      </c>
      <c r="RK46" s="34" t="str">
        <f>IFERROR(VLOOKUP(QX46&amp;QY46&amp;RB46,CC!QS:QW,5,FALSE), " ")</f>
        <v xml:space="preserve"> </v>
      </c>
      <c r="RL46" s="34" t="str">
        <f>IFERROR(VLOOKUP(QY46&amp;QZ46&amp;RC46,CC!QT:QX,5,FALSE), " ")</f>
        <v xml:space="preserve"> </v>
      </c>
      <c r="RM46" s="34" t="str">
        <f>IFERROR(VLOOKUP(QZ46&amp;RA46&amp;RD46,CC!QU:QY,5,FALSE), " ")</f>
        <v xml:space="preserve"> </v>
      </c>
      <c r="RN46" s="34" t="str">
        <f>IFERROR(VLOOKUP(RA46&amp;RB46&amp;RE46,CC!QV:QZ,5,FALSE), " ")</f>
        <v xml:space="preserve"> </v>
      </c>
      <c r="RO46" s="34" t="str">
        <f>IFERROR(VLOOKUP(RB46&amp;RC46&amp;RF46,CC!QW:RA,5,FALSE), " ")</f>
        <v xml:space="preserve"> </v>
      </c>
      <c r="RP46" s="34" t="str">
        <f>IFERROR(VLOOKUP(RC46&amp;RD46&amp;RG46,CC!QX:RB,5,FALSE), " ")</f>
        <v xml:space="preserve"> </v>
      </c>
      <c r="RQ46" s="34" t="str">
        <f>IFERROR(VLOOKUP(RD46&amp;RE46&amp;RH46,CC!QY:RC,5,FALSE), " ")</f>
        <v xml:space="preserve"> </v>
      </c>
      <c r="RR46" s="34" t="str">
        <f>IFERROR(VLOOKUP(RE46&amp;RF46&amp;RI46,CC!QZ:RD,5,FALSE), " ")</f>
        <v xml:space="preserve"> </v>
      </c>
      <c r="RS46" s="34" t="str">
        <f>IFERROR(VLOOKUP(RF46&amp;RG46&amp;RJ46,CC!RA:RE,5,FALSE), " ")</f>
        <v xml:space="preserve"> </v>
      </c>
      <c r="RT46" s="34" t="str">
        <f>IFERROR(VLOOKUP(RG46&amp;RH46&amp;RK46,CC!RB:RF,5,FALSE), " ")</f>
        <v xml:space="preserve"> </v>
      </c>
      <c r="RU46" s="34" t="str">
        <f>IFERROR(VLOOKUP(RH46&amp;RI46&amp;RL46,CC!RC:RG,5,FALSE), " ")</f>
        <v xml:space="preserve"> </v>
      </c>
      <c r="RV46" s="34" t="str">
        <f>IFERROR(VLOOKUP(RI46&amp;RJ46&amp;RM46,CC!RD:RH,5,FALSE), " ")</f>
        <v xml:space="preserve"> </v>
      </c>
      <c r="RW46" s="34" t="str">
        <f>IFERROR(VLOOKUP(RJ46&amp;RK46&amp;RN46,CC!RE:RI,5,FALSE), " ")</f>
        <v xml:space="preserve"> </v>
      </c>
      <c r="RX46" s="34" t="str">
        <f>IFERROR(VLOOKUP(RK46&amp;RL46&amp;RO46,CC!RF:RJ,5,FALSE), " ")</f>
        <v xml:space="preserve"> </v>
      </c>
      <c r="RY46" s="34" t="str">
        <f>IFERROR(VLOOKUP(RL46&amp;RM46&amp;RP46,CC!RG:RK,5,FALSE), " ")</f>
        <v xml:space="preserve"> </v>
      </c>
      <c r="RZ46" s="34" t="str">
        <f>IFERROR(VLOOKUP(RM46&amp;RN46&amp;RQ46,CC!RH:RL,5,FALSE), " ")</f>
        <v xml:space="preserve"> </v>
      </c>
      <c r="SA46" s="34" t="str">
        <f>IFERROR(VLOOKUP(RN46&amp;RO46&amp;RR46,CC!RI:RM,5,FALSE), " ")</f>
        <v xml:space="preserve"> </v>
      </c>
      <c r="SB46" s="34" t="str">
        <f>IFERROR(VLOOKUP(RO46&amp;RP46&amp;RS46,CC!RJ:RN,5,FALSE), " ")</f>
        <v xml:space="preserve"> </v>
      </c>
      <c r="SC46" s="34" t="str">
        <f>IFERROR(VLOOKUP(RP46&amp;RQ46&amp;RT46,CC!RK:RO,5,FALSE), " ")</f>
        <v xml:space="preserve"> </v>
      </c>
      <c r="SD46" s="34" t="str">
        <f>IFERROR(VLOOKUP(RQ46&amp;RR46&amp;RU46,CC!RL:RP,5,FALSE), " ")</f>
        <v xml:space="preserve"> </v>
      </c>
      <c r="SE46" s="34" t="str">
        <f>IFERROR(VLOOKUP(RR46&amp;RS46&amp;RV46,CC!RM:RQ,5,FALSE), " ")</f>
        <v xml:space="preserve"> </v>
      </c>
      <c r="SF46" s="34" t="str">
        <f>IFERROR(VLOOKUP(RS46&amp;RT46&amp;RW46,CC!RN:RR,5,FALSE), " ")</f>
        <v xml:space="preserve"> </v>
      </c>
      <c r="SG46" s="34" t="str">
        <f>IFERROR(VLOOKUP(RT46&amp;RU46&amp;RX46,CC!RO:RS,5,FALSE), " ")</f>
        <v xml:space="preserve"> </v>
      </c>
      <c r="SH46" s="34" t="str">
        <f>IFERROR(VLOOKUP(RU46&amp;RV46&amp;RY46,CC!RP:RT,5,FALSE), " ")</f>
        <v xml:space="preserve"> </v>
      </c>
      <c r="SI46" s="34" t="str">
        <f>IFERROR(VLOOKUP(RV46&amp;RW46&amp;RZ46,CC!RQ:RU,5,FALSE), " ")</f>
        <v xml:space="preserve"> </v>
      </c>
      <c r="SJ46" s="34" t="str">
        <f>IFERROR(VLOOKUP(RW46&amp;RX46&amp;SA46,CC!RR:RV,5,FALSE), " ")</f>
        <v xml:space="preserve"> </v>
      </c>
      <c r="SK46" s="34" t="str">
        <f>IFERROR(VLOOKUP(RX46&amp;RY46&amp;SB46,CC!RS:RW,5,FALSE), " ")</f>
        <v xml:space="preserve"> </v>
      </c>
      <c r="SL46" s="34" t="str">
        <f>IFERROR(VLOOKUP(RY46&amp;RZ46&amp;SC46,CC!RT:RX,5,FALSE), " ")</f>
        <v xml:space="preserve"> </v>
      </c>
      <c r="SM46" s="34" t="str">
        <f>IFERROR(VLOOKUP(RZ46&amp;SA46&amp;SD46,CC!RU:RY,5,FALSE), " ")</f>
        <v xml:space="preserve"> </v>
      </c>
      <c r="SN46" s="34" t="str">
        <f>IFERROR(VLOOKUP(SA46&amp;SB46&amp;SE46,CC!RV:RZ,5,FALSE), " ")</f>
        <v xml:space="preserve"> </v>
      </c>
      <c r="SO46" s="34" t="str">
        <f>IFERROR(VLOOKUP(SB46&amp;SC46&amp;SF46,CC!RW:SA,5,FALSE), " ")</f>
        <v xml:space="preserve"> </v>
      </c>
      <c r="SP46" s="34" t="str">
        <f>IFERROR(VLOOKUP(SC46&amp;SD46&amp;SG46,CC!RX:SB,5,FALSE), " ")</f>
        <v xml:space="preserve"> </v>
      </c>
      <c r="SQ46" s="34" t="str">
        <f>IFERROR(VLOOKUP(SD46&amp;SE46&amp;SH46,CC!RY:SC,5,FALSE), " ")</f>
        <v xml:space="preserve"> </v>
      </c>
      <c r="SR46" s="34" t="str">
        <f>IFERROR(VLOOKUP(SE46&amp;SF46&amp;SI46,CC!RZ:SD,5,FALSE), " ")</f>
        <v xml:space="preserve"> </v>
      </c>
      <c r="SS46" s="34" t="str">
        <f>IFERROR(VLOOKUP(SF46&amp;SG46&amp;SJ46,CC!SA:SE,5,FALSE), " ")</f>
        <v xml:space="preserve"> </v>
      </c>
      <c r="ST46" s="34" t="str">
        <f>IFERROR(VLOOKUP(SG46&amp;SH46&amp;SK46,CC!SB:SF,5,FALSE), " ")</f>
        <v xml:space="preserve"> </v>
      </c>
      <c r="SU46" s="34" t="str">
        <f>IFERROR(VLOOKUP(SH46&amp;SI46&amp;SL46,CC!SC:SG,5,FALSE), " ")</f>
        <v xml:space="preserve"> </v>
      </c>
      <c r="SV46" s="34" t="str">
        <f>IFERROR(VLOOKUP(SI46&amp;SJ46&amp;SM46,CC!SD:SH,5,FALSE), " ")</f>
        <v xml:space="preserve"> </v>
      </c>
      <c r="SW46" s="34" t="str">
        <f>IFERROR(VLOOKUP(SJ46&amp;SK46&amp;SN46,CC!SE:SI,5,FALSE), " ")</f>
        <v xml:space="preserve"> </v>
      </c>
      <c r="SX46" s="34" t="str">
        <f>IFERROR(VLOOKUP(SK46&amp;SL46&amp;SO46,CC!SF:SJ,5,FALSE), " ")</f>
        <v xml:space="preserve"> </v>
      </c>
      <c r="SY46" s="34" t="str">
        <f>IFERROR(VLOOKUP(SL46&amp;SM46&amp;SP46,CC!SG:SK,5,FALSE), " ")</f>
        <v xml:space="preserve"> </v>
      </c>
      <c r="SZ46" s="34" t="str">
        <f>IFERROR(VLOOKUP(SM46&amp;SN46&amp;SQ46,CC!SH:SL,5,FALSE), " ")</f>
        <v xml:space="preserve"> </v>
      </c>
      <c r="TA46" s="34" t="str">
        <f>IFERROR(VLOOKUP(SN46&amp;SO46&amp;SR46,CC!SI:SM,5,FALSE), " ")</f>
        <v xml:space="preserve"> </v>
      </c>
      <c r="TB46" s="34" t="str">
        <f>IFERROR(VLOOKUP(SO46&amp;SP46&amp;SS46,CC!SJ:SN,5,FALSE), " ")</f>
        <v xml:space="preserve"> </v>
      </c>
      <c r="TC46" s="34" t="str">
        <f>IFERROR(VLOOKUP(SP46&amp;SQ46&amp;ST46,CC!SK:SO,5,FALSE), " ")</f>
        <v xml:space="preserve"> </v>
      </c>
      <c r="TD46" s="34" t="str">
        <f>IFERROR(VLOOKUP(SQ46&amp;SR46&amp;SU46,CC!SL:SP,5,FALSE), " ")</f>
        <v xml:space="preserve"> </v>
      </c>
      <c r="TE46" s="34" t="str">
        <f>IFERROR(VLOOKUP(SR46&amp;SS46&amp;SV46,CC!SM:SQ,5,FALSE), " ")</f>
        <v xml:space="preserve"> </v>
      </c>
      <c r="TF46" s="34" t="str">
        <f>IFERROR(VLOOKUP(SS46&amp;ST46&amp;SW46,CC!SN:SR,5,FALSE), " ")</f>
        <v xml:space="preserve"> </v>
      </c>
      <c r="TG46" s="34" t="str">
        <f>IFERROR(VLOOKUP(ST46&amp;SU46&amp;SX46,CC!SO:SS,5,FALSE), " ")</f>
        <v xml:space="preserve"> </v>
      </c>
      <c r="TH46" s="34" t="str">
        <f>IFERROR(VLOOKUP(SU46&amp;SV46&amp;SY46,CC!SP:ST,5,FALSE), " ")</f>
        <v xml:space="preserve"> </v>
      </c>
      <c r="TI46" s="34" t="str">
        <f>IFERROR(VLOOKUP(SV46&amp;SW46&amp;SZ46,CC!SQ:SU,5,FALSE), " ")</f>
        <v xml:space="preserve"> </v>
      </c>
      <c r="TJ46" s="34" t="str">
        <f>IFERROR(VLOOKUP(SW46&amp;SX46&amp;TA46,CC!SR:SV,5,FALSE), " ")</f>
        <v xml:space="preserve"> </v>
      </c>
      <c r="TK46" s="34" t="str">
        <f>IFERROR(VLOOKUP(SX46&amp;SY46&amp;TB46,CC!SS:SW,5,FALSE), " ")</f>
        <v xml:space="preserve"> </v>
      </c>
      <c r="TL46" s="34" t="str">
        <f>IFERROR(VLOOKUP(SY46&amp;SZ46&amp;TC46,CC!ST:SX,5,FALSE), " ")</f>
        <v xml:space="preserve"> </v>
      </c>
      <c r="TM46" s="34" t="str">
        <f>IFERROR(VLOOKUP(SZ46&amp;TA46&amp;TD46,CC!SU:SY,5,FALSE), " ")</f>
        <v xml:space="preserve"> </v>
      </c>
      <c r="TN46" s="34" t="str">
        <f>IFERROR(VLOOKUP(TA46&amp;TB46&amp;TE46,CC!SV:SZ,5,FALSE), " ")</f>
        <v xml:space="preserve"> </v>
      </c>
      <c r="TO46" s="34" t="str">
        <f>IFERROR(VLOOKUP(TB46&amp;TC46&amp;TF46,CC!SW:TA,5,FALSE), " ")</f>
        <v xml:space="preserve"> </v>
      </c>
      <c r="TP46" s="34" t="str">
        <f>IFERROR(VLOOKUP(TC46&amp;TD46&amp;TG46,CC!SX:TB,5,FALSE), " ")</f>
        <v xml:space="preserve"> </v>
      </c>
      <c r="TQ46" s="34" t="str">
        <f>IFERROR(VLOOKUP(TD46&amp;TE46&amp;TH46,CC!SY:TC,5,FALSE), " ")</f>
        <v xml:space="preserve"> </v>
      </c>
      <c r="TR46" s="34" t="str">
        <f>IFERROR(VLOOKUP(TE46&amp;TF46&amp;TI46,CC!SZ:TD,5,FALSE), " ")</f>
        <v xml:space="preserve"> </v>
      </c>
      <c r="TS46" s="34" t="str">
        <f>IFERROR(VLOOKUP(TF46&amp;TG46&amp;TJ46,CC!TA:TE,5,FALSE), " ")</f>
        <v xml:space="preserve"> </v>
      </c>
      <c r="TT46" s="34" t="str">
        <f>IFERROR(VLOOKUP(TG46&amp;TH46&amp;TK46,CC!TB:TF,5,FALSE), " ")</f>
        <v xml:space="preserve"> </v>
      </c>
      <c r="TU46" s="34" t="str">
        <f>IFERROR(VLOOKUP(TH46&amp;TI46&amp;TL46,CC!TC:TG,5,FALSE), " ")</f>
        <v xml:space="preserve"> </v>
      </c>
      <c r="TV46" s="34" t="str">
        <f>IFERROR(VLOOKUP(TI46&amp;TJ46&amp;TM46,CC!TD:TH,5,FALSE), " ")</f>
        <v xml:space="preserve"> </v>
      </c>
      <c r="TW46" s="34" t="str">
        <f>IFERROR(VLOOKUP(TJ46&amp;TK46&amp;TN46,CC!TE:TI,5,FALSE), " ")</f>
        <v xml:space="preserve"> </v>
      </c>
      <c r="TX46" s="34" t="str">
        <f>IFERROR(VLOOKUP(TK46&amp;TL46&amp;TO46,CC!TF:TJ,5,FALSE), " ")</f>
        <v xml:space="preserve"> </v>
      </c>
      <c r="TY46" s="34" t="str">
        <f>IFERROR(VLOOKUP(TL46&amp;TM46&amp;TP46,CC!TG:TK,5,FALSE), " ")</f>
        <v xml:space="preserve"> </v>
      </c>
      <c r="TZ46" s="34" t="str">
        <f>IFERROR(VLOOKUP(TM46&amp;TN46&amp;TQ46,CC!TH:TL,5,FALSE), " ")</f>
        <v xml:space="preserve"> </v>
      </c>
      <c r="UA46" s="34" t="str">
        <f>IFERROR(VLOOKUP(TN46&amp;TO46&amp;TR46,CC!TI:TM,5,FALSE), " ")</f>
        <v xml:space="preserve"> </v>
      </c>
      <c r="UB46" s="34" t="str">
        <f>IFERROR(VLOOKUP(TO46&amp;TP46&amp;TS46,CC!TJ:TN,5,FALSE), " ")</f>
        <v xml:space="preserve"> </v>
      </c>
      <c r="UC46" s="34" t="str">
        <f>IFERROR(VLOOKUP(TP46&amp;TQ46&amp;TT46,CC!TK:TO,5,FALSE), " ")</f>
        <v xml:space="preserve"> </v>
      </c>
      <c r="UD46" s="34" t="str">
        <f>IFERROR(VLOOKUP(TQ46&amp;TR46&amp;TU46,CC!TL:TP,5,FALSE), " ")</f>
        <v xml:space="preserve"> </v>
      </c>
      <c r="UE46" s="34" t="str">
        <f>IFERROR(VLOOKUP(TR46&amp;TS46&amp;TV46,CC!TM:TQ,5,FALSE), " ")</f>
        <v xml:space="preserve"> </v>
      </c>
      <c r="UF46" s="34" t="str">
        <f>IFERROR(VLOOKUP(TS46&amp;TT46&amp;TW46,CC!TN:TR,5,FALSE), " ")</f>
        <v xml:space="preserve"> </v>
      </c>
      <c r="UG46" s="34" t="str">
        <f>IFERROR(VLOOKUP(TT46&amp;TU46&amp;TX46,CC!TO:TS,5,FALSE), " ")</f>
        <v xml:space="preserve"> </v>
      </c>
      <c r="UH46" s="34" t="str">
        <f>IFERROR(VLOOKUP(TU46&amp;TV46&amp;TY46,CC!TP:TT,5,FALSE), " ")</f>
        <v xml:space="preserve"> </v>
      </c>
      <c r="UI46" s="34" t="str">
        <f>IFERROR(VLOOKUP(TV46&amp;TW46&amp;TZ46,CC!TQ:TU,5,FALSE), " ")</f>
        <v xml:space="preserve"> </v>
      </c>
      <c r="UJ46" s="34" t="str">
        <f>IFERROR(VLOOKUP(TW46&amp;TX46&amp;UA46,CC!TR:TV,5,FALSE), " ")</f>
        <v xml:space="preserve"> </v>
      </c>
      <c r="UK46" s="34" t="str">
        <f>IFERROR(VLOOKUP(TX46&amp;TY46&amp;UB46,CC!TS:TW,5,FALSE), " ")</f>
        <v xml:space="preserve"> </v>
      </c>
      <c r="UL46" s="34" t="str">
        <f>IFERROR(VLOOKUP(TY46&amp;TZ46&amp;UC46,CC!TT:TX,5,FALSE), " ")</f>
        <v xml:space="preserve"> </v>
      </c>
      <c r="UM46" s="34" t="str">
        <f>IFERROR(VLOOKUP(TZ46&amp;UA46&amp;UD46,CC!TU:TY,5,FALSE), " ")</f>
        <v xml:space="preserve"> </v>
      </c>
      <c r="UN46" s="34" t="str">
        <f>IFERROR(VLOOKUP(UA46&amp;UB46&amp;UE46,CC!TV:TZ,5,FALSE), " ")</f>
        <v xml:space="preserve"> </v>
      </c>
      <c r="UO46" s="34" t="str">
        <f>IFERROR(VLOOKUP(UB46&amp;UC46&amp;UF46,CC!TW:UA,5,FALSE), " ")</f>
        <v xml:space="preserve"> </v>
      </c>
      <c r="UP46" s="34" t="str">
        <f>IFERROR(VLOOKUP(UC46&amp;UD46&amp;UG46,CC!TX:UB,5,FALSE), " ")</f>
        <v xml:space="preserve"> </v>
      </c>
      <c r="UQ46" s="34" t="str">
        <f>IFERROR(VLOOKUP(UD46&amp;UE46&amp;UH46,CC!TY:UC,5,FALSE), " ")</f>
        <v xml:space="preserve"> </v>
      </c>
      <c r="UR46" s="34" t="str">
        <f>IFERROR(VLOOKUP(UE46&amp;UF46&amp;UI46,CC!TZ:UD,5,FALSE), " ")</f>
        <v xml:space="preserve"> </v>
      </c>
      <c r="US46" s="34" t="str">
        <f>IFERROR(VLOOKUP(UF46&amp;UG46&amp;UJ46,CC!UA:UE,5,FALSE), " ")</f>
        <v xml:space="preserve"> </v>
      </c>
      <c r="UT46" s="34" t="str">
        <f>IFERROR(VLOOKUP(UG46&amp;UH46&amp;UK46,CC!UB:UF,5,FALSE), " ")</f>
        <v xml:space="preserve"> </v>
      </c>
      <c r="UU46" s="34" t="str">
        <f>IFERROR(VLOOKUP(UH46&amp;UI46&amp;UL46,CC!UC:UG,5,FALSE), " ")</f>
        <v xml:space="preserve"> </v>
      </c>
      <c r="UV46" s="34" t="str">
        <f>IFERROR(VLOOKUP(UI46&amp;UJ46&amp;UM46,CC!UD:UH,5,FALSE), " ")</f>
        <v xml:space="preserve"> </v>
      </c>
      <c r="UW46" s="34" t="str">
        <f>IFERROR(VLOOKUP(UJ46&amp;UK46&amp;UN46,CC!UE:UI,5,FALSE), " ")</f>
        <v xml:space="preserve"> </v>
      </c>
      <c r="UX46" s="34" t="str">
        <f>IFERROR(VLOOKUP(UK46&amp;UL46&amp;UO46,CC!UF:UJ,5,FALSE), " ")</f>
        <v xml:space="preserve"> </v>
      </c>
      <c r="UY46" s="34" t="str">
        <f>IFERROR(VLOOKUP(UL46&amp;UM46&amp;UP46,CC!UG:UK,5,FALSE), " ")</f>
        <v xml:space="preserve"> </v>
      </c>
      <c r="UZ46" s="34" t="str">
        <f>IFERROR(VLOOKUP(UM46&amp;UN46&amp;UQ46,CC!UH:UL,5,FALSE), " ")</f>
        <v xml:space="preserve"> </v>
      </c>
      <c r="VA46" s="34" t="str">
        <f>IFERROR(VLOOKUP(UN46&amp;UO46&amp;UR46,CC!UI:UM,5,FALSE), " ")</f>
        <v xml:space="preserve"> </v>
      </c>
      <c r="VB46" s="34" t="str">
        <f>IFERROR(VLOOKUP(UO46&amp;UP46&amp;US46,CC!UJ:UN,5,FALSE), " ")</f>
        <v xml:space="preserve"> </v>
      </c>
      <c r="VC46" s="34" t="str">
        <f>IFERROR(VLOOKUP(UP46&amp;UQ46&amp;UT46,CC!UK:UO,5,FALSE), " ")</f>
        <v xml:space="preserve"> </v>
      </c>
      <c r="VD46" s="34" t="str">
        <f>IFERROR(VLOOKUP(UQ46&amp;UR46&amp;UU46,CC!UL:UP,5,FALSE), " ")</f>
        <v xml:space="preserve"> </v>
      </c>
      <c r="VE46" s="34" t="str">
        <f>IFERROR(VLOOKUP(UR46&amp;US46&amp;UV46,CC!UM:UQ,5,FALSE), " ")</f>
        <v xml:space="preserve"> </v>
      </c>
      <c r="VF46" s="34" t="str">
        <f>IFERROR(VLOOKUP(US46&amp;UT46&amp;UW46,CC!UN:UR,5,FALSE), " ")</f>
        <v xml:space="preserve"> </v>
      </c>
      <c r="VG46" s="34" t="str">
        <f>IFERROR(VLOOKUP(UT46&amp;UU46&amp;UX46,CC!UO:US,5,FALSE), " ")</f>
        <v xml:space="preserve"> </v>
      </c>
      <c r="VH46" s="34" t="str">
        <f>IFERROR(VLOOKUP(UU46&amp;UV46&amp;UY46,CC!UP:UT,5,FALSE), " ")</f>
        <v xml:space="preserve"> </v>
      </c>
      <c r="VI46" s="34" t="str">
        <f>IFERROR(VLOOKUP(UV46&amp;UW46&amp;UZ46,CC!UQ:UU,5,FALSE), " ")</f>
        <v xml:space="preserve"> </v>
      </c>
      <c r="VJ46" s="34" t="str">
        <f>IFERROR(VLOOKUP(UW46&amp;UX46&amp;VA46,CC!UR:UV,5,FALSE), " ")</f>
        <v xml:space="preserve"> </v>
      </c>
      <c r="VK46" s="34" t="str">
        <f>IFERROR(VLOOKUP(UX46&amp;UY46&amp;VB46,CC!US:UW,5,FALSE), " ")</f>
        <v xml:space="preserve"> </v>
      </c>
      <c r="VL46" s="34" t="str">
        <f>IFERROR(VLOOKUP(UY46&amp;UZ46&amp;VC46,CC!UT:UX,5,FALSE), " ")</f>
        <v xml:space="preserve"> </v>
      </c>
      <c r="VM46" s="34" t="str">
        <f>IFERROR(VLOOKUP(UZ46&amp;VA46&amp;VD46,CC!UU:UY,5,FALSE), " ")</f>
        <v xml:space="preserve"> </v>
      </c>
      <c r="VN46" s="34" t="str">
        <f>IFERROR(VLOOKUP(VA46&amp;VB46&amp;VE46,CC!UV:UZ,5,FALSE), " ")</f>
        <v xml:space="preserve"> </v>
      </c>
      <c r="VO46" s="34" t="str">
        <f>IFERROR(VLOOKUP(VB46&amp;VC46&amp;VF46,CC!UW:VA,5,FALSE), " ")</f>
        <v xml:space="preserve"> </v>
      </c>
      <c r="VP46" s="34" t="str">
        <f>IFERROR(VLOOKUP(VC46&amp;VD46&amp;VG46,CC!UX:VB,5,FALSE), " ")</f>
        <v xml:space="preserve"> </v>
      </c>
      <c r="VQ46" s="34" t="str">
        <f>IFERROR(VLOOKUP(VD46&amp;VE46&amp;VH46,CC!UY:VC,5,FALSE), " ")</f>
        <v xml:space="preserve"> </v>
      </c>
      <c r="VR46" s="34" t="str">
        <f>IFERROR(VLOOKUP(VE46&amp;VF46&amp;VI46,CC!UZ:VD,5,FALSE), " ")</f>
        <v xml:space="preserve"> </v>
      </c>
      <c r="VS46" s="34" t="str">
        <f>IFERROR(VLOOKUP(VF46&amp;VG46&amp;VJ46,CC!VA:VE,5,FALSE), " ")</f>
        <v xml:space="preserve"> </v>
      </c>
      <c r="VT46" s="34" t="str">
        <f>IFERROR(VLOOKUP(VG46&amp;VH46&amp;VK46,CC!VB:VF,5,FALSE), " ")</f>
        <v xml:space="preserve"> </v>
      </c>
      <c r="VU46" s="34" t="str">
        <f>IFERROR(VLOOKUP(VH46&amp;VI46&amp;VL46,CC!VC:VG,5,FALSE), " ")</f>
        <v xml:space="preserve"> </v>
      </c>
      <c r="VV46" s="34" t="str">
        <f>IFERROR(VLOOKUP(VI46&amp;VJ46&amp;VM46,CC!VD:VH,5,FALSE), " ")</f>
        <v xml:space="preserve"> </v>
      </c>
      <c r="VW46" s="34" t="str">
        <f>IFERROR(VLOOKUP(VJ46&amp;VK46&amp;VN46,CC!VE:VI,5,FALSE), " ")</f>
        <v xml:space="preserve"> </v>
      </c>
      <c r="VX46" s="34" t="str">
        <f>IFERROR(VLOOKUP(VK46&amp;VL46&amp;VO46,CC!VF:VJ,5,FALSE), " ")</f>
        <v xml:space="preserve"> </v>
      </c>
      <c r="VY46" s="34" t="str">
        <f>IFERROR(VLOOKUP(VL46&amp;VM46&amp;VP46,CC!VG:VK,5,FALSE), " ")</f>
        <v xml:space="preserve"> </v>
      </c>
      <c r="VZ46" s="34" t="str">
        <f>IFERROR(VLOOKUP(VM46&amp;VN46&amp;VQ46,CC!VH:VL,5,FALSE), " ")</f>
        <v xml:space="preserve"> </v>
      </c>
      <c r="WA46" s="34" t="str">
        <f>IFERROR(VLOOKUP(VN46&amp;VO46&amp;VR46,CC!VI:VM,5,FALSE), " ")</f>
        <v xml:space="preserve"> </v>
      </c>
      <c r="WB46" s="34" t="str">
        <f>IFERROR(VLOOKUP(VO46&amp;VP46&amp;VS46,CC!VJ:VN,5,FALSE), " ")</f>
        <v xml:space="preserve"> </v>
      </c>
      <c r="WC46" s="34" t="str">
        <f>IFERROR(VLOOKUP(VP46&amp;VQ46&amp;VT46,CC!VK:VO,5,FALSE), " ")</f>
        <v xml:space="preserve"> </v>
      </c>
      <c r="WD46" s="34" t="str">
        <f>IFERROR(VLOOKUP(VQ46&amp;VR46&amp;VU46,CC!VL:VP,5,FALSE), " ")</f>
        <v xml:space="preserve"> </v>
      </c>
      <c r="WE46" s="34" t="str">
        <f>IFERROR(VLOOKUP(VR46&amp;VS46&amp;VV46,CC!VM:VQ,5,FALSE), " ")</f>
        <v xml:space="preserve"> </v>
      </c>
      <c r="WF46" s="34" t="str">
        <f>IFERROR(VLOOKUP(VS46&amp;VT46&amp;VW46,CC!VN:VR,5,FALSE), " ")</f>
        <v xml:space="preserve"> </v>
      </c>
      <c r="WG46" s="34" t="str">
        <f>IFERROR(VLOOKUP(VT46&amp;VU46&amp;VX46,CC!VO:VS,5,FALSE), " ")</f>
        <v xml:space="preserve"> </v>
      </c>
      <c r="WH46" s="34" t="str">
        <f>IFERROR(VLOOKUP(VU46&amp;VV46&amp;VY46,CC!VP:VT,5,FALSE), " ")</f>
        <v xml:space="preserve"> </v>
      </c>
      <c r="WI46" s="34" t="str">
        <f>IFERROR(VLOOKUP(VV46&amp;VW46&amp;VZ46,CC!VQ:VU,5,FALSE), " ")</f>
        <v xml:space="preserve"> </v>
      </c>
      <c r="WJ46" s="34" t="str">
        <f>IFERROR(VLOOKUP(VW46&amp;VX46&amp;WA46,CC!VR:VV,5,FALSE), " ")</f>
        <v xml:space="preserve"> </v>
      </c>
      <c r="WK46" s="34" t="str">
        <f>IFERROR(VLOOKUP(VX46&amp;VY46&amp;WB46,CC!VS:VW,5,FALSE), " ")</f>
        <v xml:space="preserve"> </v>
      </c>
      <c r="WL46" s="34" t="str">
        <f>IFERROR(VLOOKUP(VY46&amp;VZ46&amp;WC46,CC!VT:VX,5,FALSE), " ")</f>
        <v xml:space="preserve"> </v>
      </c>
      <c r="WM46" s="34" t="str">
        <f>IFERROR(VLOOKUP(VZ46&amp;WA46&amp;WD46,CC!VU:VY,5,FALSE), " ")</f>
        <v xml:space="preserve"> </v>
      </c>
      <c r="WN46" s="34" t="str">
        <f>IFERROR(VLOOKUP(WA46&amp;WB46&amp;WE46,CC!VV:VZ,5,FALSE), " ")</f>
        <v xml:space="preserve"> </v>
      </c>
      <c r="WO46" s="34" t="str">
        <f>IFERROR(VLOOKUP(WB46&amp;WC46&amp;WF46,CC!VW:WA,5,FALSE), " ")</f>
        <v xml:space="preserve"> </v>
      </c>
      <c r="WP46" s="34" t="str">
        <f>IFERROR(VLOOKUP(WC46&amp;WD46&amp;WG46,CC!VX:WB,5,FALSE), " ")</f>
        <v xml:space="preserve"> </v>
      </c>
      <c r="WQ46" s="34" t="str">
        <f>IFERROR(VLOOKUP(WD46&amp;WE46&amp;WH46,CC!VY:WC,5,FALSE), " ")</f>
        <v xml:space="preserve"> </v>
      </c>
      <c r="WR46" s="34" t="str">
        <f>IFERROR(VLOOKUP(WE46&amp;WF46&amp;WI46,CC!VZ:WD,5,FALSE), " ")</f>
        <v xml:space="preserve"> </v>
      </c>
      <c r="WS46" s="34" t="str">
        <f>IFERROR(VLOOKUP(WF46&amp;WG46&amp;WJ46,CC!WA:WE,5,FALSE), " ")</f>
        <v xml:space="preserve"> </v>
      </c>
      <c r="WT46" s="34" t="str">
        <f>IFERROR(VLOOKUP(WG46&amp;WH46&amp;WK46,CC!WB:WF,5,FALSE), " ")</f>
        <v xml:space="preserve"> </v>
      </c>
      <c r="WU46" s="34" t="str">
        <f>IFERROR(VLOOKUP(WH46&amp;WI46&amp;WL46,CC!WC:WG,5,FALSE), " ")</f>
        <v xml:space="preserve"> </v>
      </c>
      <c r="WV46" s="34" t="str">
        <f>IFERROR(VLOOKUP(WI46&amp;WJ46&amp;WM46,CC!WD:WH,5,FALSE), " ")</f>
        <v xml:space="preserve"> </v>
      </c>
      <c r="WW46" s="34" t="str">
        <f>IFERROR(VLOOKUP(WJ46&amp;WK46&amp;WN46,CC!WE:WI,5,FALSE), " ")</f>
        <v xml:space="preserve"> </v>
      </c>
      <c r="WX46" s="34" t="str">
        <f>IFERROR(VLOOKUP(WK46&amp;WL46&amp;WO46,CC!WF:WJ,5,FALSE), " ")</f>
        <v xml:space="preserve"> </v>
      </c>
      <c r="WY46" s="34" t="str">
        <f>IFERROR(VLOOKUP(WL46&amp;WM46&amp;WP46,CC!WG:WK,5,FALSE), " ")</f>
        <v xml:space="preserve"> </v>
      </c>
      <c r="WZ46" s="34" t="str">
        <f>IFERROR(VLOOKUP(WM46&amp;WN46&amp;WQ46,CC!WH:WL,5,FALSE), " ")</f>
        <v xml:space="preserve"> </v>
      </c>
      <c r="XA46" s="34" t="str">
        <f>IFERROR(VLOOKUP(WN46&amp;WO46&amp;WR46,CC!WI:WM,5,FALSE), " ")</f>
        <v xml:space="preserve"> </v>
      </c>
      <c r="XB46" s="34" t="str">
        <f>IFERROR(VLOOKUP(WO46&amp;WP46&amp;WS46,CC!WJ:WN,5,FALSE), " ")</f>
        <v xml:space="preserve"> </v>
      </c>
      <c r="XC46" s="34" t="str">
        <f>IFERROR(VLOOKUP(WP46&amp;WQ46&amp;WT46,CC!WK:WO,5,FALSE), " ")</f>
        <v xml:space="preserve"> </v>
      </c>
      <c r="XD46" s="34" t="str">
        <f>IFERROR(VLOOKUP(WQ46&amp;WR46&amp;WU46,CC!WL:WP,5,FALSE), " ")</f>
        <v xml:space="preserve"> </v>
      </c>
      <c r="XE46" s="34" t="str">
        <f>IFERROR(VLOOKUP(WR46&amp;WS46&amp;WV46,CC!WM:WQ,5,FALSE), " ")</f>
        <v xml:space="preserve"> </v>
      </c>
      <c r="XF46" s="34" t="str">
        <f>IFERROR(VLOOKUP(WS46&amp;WT46&amp;WW46,CC!WN:WR,5,FALSE), " ")</f>
        <v xml:space="preserve"> </v>
      </c>
      <c r="XG46" s="34" t="str">
        <f>IFERROR(VLOOKUP(WT46&amp;WU46&amp;WX46,CC!WO:WS,5,FALSE), " ")</f>
        <v xml:space="preserve"> </v>
      </c>
      <c r="XH46" s="34" t="str">
        <f>IFERROR(VLOOKUP(WU46&amp;WV46&amp;WY46,CC!WP:WT,5,FALSE), " ")</f>
        <v xml:space="preserve"> </v>
      </c>
      <c r="XI46" s="34" t="str">
        <f>IFERROR(VLOOKUP(WV46&amp;WW46&amp;WZ46,CC!WQ:WU,5,FALSE), " ")</f>
        <v xml:space="preserve"> </v>
      </c>
      <c r="XJ46" s="34" t="str">
        <f>IFERROR(VLOOKUP(WW46&amp;WX46&amp;XA46,CC!WR:WV,5,FALSE), " ")</f>
        <v xml:space="preserve"> </v>
      </c>
      <c r="XK46" s="34" t="str">
        <f>IFERROR(VLOOKUP(WX46&amp;WY46&amp;XB46,CC!WS:WW,5,FALSE), " ")</f>
        <v xml:space="preserve"> </v>
      </c>
      <c r="XL46" s="34" t="str">
        <f>IFERROR(VLOOKUP(WY46&amp;WZ46&amp;XC46,CC!WT:WX,5,FALSE), " ")</f>
        <v xml:space="preserve"> </v>
      </c>
      <c r="XM46" s="34" t="str">
        <f>IFERROR(VLOOKUP(WZ46&amp;XA46&amp;XD46,CC!WU:WY,5,FALSE), " ")</f>
        <v xml:space="preserve"> </v>
      </c>
      <c r="XN46" s="34" t="str">
        <f>IFERROR(VLOOKUP(XA46&amp;XB46&amp;XE46,CC!WV:WZ,5,FALSE), " ")</f>
        <v xml:space="preserve"> </v>
      </c>
      <c r="XO46" s="34" t="str">
        <f>IFERROR(VLOOKUP(XB46&amp;XC46&amp;XF46,CC!WW:XA,5,FALSE), " ")</f>
        <v xml:space="preserve"> </v>
      </c>
      <c r="XP46" s="34" t="str">
        <f>IFERROR(VLOOKUP(XC46&amp;XD46&amp;XG46,CC!WX:XB,5,FALSE), " ")</f>
        <v xml:space="preserve"> </v>
      </c>
      <c r="XQ46" s="34" t="str">
        <f>IFERROR(VLOOKUP(XD46&amp;XE46&amp;XH46,CC!WY:XC,5,FALSE), " ")</f>
        <v xml:space="preserve"> </v>
      </c>
      <c r="XR46" s="34" t="str">
        <f>IFERROR(VLOOKUP(XE46&amp;XF46&amp;XI46,CC!WZ:XD,5,FALSE), " ")</f>
        <v xml:space="preserve"> </v>
      </c>
      <c r="XS46" s="34" t="str">
        <f>IFERROR(VLOOKUP(XF46&amp;XG46&amp;XJ46,CC!XA:XE,5,FALSE), " ")</f>
        <v xml:space="preserve"> </v>
      </c>
      <c r="XT46" s="34" t="str">
        <f>IFERROR(VLOOKUP(XG46&amp;XH46&amp;XK46,CC!XB:XF,5,FALSE), " ")</f>
        <v xml:space="preserve"> </v>
      </c>
      <c r="XU46" s="34" t="str">
        <f>IFERROR(VLOOKUP(XH46&amp;XI46&amp;XL46,CC!XC:XG,5,FALSE), " ")</f>
        <v xml:space="preserve"> </v>
      </c>
      <c r="XV46" s="34" t="str">
        <f>IFERROR(VLOOKUP(XI46&amp;XJ46&amp;XM46,CC!XD:XH,5,FALSE), " ")</f>
        <v xml:space="preserve"> </v>
      </c>
      <c r="XW46" s="34" t="str">
        <f>IFERROR(VLOOKUP(XJ46&amp;XK46&amp;XN46,CC!XE:XI,5,FALSE), " ")</f>
        <v xml:space="preserve"> </v>
      </c>
      <c r="XX46" s="34" t="str">
        <f>IFERROR(VLOOKUP(XK46&amp;XL46&amp;XO46,CC!XF:XJ,5,FALSE), " ")</f>
        <v xml:space="preserve"> </v>
      </c>
      <c r="XY46" s="34" t="str">
        <f>IFERROR(VLOOKUP(XL46&amp;XM46&amp;XP46,CC!XG:XK,5,FALSE), " ")</f>
        <v xml:space="preserve"> </v>
      </c>
      <c r="XZ46" s="34" t="str">
        <f>IFERROR(VLOOKUP(XM46&amp;XN46&amp;XQ46,CC!XH:XL,5,FALSE), " ")</f>
        <v xml:space="preserve"> </v>
      </c>
      <c r="YA46" s="34" t="str">
        <f>IFERROR(VLOOKUP(XN46&amp;XO46&amp;XR46,CC!XI:XM,5,FALSE), " ")</f>
        <v xml:space="preserve"> </v>
      </c>
      <c r="YB46" s="34" t="str">
        <f>IFERROR(VLOOKUP(XO46&amp;XP46&amp;XS46,CC!XJ:XN,5,FALSE), " ")</f>
        <v xml:space="preserve"> </v>
      </c>
      <c r="YC46" s="34" t="str">
        <f>IFERROR(VLOOKUP(XP46&amp;XQ46&amp;XT46,CC!XK:XO,5,FALSE), " ")</f>
        <v xml:space="preserve"> </v>
      </c>
      <c r="YD46" s="34" t="str">
        <f>IFERROR(VLOOKUP(XQ46&amp;XR46&amp;XU46,CC!XL:XP,5,FALSE), " ")</f>
        <v xml:space="preserve"> </v>
      </c>
      <c r="YE46" s="34" t="str">
        <f>IFERROR(VLOOKUP(XR46&amp;XS46&amp;XV46,CC!XM:XQ,5,FALSE), " ")</f>
        <v xml:space="preserve"> </v>
      </c>
      <c r="YF46" s="34" t="str">
        <f>IFERROR(VLOOKUP(XS46&amp;XT46&amp;XW46,CC!XN:XR,5,FALSE), " ")</f>
        <v xml:space="preserve"> </v>
      </c>
      <c r="YG46" s="34" t="str">
        <f>IFERROR(VLOOKUP(XT46&amp;XU46&amp;XX46,CC!XO:XS,5,FALSE), " ")</f>
        <v xml:space="preserve"> </v>
      </c>
      <c r="YH46" s="34" t="str">
        <f>IFERROR(VLOOKUP(XU46&amp;XV46&amp;XY46,CC!XP:XT,5,FALSE), " ")</f>
        <v xml:space="preserve"> </v>
      </c>
      <c r="YI46" s="34" t="str">
        <f>IFERROR(VLOOKUP(XV46&amp;XW46&amp;XZ46,CC!XQ:XU,5,FALSE), " ")</f>
        <v xml:space="preserve"> </v>
      </c>
      <c r="YJ46" s="34" t="str">
        <f>IFERROR(VLOOKUP(XW46&amp;XX46&amp;YA46,CC!XR:XV,5,FALSE), " ")</f>
        <v xml:space="preserve"> </v>
      </c>
      <c r="YK46" s="34" t="str">
        <f>IFERROR(VLOOKUP(XX46&amp;XY46&amp;YB46,CC!XS:XW,5,FALSE), " ")</f>
        <v xml:space="preserve"> </v>
      </c>
      <c r="YL46" s="34" t="str">
        <f>IFERROR(VLOOKUP(XY46&amp;XZ46&amp;YC46,CC!XT:XX,5,FALSE), " ")</f>
        <v xml:space="preserve"> </v>
      </c>
      <c r="YM46" s="34" t="str">
        <f>IFERROR(VLOOKUP(XZ46&amp;YA46&amp;YD46,CC!XU:XY,5,FALSE), " ")</f>
        <v xml:space="preserve"> </v>
      </c>
      <c r="YN46" s="34" t="str">
        <f>IFERROR(VLOOKUP(YA46&amp;YB46&amp;YE46,CC!XV:XZ,5,FALSE), " ")</f>
        <v xml:space="preserve"> </v>
      </c>
      <c r="YO46" s="34" t="str">
        <f>IFERROR(VLOOKUP(YB46&amp;YC46&amp;YF46,CC!XW:YA,5,FALSE), " ")</f>
        <v xml:space="preserve"> </v>
      </c>
      <c r="YP46" s="34" t="str">
        <f>IFERROR(VLOOKUP(YC46&amp;YD46&amp;YG46,CC!XX:YB,5,FALSE), " ")</f>
        <v xml:space="preserve"> </v>
      </c>
      <c r="YQ46" s="34" t="str">
        <f>IFERROR(VLOOKUP(YD46&amp;YE46&amp;YH46,CC!XY:YC,5,FALSE), " ")</f>
        <v xml:space="preserve"> </v>
      </c>
      <c r="YR46" s="34" t="str">
        <f>IFERROR(VLOOKUP(YE46&amp;YF46&amp;YI46,CC!XZ:YD,5,FALSE), " ")</f>
        <v xml:space="preserve"> </v>
      </c>
      <c r="YS46" s="34" t="str">
        <f>IFERROR(VLOOKUP(YF46&amp;YG46&amp;YJ46,CC!YA:YE,5,FALSE), " ")</f>
        <v xml:space="preserve"> </v>
      </c>
      <c r="YT46" s="34" t="str">
        <f>IFERROR(VLOOKUP(YG46&amp;YH46&amp;YK46,CC!YB:YF,5,FALSE), " ")</f>
        <v xml:space="preserve"> </v>
      </c>
      <c r="YU46" s="34" t="str">
        <f>IFERROR(VLOOKUP(YH46&amp;YI46&amp;YL46,CC!YC:YG,5,FALSE), " ")</f>
        <v xml:space="preserve"> </v>
      </c>
      <c r="YV46" s="34" t="str">
        <f>IFERROR(VLOOKUP(YI46&amp;YJ46&amp;YM46,CC!YD:YH,5,FALSE), " ")</f>
        <v xml:space="preserve"> </v>
      </c>
      <c r="YW46" s="34" t="str">
        <f>IFERROR(VLOOKUP(YJ46&amp;YK46&amp;YN46,CC!YE:YI,5,FALSE), " ")</f>
        <v xml:space="preserve"> </v>
      </c>
      <c r="YX46" s="34" t="str">
        <f>IFERROR(VLOOKUP(YK46&amp;YL46&amp;YO46,CC!YF:YJ,5,FALSE), " ")</f>
        <v xml:space="preserve"> </v>
      </c>
      <c r="YY46" s="34" t="str">
        <f>IFERROR(VLOOKUP(YL46&amp;YM46&amp;YP46,CC!YG:YK,5,FALSE), " ")</f>
        <v xml:space="preserve"> </v>
      </c>
      <c r="YZ46" s="34" t="str">
        <f>IFERROR(VLOOKUP(YM46&amp;YN46&amp;YQ46,CC!YH:YL,5,FALSE), " ")</f>
        <v xml:space="preserve"> </v>
      </c>
      <c r="ZA46" s="34" t="str">
        <f>IFERROR(VLOOKUP(YN46&amp;YO46&amp;YR46,CC!YI:YM,5,FALSE), " ")</f>
        <v xml:space="preserve"> </v>
      </c>
      <c r="ZB46" s="34" t="str">
        <f>IFERROR(VLOOKUP(YO46&amp;YP46&amp;YS46,CC!YJ:YN,5,FALSE), " ")</f>
        <v xml:space="preserve"> </v>
      </c>
      <c r="ZC46" s="34" t="str">
        <f>IFERROR(VLOOKUP(YP46&amp;YQ46&amp;YT46,CC!YK:YO,5,FALSE), " ")</f>
        <v xml:space="preserve"> </v>
      </c>
      <c r="ZD46" s="34" t="str">
        <f>IFERROR(VLOOKUP(YQ46&amp;YR46&amp;YU46,CC!YL:YP,5,FALSE), " ")</f>
        <v xml:space="preserve"> </v>
      </c>
      <c r="ZE46" s="34" t="str">
        <f>IFERROR(VLOOKUP(YR46&amp;YS46&amp;YV46,CC!YM:YQ,5,FALSE), " ")</f>
        <v xml:space="preserve"> </v>
      </c>
      <c r="ZF46" s="34" t="str">
        <f>IFERROR(VLOOKUP(YS46&amp;YT46&amp;YW46,CC!YN:YR,5,FALSE), " ")</f>
        <v xml:space="preserve"> </v>
      </c>
      <c r="ZG46" s="34" t="str">
        <f>IFERROR(VLOOKUP(YT46&amp;YU46&amp;YX46,CC!YO:YS,5,FALSE), " ")</f>
        <v xml:space="preserve"> </v>
      </c>
      <c r="ZH46" s="34" t="str">
        <f>IFERROR(VLOOKUP(YU46&amp;YV46&amp;YY46,CC!YP:YT,5,FALSE), " ")</f>
        <v xml:space="preserve"> </v>
      </c>
      <c r="ZI46" s="34" t="str">
        <f>IFERROR(VLOOKUP(YV46&amp;YW46&amp;YZ46,CC!YQ:YU,5,FALSE), " ")</f>
        <v xml:space="preserve"> </v>
      </c>
      <c r="ZJ46" s="34" t="str">
        <f>IFERROR(VLOOKUP(YW46&amp;YX46&amp;ZA46,CC!YR:YV,5,FALSE), " ")</f>
        <v xml:space="preserve"> </v>
      </c>
      <c r="ZK46" s="34" t="str">
        <f>IFERROR(VLOOKUP(YX46&amp;YY46&amp;ZB46,CC!YS:YW,5,FALSE), " ")</f>
        <v xml:space="preserve"> </v>
      </c>
      <c r="ZL46" s="34" t="str">
        <f>IFERROR(VLOOKUP(YY46&amp;YZ46&amp;ZC46,CC!YT:YX,5,FALSE), " ")</f>
        <v xml:space="preserve"> </v>
      </c>
      <c r="ZM46" s="34" t="str">
        <f>IFERROR(VLOOKUP(YZ46&amp;ZA46&amp;ZD46,CC!YU:YY,5,FALSE), " ")</f>
        <v xml:space="preserve"> </v>
      </c>
      <c r="ZN46" s="34" t="str">
        <f>IFERROR(VLOOKUP(ZA46&amp;ZB46&amp;ZE46,CC!YV:YZ,5,FALSE), " ")</f>
        <v xml:space="preserve"> </v>
      </c>
      <c r="ZO46" s="34" t="str">
        <f>IFERROR(VLOOKUP(ZB46&amp;ZC46&amp;ZF46,CC!YW:ZA,5,FALSE), " ")</f>
        <v xml:space="preserve"> </v>
      </c>
      <c r="ZP46" s="34" t="str">
        <f>IFERROR(VLOOKUP(ZC46&amp;ZD46&amp;ZG46,CC!YX:ZB,5,FALSE), " ")</f>
        <v xml:space="preserve"> </v>
      </c>
      <c r="ZQ46" s="34" t="str">
        <f>IFERROR(VLOOKUP(ZD46&amp;ZE46&amp;ZH46,CC!YY:ZC,5,FALSE), " ")</f>
        <v xml:space="preserve"> </v>
      </c>
      <c r="ZR46" s="34" t="str">
        <f>IFERROR(VLOOKUP(ZE46&amp;ZF46&amp;ZI46,CC!YZ:ZD,5,FALSE), " ")</f>
        <v xml:space="preserve"> </v>
      </c>
      <c r="ZS46" s="34" t="str">
        <f>IFERROR(VLOOKUP(ZF46&amp;ZG46&amp;ZJ46,CC!ZA:ZE,5,FALSE), " ")</f>
        <v xml:space="preserve"> </v>
      </c>
      <c r="ZT46" s="34" t="str">
        <f>IFERROR(VLOOKUP(ZG46&amp;ZH46&amp;ZK46,CC!ZB:ZF,5,FALSE), " ")</f>
        <v xml:space="preserve"> </v>
      </c>
      <c r="ZU46" s="34" t="str">
        <f>IFERROR(VLOOKUP(ZH46&amp;ZI46&amp;ZL46,CC!ZC:ZG,5,FALSE), " ")</f>
        <v xml:space="preserve"> </v>
      </c>
      <c r="ZV46" s="34" t="str">
        <f>IFERROR(VLOOKUP(ZI46&amp;ZJ46&amp;ZM46,CC!ZD:ZH,5,FALSE), " ")</f>
        <v xml:space="preserve"> </v>
      </c>
      <c r="ZW46" s="34" t="str">
        <f>IFERROR(VLOOKUP(ZJ46&amp;ZK46&amp;ZN46,CC!ZE:ZI,5,FALSE), " ")</f>
        <v xml:space="preserve"> </v>
      </c>
      <c r="ZX46" s="34" t="str">
        <f>IFERROR(VLOOKUP(ZK46&amp;ZL46&amp;ZO46,CC!ZF:ZJ,5,FALSE), " ")</f>
        <v xml:space="preserve"> </v>
      </c>
      <c r="ZY46" s="34" t="str">
        <f>IFERROR(VLOOKUP(ZL46&amp;ZM46&amp;ZP46,CC!ZG:ZK,5,FALSE), " ")</f>
        <v xml:space="preserve"> </v>
      </c>
      <c r="ZZ46" s="34" t="str">
        <f>IFERROR(VLOOKUP(ZM46&amp;ZN46&amp;ZQ46,CC!ZH:ZL,5,FALSE), " ")</f>
        <v xml:space="preserve"> </v>
      </c>
      <c r="AAA46" s="34" t="str">
        <f>IFERROR(VLOOKUP(ZN46&amp;ZO46&amp;ZR46,CC!ZI:ZM,5,FALSE), " ")</f>
        <v xml:space="preserve"> </v>
      </c>
      <c r="AAB46" s="34" t="str">
        <f>IFERROR(VLOOKUP(ZO46&amp;ZP46&amp;ZS46,CC!ZJ:ZN,5,FALSE), " ")</f>
        <v xml:space="preserve"> </v>
      </c>
      <c r="AAC46" s="34" t="str">
        <f>IFERROR(VLOOKUP(ZP46&amp;ZQ46&amp;ZT46,CC!ZK:ZO,5,FALSE), " ")</f>
        <v xml:space="preserve"> </v>
      </c>
      <c r="AAD46" s="34" t="str">
        <f>IFERROR(VLOOKUP(ZQ46&amp;ZR46&amp;ZU46,CC!ZL:ZP,5,FALSE), " ")</f>
        <v xml:space="preserve"> </v>
      </c>
      <c r="AAE46" s="34" t="str">
        <f>IFERROR(VLOOKUP(ZR46&amp;ZS46&amp;ZV46,CC!ZM:ZQ,5,FALSE), " ")</f>
        <v xml:space="preserve"> </v>
      </c>
      <c r="AAF46" s="34" t="str">
        <f>IFERROR(VLOOKUP(ZS46&amp;ZT46&amp;ZW46,CC!ZN:ZR,5,FALSE), " ")</f>
        <v xml:space="preserve"> </v>
      </c>
      <c r="AAG46" s="34" t="str">
        <f>IFERROR(VLOOKUP(ZT46&amp;ZU46&amp;ZX46,CC!ZO:ZS,5,FALSE), " ")</f>
        <v xml:space="preserve"> </v>
      </c>
      <c r="AAH46" s="34" t="str">
        <f>IFERROR(VLOOKUP(ZU46&amp;ZV46&amp;ZY46,CC!ZP:ZT,5,FALSE), " ")</f>
        <v xml:space="preserve"> </v>
      </c>
      <c r="AAI46" s="34" t="str">
        <f>IFERROR(VLOOKUP(ZV46&amp;ZW46&amp;ZZ46,CC!ZQ:ZU,5,FALSE), " ")</f>
        <v xml:space="preserve"> </v>
      </c>
      <c r="AAJ46" s="34" t="str">
        <f>IFERROR(VLOOKUP(ZW46&amp;ZX46&amp;AAA46,CC!ZR:ZV,5,FALSE), " ")</f>
        <v xml:space="preserve"> </v>
      </c>
      <c r="AAK46" s="34" t="str">
        <f>IFERROR(VLOOKUP(ZX46&amp;ZY46&amp;AAB46,CC!ZS:ZW,5,FALSE), " ")</f>
        <v xml:space="preserve"> </v>
      </c>
      <c r="AAL46" s="34" t="str">
        <f>IFERROR(VLOOKUP(ZY46&amp;ZZ46&amp;AAC46,CC!ZT:ZX,5,FALSE), " ")</f>
        <v xml:space="preserve"> </v>
      </c>
      <c r="AAM46" s="34" t="str">
        <f>IFERROR(VLOOKUP(ZZ46&amp;AAA46&amp;AAD46,CC!ZU:ZY,5,FALSE), " ")</f>
        <v xml:space="preserve"> </v>
      </c>
      <c r="AAN46" s="34" t="str">
        <f>IFERROR(VLOOKUP(AAA46&amp;AAB46&amp;AAE46,CC!ZV:ZZ,5,FALSE), " ")</f>
        <v xml:space="preserve"> </v>
      </c>
      <c r="AAO46" s="34" t="str">
        <f>IFERROR(VLOOKUP(AAB46&amp;AAC46&amp;AAF46,CC!ZW:AAA,5,FALSE), " ")</f>
        <v xml:space="preserve"> </v>
      </c>
      <c r="AAP46" s="34" t="str">
        <f>IFERROR(VLOOKUP(AAC46&amp;AAD46&amp;AAG46,CC!ZX:AAB,5,FALSE), " ")</f>
        <v xml:space="preserve"> </v>
      </c>
      <c r="AAQ46" s="34" t="str">
        <f>IFERROR(VLOOKUP(AAD46&amp;AAE46&amp;AAH46,CC!ZY:AAC,5,FALSE), " ")</f>
        <v xml:space="preserve"> </v>
      </c>
      <c r="AAR46" s="34" t="str">
        <f>IFERROR(VLOOKUP(AAE46&amp;AAF46&amp;AAI46,CC!ZZ:AAD,5,FALSE), " ")</f>
        <v xml:space="preserve"> </v>
      </c>
      <c r="AAS46" s="34" t="str">
        <f>IFERROR(VLOOKUP(AAF46&amp;AAG46&amp;AAJ46,CC!AAA:AAE,5,FALSE), " ")</f>
        <v xml:space="preserve"> </v>
      </c>
      <c r="AAT46" s="34" t="str">
        <f>IFERROR(VLOOKUP(AAG46&amp;AAH46&amp;AAK46,CC!AAB:AAF,5,FALSE), " ")</f>
        <v xml:space="preserve"> </v>
      </c>
      <c r="AAU46" s="34" t="str">
        <f>IFERROR(VLOOKUP(AAH46&amp;AAI46&amp;AAL46,CC!AAC:AAG,5,FALSE), " ")</f>
        <v xml:space="preserve"> </v>
      </c>
      <c r="AAV46" s="34" t="str">
        <f>IFERROR(VLOOKUP(AAI46&amp;AAJ46&amp;AAM46,CC!AAD:AAH,5,FALSE), " ")</f>
        <v xml:space="preserve"> </v>
      </c>
      <c r="AAW46" s="34" t="str">
        <f>IFERROR(VLOOKUP(AAJ46&amp;AAK46&amp;AAN46,CC!AAE:AAI,5,FALSE), " ")</f>
        <v xml:space="preserve"> </v>
      </c>
      <c r="AAX46" s="34" t="str">
        <f>IFERROR(VLOOKUP(AAK46&amp;AAL46&amp;AAO46,CC!AAF:AAJ,5,FALSE), " ")</f>
        <v xml:space="preserve"> </v>
      </c>
      <c r="AAY46" s="34" t="str">
        <f>IFERROR(VLOOKUP(AAL46&amp;AAM46&amp;AAP46,CC!AAG:AAK,5,FALSE), " ")</f>
        <v xml:space="preserve"> </v>
      </c>
      <c r="AAZ46" s="34" t="str">
        <f>IFERROR(VLOOKUP(AAM46&amp;AAN46&amp;AAQ46,CC!AAH:AAL,5,FALSE), " ")</f>
        <v xml:space="preserve"> </v>
      </c>
      <c r="ABA46" s="34" t="str">
        <f>IFERROR(VLOOKUP(AAN46&amp;AAO46&amp;AAR46,CC!AAI:AAM,5,FALSE), " ")</f>
        <v xml:space="preserve"> </v>
      </c>
      <c r="ABB46" s="34" t="str">
        <f>IFERROR(VLOOKUP(AAO46&amp;AAP46&amp;AAS46,CC!AAJ:AAN,5,FALSE), " ")</f>
        <v xml:space="preserve"> </v>
      </c>
      <c r="ABC46" s="34" t="str">
        <f>IFERROR(VLOOKUP(AAP46&amp;AAQ46&amp;AAT46,CC!AAK:AAO,5,FALSE), " ")</f>
        <v xml:space="preserve"> </v>
      </c>
      <c r="ABD46" s="34" t="str">
        <f>IFERROR(VLOOKUP(AAQ46&amp;AAR46&amp;AAU46,CC!AAL:AAP,5,FALSE), " ")</f>
        <v xml:space="preserve"> </v>
      </c>
      <c r="ABE46" s="34" t="str">
        <f>IFERROR(VLOOKUP(AAR46&amp;AAS46&amp;AAV46,CC!AAM:AAQ,5,FALSE), " ")</f>
        <v xml:space="preserve"> </v>
      </c>
      <c r="ABF46" s="34" t="str">
        <f>IFERROR(VLOOKUP(AAS46&amp;AAT46&amp;AAW46,CC!AAN:AAR,5,FALSE), " ")</f>
        <v xml:space="preserve"> </v>
      </c>
      <c r="ABG46" s="34" t="str">
        <f>IFERROR(VLOOKUP(AAT46&amp;AAU46&amp;AAX46,CC!AAO:AAS,5,FALSE), " ")</f>
        <v xml:space="preserve"> </v>
      </c>
      <c r="ABH46" s="34" t="str">
        <f>IFERROR(VLOOKUP(AAU46&amp;AAV46&amp;AAY46,CC!AAP:AAT,5,FALSE), " ")</f>
        <v xml:space="preserve"> </v>
      </c>
      <c r="ABI46" s="34" t="str">
        <f>IFERROR(VLOOKUP(AAV46&amp;AAW46&amp;AAZ46,CC!AAQ:AAU,5,FALSE), " ")</f>
        <v xml:space="preserve"> </v>
      </c>
      <c r="ABJ46" s="34" t="str">
        <f>IFERROR(VLOOKUP(AAW46&amp;AAX46&amp;ABA46,CC!AAR:AAV,5,FALSE), " ")</f>
        <v xml:space="preserve"> </v>
      </c>
      <c r="ABK46" s="34" t="str">
        <f>IFERROR(VLOOKUP(AAX46&amp;AAY46&amp;ABB46,CC!AAS:AAW,5,FALSE), " ")</f>
        <v xml:space="preserve"> </v>
      </c>
      <c r="ABL46" s="34" t="str">
        <f>IFERROR(VLOOKUP(AAY46&amp;AAZ46&amp;ABC46,CC!AAT:AAX,5,FALSE), " ")</f>
        <v xml:space="preserve"> </v>
      </c>
      <c r="ABM46" s="34" t="str">
        <f>IFERROR(VLOOKUP(AAZ46&amp;ABA46&amp;ABD46,CC!AAU:AAY,5,FALSE), " ")</f>
        <v xml:space="preserve"> </v>
      </c>
      <c r="ABN46" s="34" t="str">
        <f>IFERROR(VLOOKUP(ABA46&amp;ABB46&amp;ABE46,CC!AAV:AAZ,5,FALSE), " ")</f>
        <v xml:space="preserve"> </v>
      </c>
      <c r="ABO46" s="34" t="str">
        <f>IFERROR(VLOOKUP(ABB46&amp;ABC46&amp;ABF46,CC!AAW:ABA,5,FALSE), " ")</f>
        <v xml:space="preserve"> </v>
      </c>
      <c r="ABP46" s="34" t="str">
        <f>IFERROR(VLOOKUP(ABC46&amp;ABD46&amp;ABG46,CC!AAX:ABB,5,FALSE), " ")</f>
        <v xml:space="preserve"> </v>
      </c>
      <c r="ABQ46" s="34" t="str">
        <f>IFERROR(VLOOKUP(ABD46&amp;ABE46&amp;ABH46,CC!AAY:ABC,5,FALSE), " ")</f>
        <v xml:space="preserve"> </v>
      </c>
      <c r="ABR46" s="34" t="str">
        <f>IFERROR(VLOOKUP(ABE46&amp;ABF46&amp;ABI46,CC!AAZ:ABD,5,FALSE), " ")</f>
        <v xml:space="preserve"> </v>
      </c>
      <c r="ABS46" s="34" t="str">
        <f>IFERROR(VLOOKUP(ABF46&amp;ABG46&amp;ABJ46,CC!ABA:ABE,5,FALSE), " ")</f>
        <v xml:space="preserve"> </v>
      </c>
      <c r="ABT46" s="34" t="str">
        <f>IFERROR(VLOOKUP(ABG46&amp;ABH46&amp;ABK46,CC!ABB:ABF,5,FALSE), " ")</f>
        <v xml:space="preserve"> </v>
      </c>
      <c r="ABU46" s="34" t="str">
        <f>IFERROR(VLOOKUP(ABH46&amp;ABI46&amp;ABL46,CC!ABC:ABG,5,FALSE), " ")</f>
        <v xml:space="preserve"> </v>
      </c>
      <c r="ABV46" s="34" t="str">
        <f>IFERROR(VLOOKUP(ABI46&amp;ABJ46&amp;ABM46,CC!ABD:ABH,5,FALSE), " ")</f>
        <v xml:space="preserve"> </v>
      </c>
      <c r="ABW46" s="34" t="str">
        <f>IFERROR(VLOOKUP(ABJ46&amp;ABK46&amp;ABN46,CC!ABE:ABI,5,FALSE), " ")</f>
        <v xml:space="preserve"> </v>
      </c>
      <c r="ABX46" s="34" t="str">
        <f>IFERROR(VLOOKUP(ABK46&amp;ABL46&amp;ABO46,CC!ABF:ABJ,5,FALSE), " ")</f>
        <v xml:space="preserve"> </v>
      </c>
      <c r="ABY46" s="34" t="str">
        <f>IFERROR(VLOOKUP(ABL46&amp;ABM46&amp;ABP46,CC!ABG:ABK,5,FALSE), " ")</f>
        <v xml:space="preserve"> </v>
      </c>
      <c r="ABZ46" s="34" t="str">
        <f>IFERROR(VLOOKUP(ABM46&amp;ABN46&amp;ABQ46,CC!ABH:ABL,5,FALSE), " ")</f>
        <v xml:space="preserve"> </v>
      </c>
      <c r="ACA46" s="34" t="str">
        <f>IFERROR(VLOOKUP(ABN46&amp;ABO46&amp;ABR46,CC!ABI:ABM,5,FALSE), " ")</f>
        <v xml:space="preserve"> </v>
      </c>
      <c r="ACB46" s="34" t="str">
        <f>IFERROR(VLOOKUP(ABO46&amp;ABP46&amp;ABS46,CC!ABJ:ABN,5,FALSE), " ")</f>
        <v xml:space="preserve"> </v>
      </c>
      <c r="ACC46" s="34" t="str">
        <f>IFERROR(VLOOKUP(ABP46&amp;ABQ46&amp;ABT46,CC!ABK:ABO,5,FALSE), " ")</f>
        <v xml:space="preserve"> </v>
      </c>
      <c r="ACD46" s="34" t="str">
        <f>IFERROR(VLOOKUP(ABQ46&amp;ABR46&amp;ABU46,CC!ABL:ABP,5,FALSE), " ")</f>
        <v xml:space="preserve"> </v>
      </c>
      <c r="ACE46" s="34" t="str">
        <f>IFERROR(VLOOKUP(ABR46&amp;ABS46&amp;ABV46,CC!ABM:ABQ,5,FALSE), " ")</f>
        <v xml:space="preserve"> </v>
      </c>
      <c r="ACF46" s="34" t="str">
        <f>IFERROR(VLOOKUP(ABS46&amp;ABT46&amp;ABW46,CC!ABN:ABR,5,FALSE), " ")</f>
        <v xml:space="preserve"> </v>
      </c>
      <c r="ACG46" s="34" t="str">
        <f>IFERROR(VLOOKUP(ABT46&amp;ABU46&amp;ABX46,CC!ABO:ABS,5,FALSE), " ")</f>
        <v xml:space="preserve"> </v>
      </c>
      <c r="ACH46" s="34" t="str">
        <f>IFERROR(VLOOKUP(ABU46&amp;ABV46&amp;ABY46,CC!ABP:ABT,5,FALSE), " ")</f>
        <v xml:space="preserve"> </v>
      </c>
      <c r="ACI46" s="34" t="str">
        <f>IFERROR(VLOOKUP(ABV46&amp;ABW46&amp;ABZ46,CC!ABQ:ABU,5,FALSE), " ")</f>
        <v xml:space="preserve"> </v>
      </c>
      <c r="ACJ46" s="34" t="str">
        <f>IFERROR(VLOOKUP(ABW46&amp;ABX46&amp;ACA46,CC!ABR:ABV,5,FALSE), " ")</f>
        <v xml:space="preserve"> </v>
      </c>
      <c r="ACK46" s="34" t="str">
        <f>IFERROR(VLOOKUP(ABX46&amp;ABY46&amp;ACB46,CC!ABS:ABW,5,FALSE), " ")</f>
        <v xml:space="preserve"> </v>
      </c>
      <c r="ACL46" s="34" t="str">
        <f>IFERROR(VLOOKUP(ABY46&amp;ABZ46&amp;ACC46,CC!ABT:ABX,5,FALSE), " ")</f>
        <v xml:space="preserve"> </v>
      </c>
      <c r="ACM46" s="34" t="str">
        <f>IFERROR(VLOOKUP(ABZ46&amp;ACA46&amp;ACD46,CC!ABU:ABY,5,FALSE), " ")</f>
        <v xml:space="preserve"> </v>
      </c>
      <c r="ACN46" s="34" t="str">
        <f>IFERROR(VLOOKUP(ACA46&amp;ACB46&amp;ACE46,CC!ABV:ABZ,5,FALSE), " ")</f>
        <v xml:space="preserve"> </v>
      </c>
      <c r="ACO46" s="34" t="str">
        <f>IFERROR(VLOOKUP(ACB46&amp;ACC46&amp;ACF46,CC!ABW:ACA,5,FALSE), " ")</f>
        <v xml:space="preserve"> </v>
      </c>
      <c r="ACP46" s="34" t="str">
        <f>IFERROR(VLOOKUP(ACC46&amp;ACD46&amp;ACG46,CC!ABX:ACB,5,FALSE), " ")</f>
        <v xml:space="preserve"> </v>
      </c>
      <c r="ACQ46" s="34" t="str">
        <f>IFERROR(VLOOKUP(ACD46&amp;ACE46&amp;ACH46,CC!ABY:ACC,5,FALSE), " ")</f>
        <v xml:space="preserve"> </v>
      </c>
      <c r="ACR46" s="34" t="str">
        <f>IFERROR(VLOOKUP(ACE46&amp;ACF46&amp;ACI46,CC!ABZ:ACD,5,FALSE), " ")</f>
        <v xml:space="preserve"> </v>
      </c>
      <c r="ACS46" s="34" t="str">
        <f>IFERROR(VLOOKUP(ACF46&amp;ACG46&amp;ACJ46,CC!ACA:ACE,5,FALSE), " ")</f>
        <v xml:space="preserve"> </v>
      </c>
      <c r="ACT46" s="34" t="str">
        <f>IFERROR(VLOOKUP(ACG46&amp;ACH46&amp;ACK46,CC!ACB:ACF,5,FALSE), " ")</f>
        <v xml:space="preserve"> </v>
      </c>
      <c r="ACU46" s="34" t="str">
        <f>IFERROR(VLOOKUP(ACH46&amp;ACI46&amp;ACL46,CC!ACC:ACG,5,FALSE), " ")</f>
        <v xml:space="preserve"> </v>
      </c>
      <c r="ACV46" s="34" t="str">
        <f>IFERROR(VLOOKUP(ACI46&amp;ACJ46&amp;ACM46,CC!ACD:ACH,5,FALSE), " ")</f>
        <v xml:space="preserve"> </v>
      </c>
      <c r="ACW46" s="34" t="str">
        <f>IFERROR(VLOOKUP(ACJ46&amp;ACK46&amp;ACN46,CC!ACE:ACI,5,FALSE), " ")</f>
        <v xml:space="preserve"> </v>
      </c>
      <c r="ACX46" s="34" t="str">
        <f>IFERROR(VLOOKUP(ACK46&amp;ACL46&amp;ACO46,CC!ACF:ACJ,5,FALSE), " ")</f>
        <v xml:space="preserve"> </v>
      </c>
      <c r="ACY46" s="34" t="str">
        <f>IFERROR(VLOOKUP(ACL46&amp;ACM46&amp;ACP46,CC!ACG:ACK,5,FALSE), " ")</f>
        <v xml:space="preserve"> </v>
      </c>
      <c r="ACZ46" s="34" t="str">
        <f>IFERROR(VLOOKUP(ACM46&amp;ACN46&amp;ACQ46,CC!ACH:ACL,5,FALSE), " ")</f>
        <v xml:space="preserve"> </v>
      </c>
      <c r="ADA46" s="34" t="str">
        <f>IFERROR(VLOOKUP(ACN46&amp;ACO46&amp;ACR46,CC!ACI:ACM,5,FALSE), " ")</f>
        <v xml:space="preserve"> </v>
      </c>
      <c r="ADB46" s="34" t="str">
        <f>IFERROR(VLOOKUP(ACO46&amp;ACP46&amp;ACS46,CC!ACJ:ACN,5,FALSE), " ")</f>
        <v xml:space="preserve"> </v>
      </c>
      <c r="ADC46" s="34" t="str">
        <f>IFERROR(VLOOKUP(ACP46&amp;ACQ46&amp;ACT46,CC!ACK:ACO,5,FALSE), " ")</f>
        <v xml:space="preserve"> </v>
      </c>
      <c r="ADD46" s="34" t="str">
        <f>IFERROR(VLOOKUP(ACQ46&amp;ACR46&amp;ACU46,CC!ACL:ACP,5,FALSE), " ")</f>
        <v xml:space="preserve"> </v>
      </c>
      <c r="ADE46" s="34" t="str">
        <f>IFERROR(VLOOKUP(ACR46&amp;ACS46&amp;ACV46,CC!ACM:ACQ,5,FALSE), " ")</f>
        <v xml:space="preserve"> </v>
      </c>
      <c r="ADF46" s="34" t="str">
        <f>IFERROR(VLOOKUP(ACS46&amp;ACT46&amp;ACW46,CC!ACN:ACR,5,FALSE), " ")</f>
        <v xml:space="preserve"> </v>
      </c>
      <c r="ADG46" s="34" t="str">
        <f>IFERROR(VLOOKUP(ACT46&amp;ACU46&amp;ACX46,CC!ACO:ACS,5,FALSE), " ")</f>
        <v xml:space="preserve"> </v>
      </c>
      <c r="ADH46" s="34" t="str">
        <f>IFERROR(VLOOKUP(ACU46&amp;ACV46&amp;ACY46,CC!ACP:ACT,5,FALSE), " ")</f>
        <v xml:space="preserve"> </v>
      </c>
      <c r="ADI46" s="34" t="str">
        <f>IFERROR(VLOOKUP(ACV46&amp;ACW46&amp;ACZ46,CC!ACQ:ACU,5,FALSE), " ")</f>
        <v xml:space="preserve"> </v>
      </c>
      <c r="ADJ46" s="34" t="str">
        <f>IFERROR(VLOOKUP(ACW46&amp;ACX46&amp;ADA46,CC!ACR:ACV,5,FALSE), " ")</f>
        <v xml:space="preserve"> </v>
      </c>
      <c r="ADK46" s="34" t="str">
        <f>IFERROR(VLOOKUP(ACX46&amp;ACY46&amp;ADB46,CC!ACS:ACW,5,FALSE), " ")</f>
        <v xml:space="preserve"> </v>
      </c>
      <c r="ADL46" s="34" t="str">
        <f>IFERROR(VLOOKUP(ACY46&amp;ACZ46&amp;ADC46,CC!ACT:ACX,5,FALSE), " ")</f>
        <v xml:space="preserve"> </v>
      </c>
      <c r="ADM46" s="34" t="str">
        <f>IFERROR(VLOOKUP(ACZ46&amp;ADA46&amp;ADD46,CC!ACU:ACY,5,FALSE), " ")</f>
        <v xml:space="preserve"> </v>
      </c>
      <c r="ADN46" s="34" t="str">
        <f>IFERROR(VLOOKUP(ADA46&amp;ADB46&amp;ADE46,CC!ACV:ACZ,5,FALSE), " ")</f>
        <v xml:space="preserve"> </v>
      </c>
      <c r="ADO46" s="34" t="str">
        <f>IFERROR(VLOOKUP(ADB46&amp;ADC46&amp;ADF46,CC!ACW:ADA,5,FALSE), " ")</f>
        <v xml:space="preserve"> </v>
      </c>
      <c r="ADP46" s="34" t="str">
        <f>IFERROR(VLOOKUP(ADC46&amp;ADD46&amp;ADG46,CC!ACX:ADB,5,FALSE), " ")</f>
        <v xml:space="preserve"> </v>
      </c>
      <c r="ADQ46" s="34" t="str">
        <f>IFERROR(VLOOKUP(ADD46&amp;ADE46&amp;ADH46,CC!ACY:ADC,5,FALSE), " ")</f>
        <v xml:space="preserve"> </v>
      </c>
      <c r="ADR46" s="34" t="str">
        <f>IFERROR(VLOOKUP(ADE46&amp;ADF46&amp;ADI46,CC!ACZ:ADD,5,FALSE), " ")</f>
        <v xml:space="preserve"> </v>
      </c>
      <c r="ADS46" s="34" t="str">
        <f>IFERROR(VLOOKUP(ADF46&amp;ADG46&amp;ADJ46,CC!ADA:ADE,5,FALSE), " ")</f>
        <v xml:space="preserve"> </v>
      </c>
      <c r="ADT46" s="34" t="str">
        <f>IFERROR(VLOOKUP(ADG46&amp;ADH46&amp;ADK46,CC!ADB:ADF,5,FALSE), " ")</f>
        <v xml:space="preserve"> </v>
      </c>
      <c r="ADU46" s="34" t="str">
        <f>IFERROR(VLOOKUP(ADH46&amp;ADI46&amp;ADL46,CC!ADC:ADG,5,FALSE), " ")</f>
        <v xml:space="preserve"> </v>
      </c>
      <c r="ADV46" s="34" t="str">
        <f>IFERROR(VLOOKUP(ADI46&amp;ADJ46&amp;ADM46,CC!ADD:ADH,5,FALSE), " ")</f>
        <v xml:space="preserve"> </v>
      </c>
      <c r="ADW46" s="34" t="str">
        <f>IFERROR(VLOOKUP(ADJ46&amp;ADK46&amp;ADN46,CC!ADE:ADI,5,FALSE), " ")</f>
        <v xml:space="preserve"> </v>
      </c>
      <c r="ADX46" s="34" t="str">
        <f>IFERROR(VLOOKUP(ADK46&amp;ADL46&amp;ADO46,CC!ADF:ADJ,5,FALSE), " ")</f>
        <v xml:space="preserve"> </v>
      </c>
      <c r="ADY46" s="34" t="str">
        <f>IFERROR(VLOOKUP(ADL46&amp;ADM46&amp;ADP46,CC!ADG:ADK,5,FALSE), " ")</f>
        <v xml:space="preserve"> </v>
      </c>
      <c r="ADZ46" s="34" t="str">
        <f>IFERROR(VLOOKUP(ADM46&amp;ADN46&amp;ADQ46,CC!ADH:ADL,5,FALSE), " ")</f>
        <v xml:space="preserve"> </v>
      </c>
      <c r="AEA46" s="34" t="str">
        <f>IFERROR(VLOOKUP(ADN46&amp;ADO46&amp;ADR46,CC!ADI:ADM,5,FALSE), " ")</f>
        <v xml:space="preserve"> </v>
      </c>
      <c r="AEB46" s="34" t="str">
        <f>IFERROR(VLOOKUP(ADO46&amp;ADP46&amp;ADS46,CC!ADJ:ADN,5,FALSE), " ")</f>
        <v xml:space="preserve"> </v>
      </c>
      <c r="AEC46" s="34" t="str">
        <f>IFERROR(VLOOKUP(ADP46&amp;ADQ46&amp;ADT46,CC!ADK:ADO,5,FALSE), " ")</f>
        <v xml:space="preserve"> </v>
      </c>
      <c r="AED46" s="34" t="str">
        <f>IFERROR(VLOOKUP(ADQ46&amp;ADR46&amp;ADU46,CC!ADL:ADP,5,FALSE), " ")</f>
        <v xml:space="preserve"> </v>
      </c>
      <c r="AEE46" s="34" t="str">
        <f>IFERROR(VLOOKUP(ADR46&amp;ADS46&amp;ADV46,CC!ADM:ADQ,5,FALSE), " ")</f>
        <v xml:space="preserve"> </v>
      </c>
      <c r="AEF46" s="34" t="str">
        <f>IFERROR(VLOOKUP(ADS46&amp;ADT46&amp;ADW46,CC!ADN:ADR,5,FALSE), " ")</f>
        <v xml:space="preserve"> </v>
      </c>
      <c r="AEG46" s="34" t="str">
        <f>IFERROR(VLOOKUP(ADT46&amp;ADU46&amp;ADX46,CC!ADO:ADS,5,FALSE), " ")</f>
        <v xml:space="preserve"> </v>
      </c>
      <c r="AEH46" s="34" t="str">
        <f>IFERROR(VLOOKUP(ADU46&amp;ADV46&amp;ADY46,CC!ADP:ADT,5,FALSE), " ")</f>
        <v xml:space="preserve"> </v>
      </c>
      <c r="AEI46" s="34" t="str">
        <f>IFERROR(VLOOKUP(ADV46&amp;ADW46&amp;ADZ46,CC!ADQ:ADU,5,FALSE), " ")</f>
        <v xml:space="preserve"> </v>
      </c>
      <c r="AEJ46" s="34" t="str">
        <f>IFERROR(VLOOKUP(ADW46&amp;ADX46&amp;AEA46,CC!ADR:ADV,5,FALSE), " ")</f>
        <v xml:space="preserve"> </v>
      </c>
      <c r="AEK46" s="34" t="str">
        <f>IFERROR(VLOOKUP(ADX46&amp;ADY46&amp;AEB46,CC!ADS:ADW,5,FALSE), " ")</f>
        <v xml:space="preserve"> </v>
      </c>
      <c r="AEL46" s="34" t="str">
        <f>IFERROR(VLOOKUP(ADY46&amp;ADZ46&amp;AEC46,CC!ADT:ADX,5,FALSE), " ")</f>
        <v xml:space="preserve"> </v>
      </c>
      <c r="AEM46" s="34" t="str">
        <f>IFERROR(VLOOKUP(ADZ46&amp;AEA46&amp;AED46,CC!ADU:ADY,5,FALSE), " ")</f>
        <v xml:space="preserve"> </v>
      </c>
      <c r="AEN46" s="34" t="str">
        <f>IFERROR(VLOOKUP(AEA46&amp;AEB46&amp;AEE46,CC!ADV:ADZ,5,FALSE), " ")</f>
        <v xml:space="preserve"> </v>
      </c>
      <c r="AEO46" s="34" t="str">
        <f>IFERROR(VLOOKUP(AEB46&amp;AEC46&amp;AEF46,CC!ADW:AEA,5,FALSE), " ")</f>
        <v xml:space="preserve"> </v>
      </c>
      <c r="AEP46" s="34" t="str">
        <f>IFERROR(VLOOKUP(AEC46&amp;AED46&amp;AEG46,CC!ADX:AEB,5,FALSE), " ")</f>
        <v xml:space="preserve"> </v>
      </c>
      <c r="AEQ46" s="34" t="str">
        <f>IFERROR(VLOOKUP(AED46&amp;AEE46&amp;AEH46,CC!ADY:AEC,5,FALSE), " ")</f>
        <v xml:space="preserve"> </v>
      </c>
      <c r="AER46" s="34" t="str">
        <f>IFERROR(VLOOKUP(AEE46&amp;AEF46&amp;AEI46,CC!ADZ:AED,5,FALSE), " ")</f>
        <v xml:space="preserve"> </v>
      </c>
      <c r="AES46" s="34" t="str">
        <f>IFERROR(VLOOKUP(AEF46&amp;AEG46&amp;AEJ46,CC!AEA:AEE,5,FALSE), " ")</f>
        <v xml:space="preserve"> </v>
      </c>
      <c r="AET46" s="34" t="str">
        <f>IFERROR(VLOOKUP(AEG46&amp;AEH46&amp;AEK46,CC!AEB:AEF,5,FALSE), " ")</f>
        <v xml:space="preserve"> </v>
      </c>
      <c r="AEU46" s="34" t="str">
        <f>IFERROR(VLOOKUP(AEH46&amp;AEI46&amp;AEL46,CC!AEC:AEG,5,FALSE), " ")</f>
        <v xml:space="preserve"> </v>
      </c>
      <c r="AEV46" s="34" t="str">
        <f>IFERROR(VLOOKUP(AEI46&amp;AEJ46&amp;AEM46,CC!AED:AEH,5,FALSE), " ")</f>
        <v xml:space="preserve"> </v>
      </c>
      <c r="AEW46" s="34" t="str">
        <f>IFERROR(VLOOKUP(AEJ46&amp;AEK46&amp;AEN46,CC!AEE:AEI,5,FALSE), " ")</f>
        <v xml:space="preserve"> </v>
      </c>
      <c r="AEX46" s="34" t="str">
        <f>IFERROR(VLOOKUP(AEK46&amp;AEL46&amp;AEO46,CC!AEF:AEJ,5,FALSE), " ")</f>
        <v xml:space="preserve"> </v>
      </c>
      <c r="AEY46" s="34" t="str">
        <f>IFERROR(VLOOKUP(AEL46&amp;AEM46&amp;AEP46,CC!AEG:AEK,5,FALSE), " ")</f>
        <v xml:space="preserve"> </v>
      </c>
      <c r="AEZ46" s="34" t="str">
        <f>IFERROR(VLOOKUP(AEM46&amp;AEN46&amp;AEQ46,CC!AEH:AEL,5,FALSE), " ")</f>
        <v xml:space="preserve"> </v>
      </c>
      <c r="AFA46" s="34" t="str">
        <f>IFERROR(VLOOKUP(AEN46&amp;AEO46&amp;AER46,CC!AEI:AEM,5,FALSE), " ")</f>
        <v xml:space="preserve"> </v>
      </c>
      <c r="AFB46" s="34" t="str">
        <f>IFERROR(VLOOKUP(AEO46&amp;AEP46&amp;AES46,CC!AEJ:AEN,5,FALSE), " ")</f>
        <v xml:space="preserve"> </v>
      </c>
      <c r="AFC46" s="34" t="str">
        <f>IFERROR(VLOOKUP(AEP46&amp;AEQ46&amp;AET46,CC!AEK:AEO,5,FALSE), " ")</f>
        <v xml:space="preserve"> </v>
      </c>
      <c r="AFD46" s="34" t="str">
        <f>IFERROR(VLOOKUP(AEQ46&amp;AER46&amp;AEU46,CC!AEL:AEP,5,FALSE), " ")</f>
        <v xml:space="preserve"> </v>
      </c>
      <c r="AFE46" s="34" t="str">
        <f>IFERROR(VLOOKUP(AER46&amp;AES46&amp;AEV46,CC!AEM:AEQ,5,FALSE), " ")</f>
        <v xml:space="preserve"> </v>
      </c>
      <c r="AFF46" s="34" t="str">
        <f>IFERROR(VLOOKUP(AES46&amp;AET46&amp;AEW46,CC!AEN:AER,5,FALSE), " ")</f>
        <v xml:space="preserve"> </v>
      </c>
      <c r="AFG46" s="34" t="str">
        <f>IFERROR(VLOOKUP(AET46&amp;AEU46&amp;AEX46,CC!AEO:AES,5,FALSE), " ")</f>
        <v xml:space="preserve"> </v>
      </c>
      <c r="AFH46" s="34" t="str">
        <f>IFERROR(VLOOKUP(AEU46&amp;AEV46&amp;AEY46,CC!AEP:AET,5,FALSE), " ")</f>
        <v xml:space="preserve"> </v>
      </c>
      <c r="AFI46" s="34" t="str">
        <f>IFERROR(VLOOKUP(AEV46&amp;AEW46&amp;AEZ46,CC!AEQ:AEU,5,FALSE), " ")</f>
        <v xml:space="preserve"> </v>
      </c>
      <c r="AFJ46" s="34" t="str">
        <f>IFERROR(VLOOKUP(AEW46&amp;AEX46&amp;AFA46,CC!AER:AEV,5,FALSE), " ")</f>
        <v xml:space="preserve"> </v>
      </c>
      <c r="AFK46" s="34" t="str">
        <f>IFERROR(VLOOKUP(AEX46&amp;AEY46&amp;AFB46,CC!AES:AEW,5,FALSE), " ")</f>
        <v xml:space="preserve"> </v>
      </c>
      <c r="AFL46" s="34" t="str">
        <f>IFERROR(VLOOKUP(AEY46&amp;AEZ46&amp;AFC46,CC!AET:AEX,5,FALSE), " ")</f>
        <v xml:space="preserve"> </v>
      </c>
      <c r="AFM46" s="34" t="str">
        <f>IFERROR(VLOOKUP(AEZ46&amp;AFA46&amp;AFD46,CC!AEU:AEY,5,FALSE), " ")</f>
        <v xml:space="preserve"> </v>
      </c>
      <c r="AFN46" s="34" t="str">
        <f>IFERROR(VLOOKUP(AFA46&amp;AFB46&amp;AFE46,CC!AEV:AEZ,5,FALSE), " ")</f>
        <v xml:space="preserve"> </v>
      </c>
      <c r="AFO46" s="34" t="str">
        <f>IFERROR(VLOOKUP(AFB46&amp;AFC46&amp;AFF46,CC!AEW:AFA,5,FALSE), " ")</f>
        <v xml:space="preserve"> </v>
      </c>
      <c r="AFP46" s="34" t="str">
        <f>IFERROR(VLOOKUP(AFC46&amp;AFD46&amp;AFG46,CC!AEX:AFB,5,FALSE), " ")</f>
        <v xml:space="preserve"> </v>
      </c>
      <c r="AFQ46" s="34" t="str">
        <f>IFERROR(VLOOKUP(AFD46&amp;AFE46&amp;AFH46,CC!AEY:AFC,5,FALSE), " ")</f>
        <v xml:space="preserve"> </v>
      </c>
      <c r="AFR46" s="34" t="str">
        <f>IFERROR(VLOOKUP(AFE46&amp;AFF46&amp;AFI46,CC!AEZ:AFD,5,FALSE), " ")</f>
        <v xml:space="preserve"> </v>
      </c>
      <c r="AFS46" s="34" t="str">
        <f>IFERROR(VLOOKUP(AFF46&amp;AFG46&amp;AFJ46,CC!AFA:AFE,5,FALSE), " ")</f>
        <v xml:space="preserve"> </v>
      </c>
      <c r="AFT46" s="34" t="str">
        <f>IFERROR(VLOOKUP(AFG46&amp;AFH46&amp;AFK46,CC!AFB:AFF,5,FALSE), " ")</f>
        <v xml:space="preserve"> </v>
      </c>
      <c r="AFU46" s="34" t="str">
        <f>IFERROR(VLOOKUP(AFH46&amp;AFI46&amp;AFL46,CC!AFC:AFG,5,FALSE), " ")</f>
        <v xml:space="preserve"> </v>
      </c>
      <c r="AFV46" s="34" t="str">
        <f>IFERROR(VLOOKUP(AFI46&amp;AFJ46&amp;AFM46,CC!AFD:AFH,5,FALSE), " ")</f>
        <v xml:space="preserve"> </v>
      </c>
      <c r="AFW46" s="34" t="str">
        <f>IFERROR(VLOOKUP(AFJ46&amp;AFK46&amp;AFN46,CC!AFE:AFI,5,FALSE), " ")</f>
        <v xml:space="preserve"> </v>
      </c>
      <c r="AFX46" s="34" t="str">
        <f>IFERROR(VLOOKUP(AFK46&amp;AFL46&amp;AFO46,CC!AFF:AFJ,5,FALSE), " ")</f>
        <v xml:space="preserve"> </v>
      </c>
      <c r="AFY46" s="34" t="str">
        <f>IFERROR(VLOOKUP(AFL46&amp;AFM46&amp;AFP46,CC!AFG:AFK,5,FALSE), " ")</f>
        <v xml:space="preserve"> </v>
      </c>
      <c r="AFZ46" s="34" t="str">
        <f>IFERROR(VLOOKUP(AFM46&amp;AFN46&amp;AFQ46,CC!AFH:AFL,5,FALSE), " ")</f>
        <v xml:space="preserve"> </v>
      </c>
      <c r="AGA46" s="34" t="str">
        <f>IFERROR(VLOOKUP(AFN46&amp;AFO46&amp;AFR46,CC!AFI:AFM,5,FALSE), " ")</f>
        <v xml:space="preserve"> </v>
      </c>
      <c r="AGB46" s="34" t="str">
        <f>IFERROR(VLOOKUP(AFO46&amp;AFP46&amp;AFS46,CC!AFJ:AFN,5,FALSE), " ")</f>
        <v xml:space="preserve"> </v>
      </c>
      <c r="AGC46" s="34" t="str">
        <f>IFERROR(VLOOKUP(AFP46&amp;AFQ46&amp;AFT46,CC!AFK:AFO,5,FALSE), " ")</f>
        <v xml:space="preserve"> </v>
      </c>
      <c r="AGD46" s="34" t="str">
        <f>IFERROR(VLOOKUP(AFQ46&amp;AFR46&amp;AFU46,CC!AFL:AFP,5,FALSE), " ")</f>
        <v xml:space="preserve"> </v>
      </c>
      <c r="AGE46" s="34" t="str">
        <f>IFERROR(VLOOKUP(AFR46&amp;AFS46&amp;AFV46,CC!AFM:AFQ,5,FALSE), " ")</f>
        <v xml:space="preserve"> </v>
      </c>
      <c r="AGF46" s="34" t="str">
        <f>IFERROR(VLOOKUP(AFS46&amp;AFT46&amp;AFW46,CC!AFN:AFR,5,FALSE), " ")</f>
        <v xml:space="preserve"> </v>
      </c>
      <c r="AGG46" s="34" t="str">
        <f>IFERROR(VLOOKUP(AFT46&amp;AFU46&amp;AFX46,CC!AFO:AFS,5,FALSE), " ")</f>
        <v xml:space="preserve"> </v>
      </c>
      <c r="AGH46" s="34" t="str">
        <f>IFERROR(VLOOKUP(AFU46&amp;AFV46&amp;AFY46,CC!AFP:AFT,5,FALSE), " ")</f>
        <v xml:space="preserve"> </v>
      </c>
      <c r="AGI46" s="34" t="str">
        <f>IFERROR(VLOOKUP(AFV46&amp;AFW46&amp;AFZ46,CC!AFQ:AFU,5,FALSE), " ")</f>
        <v xml:space="preserve"> </v>
      </c>
      <c r="AGJ46" s="34" t="str">
        <f>IFERROR(VLOOKUP(AFW46&amp;AFX46&amp;AGA46,CC!AFR:AFV,5,FALSE), " ")</f>
        <v xml:space="preserve"> </v>
      </c>
      <c r="AGK46" s="34" t="str">
        <f>IFERROR(VLOOKUP(AFX46&amp;AFY46&amp;AGB46,CC!AFS:AFW,5,FALSE), " ")</f>
        <v xml:space="preserve"> </v>
      </c>
      <c r="AGL46" s="34" t="str">
        <f>IFERROR(VLOOKUP(AFY46&amp;AFZ46&amp;AGC46,CC!AFT:AFX,5,FALSE), " ")</f>
        <v xml:space="preserve"> </v>
      </c>
      <c r="AGM46" s="34" t="str">
        <f>IFERROR(VLOOKUP(AFZ46&amp;AGA46&amp;AGD46,CC!AFU:AFY,5,FALSE), " ")</f>
        <v xml:space="preserve"> </v>
      </c>
      <c r="AGN46" s="34" t="str">
        <f>IFERROR(VLOOKUP(AGA46&amp;AGB46&amp;AGE46,CC!AFV:AFZ,5,FALSE), " ")</f>
        <v xml:space="preserve"> </v>
      </c>
      <c r="AGO46" s="34" t="str">
        <f>IFERROR(VLOOKUP(AGB46&amp;AGC46&amp;AGF46,CC!AFW:AGA,5,FALSE), " ")</f>
        <v xml:space="preserve"> </v>
      </c>
      <c r="AGP46" s="34" t="str">
        <f>IFERROR(VLOOKUP(AGC46&amp;AGD46&amp;AGG46,CC!AFX:AGB,5,FALSE), " ")</f>
        <v xml:space="preserve"> </v>
      </c>
      <c r="AGQ46" s="34" t="str">
        <f>IFERROR(VLOOKUP(AGD46&amp;AGE46&amp;AGH46,CC!AFY:AGC,5,FALSE), " ")</f>
        <v xml:space="preserve"> </v>
      </c>
      <c r="AGR46" s="34" t="str">
        <f>IFERROR(VLOOKUP(AGE46&amp;AGF46&amp;AGI46,CC!AFZ:AGD,5,FALSE), " ")</f>
        <v xml:space="preserve"> </v>
      </c>
      <c r="AGS46" s="34" t="str">
        <f>IFERROR(VLOOKUP(AGF46&amp;AGG46&amp;AGJ46,CC!AGA:AGE,5,FALSE), " ")</f>
        <v xml:space="preserve"> </v>
      </c>
      <c r="AGT46" s="34" t="str">
        <f>IFERROR(VLOOKUP(AGG46&amp;AGH46&amp;AGK46,CC!AGB:AGF,5,FALSE), " ")</f>
        <v xml:space="preserve"> </v>
      </c>
      <c r="AGU46" s="34" t="str">
        <f>IFERROR(VLOOKUP(AGH46&amp;AGI46&amp;AGL46,CC!AGC:AGG,5,FALSE), " ")</f>
        <v xml:space="preserve"> </v>
      </c>
      <c r="AGV46" s="34" t="str">
        <f>IFERROR(VLOOKUP(AGI46&amp;AGJ46&amp;AGM46,CC!AGD:AGH,5,FALSE), " ")</f>
        <v xml:space="preserve"> </v>
      </c>
      <c r="AGW46" s="34" t="str">
        <f>IFERROR(VLOOKUP(AGJ46&amp;AGK46&amp;AGN46,CC!AGE:AGI,5,FALSE), " ")</f>
        <v xml:space="preserve"> </v>
      </c>
      <c r="AGX46" s="34" t="str">
        <f>IFERROR(VLOOKUP(AGK46&amp;AGL46&amp;AGO46,CC!AGF:AGJ,5,FALSE), " ")</f>
        <v xml:space="preserve"> </v>
      </c>
      <c r="AGY46" s="34" t="str">
        <f>IFERROR(VLOOKUP(AGL46&amp;AGM46&amp;AGP46,CC!AGG:AGK,5,FALSE), " ")</f>
        <v xml:space="preserve"> </v>
      </c>
      <c r="AGZ46" s="34" t="str">
        <f>IFERROR(VLOOKUP(AGM46&amp;AGN46&amp;AGQ46,CC!AGH:AGL,5,FALSE), " ")</f>
        <v xml:space="preserve"> </v>
      </c>
      <c r="AHA46" s="34" t="str">
        <f>IFERROR(VLOOKUP(AGN46&amp;AGO46&amp;AGR46,CC!AGI:AGM,5,FALSE), " ")</f>
        <v xml:space="preserve"> </v>
      </c>
      <c r="AHB46" s="34" t="str">
        <f>IFERROR(VLOOKUP(AGO46&amp;AGP46&amp;AGS46,CC!AGJ:AGN,5,FALSE), " ")</f>
        <v xml:space="preserve"> </v>
      </c>
      <c r="AHC46" s="34" t="str">
        <f>IFERROR(VLOOKUP(AGP46&amp;AGQ46&amp;AGT46,CC!AGK:AGO,5,FALSE), " ")</f>
        <v xml:space="preserve"> </v>
      </c>
      <c r="AHD46" s="34" t="str">
        <f>IFERROR(VLOOKUP(AGQ46&amp;AGR46&amp;AGU46,CC!AGL:AGP,5,FALSE), " ")</f>
        <v xml:space="preserve"> </v>
      </c>
      <c r="AHE46" s="34" t="str">
        <f>IFERROR(VLOOKUP(AGR46&amp;AGS46&amp;AGV46,CC!AGM:AGQ,5,FALSE), " ")</f>
        <v xml:space="preserve"> </v>
      </c>
      <c r="AHF46" s="34" t="str">
        <f>IFERROR(VLOOKUP(AGS46&amp;AGT46&amp;AGW46,CC!AGN:AGR,5,FALSE), " ")</f>
        <v xml:space="preserve"> </v>
      </c>
      <c r="AHG46" s="34" t="str">
        <f>IFERROR(VLOOKUP(AGT46&amp;AGU46&amp;AGX46,CC!AGO:AGS,5,FALSE), " ")</f>
        <v xml:space="preserve"> </v>
      </c>
      <c r="AHH46" s="34" t="str">
        <f>IFERROR(VLOOKUP(AGU46&amp;AGV46&amp;AGY46,CC!AGP:AGT,5,FALSE), " ")</f>
        <v xml:space="preserve"> </v>
      </c>
      <c r="AHI46" s="34" t="str">
        <f>IFERROR(VLOOKUP(AGV46&amp;AGW46&amp;AGZ46,CC!AGQ:AGU,5,FALSE), " ")</f>
        <v xml:space="preserve"> </v>
      </c>
      <c r="AHJ46" s="34" t="str">
        <f>IFERROR(VLOOKUP(AGW46&amp;AGX46&amp;AHA46,CC!AGR:AGV,5,FALSE), " ")</f>
        <v xml:space="preserve"> </v>
      </c>
      <c r="AHK46" s="34" t="str">
        <f>IFERROR(VLOOKUP(AGX46&amp;AGY46&amp;AHB46,CC!AGS:AGW,5,FALSE), " ")</f>
        <v xml:space="preserve"> </v>
      </c>
      <c r="AHL46" s="34" t="str">
        <f>IFERROR(VLOOKUP(AGY46&amp;AGZ46&amp;AHC46,CC!AGT:AGX,5,FALSE), " ")</f>
        <v xml:space="preserve"> </v>
      </c>
      <c r="AHM46" s="34" t="str">
        <f>IFERROR(VLOOKUP(AGZ46&amp;AHA46&amp;AHD46,CC!AGU:AGY,5,FALSE), " ")</f>
        <v xml:space="preserve"> </v>
      </c>
      <c r="AHN46" s="34" t="str">
        <f>IFERROR(VLOOKUP(AHA46&amp;AHB46&amp;AHE46,CC!AGV:AGZ,5,FALSE), " ")</f>
        <v xml:space="preserve"> </v>
      </c>
      <c r="AHO46" s="34" t="str">
        <f>IFERROR(VLOOKUP(AHB46&amp;AHC46&amp;AHF46,CC!AGW:AHA,5,FALSE), " ")</f>
        <v xml:space="preserve"> </v>
      </c>
      <c r="AHP46" s="34" t="str">
        <f>IFERROR(VLOOKUP(AHC46&amp;AHD46&amp;AHG46,CC!AGX:AHB,5,FALSE), " ")</f>
        <v xml:space="preserve"> </v>
      </c>
      <c r="AHQ46" s="34" t="str">
        <f>IFERROR(VLOOKUP(AHD46&amp;AHE46&amp;AHH46,CC!AGY:AHC,5,FALSE), " ")</f>
        <v xml:space="preserve"> </v>
      </c>
      <c r="AHR46" s="34" t="str">
        <f>IFERROR(VLOOKUP(AHE46&amp;AHF46&amp;AHI46,CC!AGZ:AHD,5,FALSE), " ")</f>
        <v xml:space="preserve"> </v>
      </c>
      <c r="AHS46" s="34" t="str">
        <f>IFERROR(VLOOKUP(AHF46&amp;AHG46&amp;AHJ46,CC!AHA:AHE,5,FALSE), " ")</f>
        <v xml:space="preserve"> </v>
      </c>
      <c r="AHT46" s="34" t="str">
        <f>IFERROR(VLOOKUP(AHG46&amp;AHH46&amp;AHK46,CC!AHB:AHF,5,FALSE), " ")</f>
        <v xml:space="preserve"> </v>
      </c>
      <c r="AHU46" s="34" t="str">
        <f>IFERROR(VLOOKUP(AHH46&amp;AHI46&amp;AHL46,CC!AHC:AHG,5,FALSE), " ")</f>
        <v xml:space="preserve"> </v>
      </c>
      <c r="AHV46" s="34" t="str">
        <f>IFERROR(VLOOKUP(AHI46&amp;AHJ46&amp;AHM46,CC!AHD:AHH,5,FALSE), " ")</f>
        <v xml:space="preserve"> </v>
      </c>
      <c r="AHW46" s="34" t="str">
        <f>IFERROR(VLOOKUP(AHJ46&amp;AHK46&amp;AHN46,CC!AHE:AHI,5,FALSE), " ")</f>
        <v xml:space="preserve"> </v>
      </c>
      <c r="AHX46" s="34" t="str">
        <f>IFERROR(VLOOKUP(AHK46&amp;AHL46&amp;AHO46,CC!AHF:AHJ,5,FALSE), " ")</f>
        <v xml:space="preserve"> </v>
      </c>
      <c r="AHY46" s="34" t="str">
        <f>IFERROR(VLOOKUP(AHL46&amp;AHM46&amp;AHP46,CC!AHG:AHK,5,FALSE), " ")</f>
        <v xml:space="preserve"> </v>
      </c>
      <c r="AHZ46" s="34" t="str">
        <f>IFERROR(VLOOKUP(AHM46&amp;AHN46&amp;AHQ46,CC!AHH:AHL,5,FALSE), " ")</f>
        <v xml:space="preserve"> </v>
      </c>
      <c r="AIA46" s="34" t="str">
        <f>IFERROR(VLOOKUP(AHN46&amp;AHO46&amp;AHR46,CC!AHI:AHM,5,FALSE), " ")</f>
        <v xml:space="preserve"> </v>
      </c>
      <c r="AIB46" s="34" t="str">
        <f>IFERROR(VLOOKUP(AHO46&amp;AHP46&amp;AHS46,CC!AHJ:AHN,5,FALSE), " ")</f>
        <v xml:space="preserve"> </v>
      </c>
      <c r="AIC46" s="34" t="str">
        <f>IFERROR(VLOOKUP(AHP46&amp;AHQ46&amp;AHT46,CC!AHK:AHO,5,FALSE), " ")</f>
        <v xml:space="preserve"> </v>
      </c>
      <c r="AID46" s="34" t="str">
        <f>IFERROR(VLOOKUP(AHQ46&amp;AHR46&amp;AHU46,CC!AHL:AHP,5,FALSE), " ")</f>
        <v xml:space="preserve"> </v>
      </c>
      <c r="AIE46" s="34" t="str">
        <f>IFERROR(VLOOKUP(AHR46&amp;AHS46&amp;AHV46,CC!AHM:AHQ,5,FALSE), " ")</f>
        <v xml:space="preserve"> </v>
      </c>
      <c r="AIF46" s="34" t="str">
        <f>IFERROR(VLOOKUP(AHS46&amp;AHT46&amp;AHW46,CC!AHN:AHR,5,FALSE), " ")</f>
        <v xml:space="preserve"> </v>
      </c>
      <c r="AIG46" s="34" t="str">
        <f>IFERROR(VLOOKUP(AHT46&amp;AHU46&amp;AHX46,CC!AHO:AHS,5,FALSE), " ")</f>
        <v xml:space="preserve"> </v>
      </c>
      <c r="AIH46" s="34" t="str">
        <f>IFERROR(VLOOKUP(AHU46&amp;AHV46&amp;AHY46,CC!AHP:AHT,5,FALSE), " ")</f>
        <v xml:space="preserve"> </v>
      </c>
      <c r="AII46" s="34" t="str">
        <f>IFERROR(VLOOKUP(AHV46&amp;AHW46&amp;AHZ46,CC!AHQ:AHU,5,FALSE), " ")</f>
        <v xml:space="preserve"> </v>
      </c>
      <c r="AIJ46" s="34" t="str">
        <f>IFERROR(VLOOKUP(AHW46&amp;AHX46&amp;AIA46,CC!AHR:AHV,5,FALSE), " ")</f>
        <v xml:space="preserve"> </v>
      </c>
      <c r="AIK46" s="34" t="str">
        <f>IFERROR(VLOOKUP(AHX46&amp;AHY46&amp;AIB46,CC!AHS:AHW,5,FALSE), " ")</f>
        <v xml:space="preserve"> </v>
      </c>
      <c r="AIL46" s="34" t="str">
        <f>IFERROR(VLOOKUP(AHY46&amp;AHZ46&amp;AIC46,CC!AHT:AHX,5,FALSE), " ")</f>
        <v xml:space="preserve"> </v>
      </c>
      <c r="AIM46" s="34" t="str">
        <f>IFERROR(VLOOKUP(AHZ46&amp;AIA46&amp;AID46,CC!AHU:AHY,5,FALSE), " ")</f>
        <v xml:space="preserve"> </v>
      </c>
      <c r="AIN46" s="34" t="str">
        <f>IFERROR(VLOOKUP(AIA46&amp;AIB46&amp;AIE46,CC!AHV:AHZ,5,FALSE), " ")</f>
        <v xml:space="preserve"> </v>
      </c>
      <c r="AIO46" s="34" t="str">
        <f>IFERROR(VLOOKUP(AIB46&amp;AIC46&amp;AIF46,CC!AHW:AIA,5,FALSE), " ")</f>
        <v xml:space="preserve"> </v>
      </c>
      <c r="AIP46" s="34" t="str">
        <f>IFERROR(VLOOKUP(AIC46&amp;AID46&amp;AIG46,CC!AHX:AIB,5,FALSE), " ")</f>
        <v xml:space="preserve"> </v>
      </c>
      <c r="AIQ46" s="34" t="str">
        <f>IFERROR(VLOOKUP(AID46&amp;AIE46&amp;AIH46,CC!AHY:AIC,5,FALSE), " ")</f>
        <v xml:space="preserve"> </v>
      </c>
      <c r="AIR46" s="34" t="str">
        <f>IFERROR(VLOOKUP(AIE46&amp;AIF46&amp;AII46,CC!AHZ:AID,5,FALSE), " ")</f>
        <v xml:space="preserve"> </v>
      </c>
      <c r="AIS46" s="34" t="str">
        <f>IFERROR(VLOOKUP(AIF46&amp;AIG46&amp;AIJ46,CC!AIA:AIE,5,FALSE), " ")</f>
        <v xml:space="preserve"> </v>
      </c>
      <c r="AIT46" s="34" t="str">
        <f>IFERROR(VLOOKUP(AIG46&amp;AIH46&amp;AIK46,CC!AIB:AIF,5,FALSE), " ")</f>
        <v xml:space="preserve"> </v>
      </c>
      <c r="AIU46" s="34" t="str">
        <f>IFERROR(VLOOKUP(AIH46&amp;AII46&amp;AIL46,CC!AIC:AIG,5,FALSE), " ")</f>
        <v xml:space="preserve"> </v>
      </c>
      <c r="AIV46" s="34" t="str">
        <f>IFERROR(VLOOKUP(AII46&amp;AIJ46&amp;AIM46,CC!AID:AIH,5,FALSE), " ")</f>
        <v xml:space="preserve"> </v>
      </c>
      <c r="AIW46" s="34" t="str">
        <f>IFERROR(VLOOKUP(AIJ46&amp;AIK46&amp;AIN46,CC!AIE:AII,5,FALSE), " ")</f>
        <v xml:space="preserve"> </v>
      </c>
      <c r="AIX46" s="34" t="str">
        <f>IFERROR(VLOOKUP(AIK46&amp;AIL46&amp;AIO46,CC!AIF:AIJ,5,FALSE), " ")</f>
        <v xml:space="preserve"> </v>
      </c>
      <c r="AIY46" s="34" t="str">
        <f>IFERROR(VLOOKUP(AIL46&amp;AIM46&amp;AIP46,CC!AIG:AIK,5,FALSE), " ")</f>
        <v xml:space="preserve"> </v>
      </c>
      <c r="AIZ46" s="34" t="str">
        <f>IFERROR(VLOOKUP(AIM46&amp;AIN46&amp;AIQ46,CC!AIH:AIL,5,FALSE), " ")</f>
        <v xml:space="preserve"> </v>
      </c>
      <c r="AJA46" s="34" t="str">
        <f>IFERROR(VLOOKUP(AIN46&amp;AIO46&amp;AIR46,CC!AII:AIM,5,FALSE), " ")</f>
        <v xml:space="preserve"> </v>
      </c>
      <c r="AJB46" s="34" t="str">
        <f>IFERROR(VLOOKUP(AIO46&amp;AIP46&amp;AIS46,CC!AIJ:AIN,5,FALSE), " ")</f>
        <v xml:space="preserve"> </v>
      </c>
      <c r="AJC46" s="34" t="str">
        <f>IFERROR(VLOOKUP(AIP46&amp;AIQ46&amp;AIT46,CC!AIK:AIO,5,FALSE), " ")</f>
        <v xml:space="preserve"> </v>
      </c>
      <c r="AJD46" s="34" t="str">
        <f>IFERROR(VLOOKUP(AIQ46&amp;AIR46&amp;AIU46,CC!AIL:AIP,5,FALSE), " ")</f>
        <v xml:space="preserve"> </v>
      </c>
      <c r="AJE46" s="34" t="str">
        <f>IFERROR(VLOOKUP(AIR46&amp;AIS46&amp;AIV46,CC!AIM:AIQ,5,FALSE), " ")</f>
        <v xml:space="preserve"> </v>
      </c>
      <c r="AJF46" s="34" t="str">
        <f>IFERROR(VLOOKUP(AIS46&amp;AIT46&amp;AIW46,CC!AIN:AIR,5,FALSE), " ")</f>
        <v xml:space="preserve"> </v>
      </c>
      <c r="AJG46" s="34" t="str">
        <f>IFERROR(VLOOKUP(AIT46&amp;AIU46&amp;AIX46,CC!AIO:AIS,5,FALSE), " ")</f>
        <v xml:space="preserve"> </v>
      </c>
      <c r="AJH46" s="34" t="str">
        <f>IFERROR(VLOOKUP(AIU46&amp;AIV46&amp;AIY46,CC!AIP:AIT,5,FALSE), " ")</f>
        <v xml:space="preserve"> </v>
      </c>
      <c r="AJI46" s="34" t="str">
        <f>IFERROR(VLOOKUP(AIV46&amp;AIW46&amp;AIZ46,CC!AIQ:AIU,5,FALSE), " ")</f>
        <v xml:space="preserve"> </v>
      </c>
      <c r="AJJ46" s="34" t="str">
        <f>IFERROR(VLOOKUP(AIW46&amp;AIX46&amp;AJA46,CC!AIR:AIV,5,FALSE), " ")</f>
        <v xml:space="preserve"> </v>
      </c>
      <c r="AJK46" s="34" t="str">
        <f>IFERROR(VLOOKUP(AIX46&amp;AIY46&amp;AJB46,CC!AIS:AIW,5,FALSE), " ")</f>
        <v xml:space="preserve"> </v>
      </c>
      <c r="AJL46" s="34" t="str">
        <f>IFERROR(VLOOKUP(AIY46&amp;AIZ46&amp;AJC46,CC!AIT:AIX,5,FALSE), " ")</f>
        <v xml:space="preserve"> </v>
      </c>
      <c r="AJM46" s="34" t="str">
        <f>IFERROR(VLOOKUP(AIZ46&amp;AJA46&amp;AJD46,CC!AIU:AIY,5,FALSE), " ")</f>
        <v xml:space="preserve"> </v>
      </c>
      <c r="AJN46" s="34" t="str">
        <f>IFERROR(VLOOKUP(AJA46&amp;AJB46&amp;AJE46,CC!AIV:AIZ,5,FALSE), " ")</f>
        <v xml:space="preserve"> </v>
      </c>
      <c r="AJO46" s="34" t="str">
        <f>IFERROR(VLOOKUP(AJB46&amp;AJC46&amp;AJF46,CC!AIW:AJA,5,FALSE), " ")</f>
        <v xml:space="preserve"> </v>
      </c>
      <c r="AJP46" s="34" t="str">
        <f>IFERROR(VLOOKUP(AJC46&amp;AJD46&amp;AJG46,CC!AIX:AJB,5,FALSE), " ")</f>
        <v xml:space="preserve"> </v>
      </c>
      <c r="AJQ46" s="34" t="str">
        <f>IFERROR(VLOOKUP(AJD46&amp;AJE46&amp;AJH46,CC!AIY:AJC,5,FALSE), " ")</f>
        <v xml:space="preserve"> </v>
      </c>
      <c r="AJR46" s="34" t="str">
        <f>IFERROR(VLOOKUP(AJE46&amp;AJF46&amp;AJI46,CC!AIZ:AJD,5,FALSE), " ")</f>
        <v xml:space="preserve"> </v>
      </c>
      <c r="AJS46" s="34" t="str">
        <f>IFERROR(VLOOKUP(AJF46&amp;AJG46&amp;AJJ46,CC!AJA:AJE,5,FALSE), " ")</f>
        <v xml:space="preserve"> </v>
      </c>
      <c r="AJT46" s="34" t="str">
        <f>IFERROR(VLOOKUP(AJG46&amp;AJH46&amp;AJK46,CC!AJB:AJF,5,FALSE), " ")</f>
        <v xml:space="preserve"> </v>
      </c>
      <c r="AJU46" s="34" t="str">
        <f>IFERROR(VLOOKUP(AJH46&amp;AJI46&amp;AJL46,CC!AJC:AJG,5,FALSE), " ")</f>
        <v xml:space="preserve"> </v>
      </c>
      <c r="AJV46" s="34" t="str">
        <f>IFERROR(VLOOKUP(AJI46&amp;AJJ46&amp;AJM46,CC!AJD:AJH,5,FALSE), " ")</f>
        <v xml:space="preserve"> </v>
      </c>
      <c r="AJW46" s="34" t="str">
        <f>IFERROR(VLOOKUP(AJJ46&amp;AJK46&amp;AJN46,CC!AJE:AJI,5,FALSE), " ")</f>
        <v xml:space="preserve"> </v>
      </c>
      <c r="AJX46" s="34" t="str">
        <f>IFERROR(VLOOKUP(AJK46&amp;AJL46&amp;AJO46,CC!AJF:AJJ,5,FALSE), " ")</f>
        <v xml:space="preserve"> </v>
      </c>
      <c r="AJY46" s="34" t="str">
        <f>IFERROR(VLOOKUP(AJL46&amp;AJM46&amp;AJP46,CC!AJG:AJK,5,FALSE), " ")</f>
        <v xml:space="preserve"> </v>
      </c>
      <c r="AJZ46" s="34" t="str">
        <f>IFERROR(VLOOKUP(AJM46&amp;AJN46&amp;AJQ46,CC!AJH:AJL,5,FALSE), " ")</f>
        <v xml:space="preserve"> </v>
      </c>
      <c r="AKA46" s="34" t="str">
        <f>IFERROR(VLOOKUP(AJN46&amp;AJO46&amp;AJR46,CC!AJI:AJM,5,FALSE), " ")</f>
        <v xml:space="preserve"> </v>
      </c>
      <c r="AKB46" s="34" t="str">
        <f>IFERROR(VLOOKUP(AJO46&amp;AJP46&amp;AJS46,CC!AJJ:AJN,5,FALSE), " ")</f>
        <v xml:space="preserve"> </v>
      </c>
      <c r="AKC46" s="34" t="str">
        <f>IFERROR(VLOOKUP(AJP46&amp;AJQ46&amp;AJT46,CC!AJK:AJO,5,FALSE), " ")</f>
        <v xml:space="preserve"> </v>
      </c>
      <c r="AKD46" s="34" t="str">
        <f>IFERROR(VLOOKUP(AJQ46&amp;AJR46&amp;AJU46,CC!AJL:AJP,5,FALSE), " ")</f>
        <v xml:space="preserve"> </v>
      </c>
      <c r="AKE46" s="34" t="str">
        <f>IFERROR(VLOOKUP(AJR46&amp;AJS46&amp;AJV46,CC!AJM:AJQ,5,FALSE), " ")</f>
        <v xml:space="preserve"> </v>
      </c>
      <c r="AKF46" s="34" t="str">
        <f>IFERROR(VLOOKUP(AJS46&amp;AJT46&amp;AJW46,CC!AJN:AJR,5,FALSE), " ")</f>
        <v xml:space="preserve"> </v>
      </c>
      <c r="AKG46" s="34" t="str">
        <f>IFERROR(VLOOKUP(AJT46&amp;AJU46&amp;AJX46,CC!AJO:AJS,5,FALSE), " ")</f>
        <v xml:space="preserve"> </v>
      </c>
      <c r="AKH46" s="34" t="str">
        <f>IFERROR(VLOOKUP(AJU46&amp;AJV46&amp;AJY46,CC!AJP:AJT,5,FALSE), " ")</f>
        <v xml:space="preserve"> </v>
      </c>
      <c r="AKI46" s="34" t="str">
        <f>IFERROR(VLOOKUP(AJV46&amp;AJW46&amp;AJZ46,CC!AJQ:AJU,5,FALSE), " ")</f>
        <v xml:space="preserve"> </v>
      </c>
      <c r="AKJ46" s="34" t="str">
        <f>IFERROR(VLOOKUP(AJW46&amp;AJX46&amp;AKA46,CC!AJR:AJV,5,FALSE), " ")</f>
        <v xml:space="preserve"> </v>
      </c>
      <c r="AKK46" s="34" t="str">
        <f>IFERROR(VLOOKUP(AJX46&amp;AJY46&amp;AKB46,CC!AJS:AJW,5,FALSE), " ")</f>
        <v xml:space="preserve"> </v>
      </c>
      <c r="AKL46" s="34" t="str">
        <f>IFERROR(VLOOKUP(AJY46&amp;AJZ46&amp;AKC46,CC!AJT:AJX,5,FALSE), " ")</f>
        <v xml:space="preserve"> </v>
      </c>
      <c r="AKM46" s="34" t="str">
        <f>IFERROR(VLOOKUP(AJZ46&amp;AKA46&amp;AKD46,CC!AJU:AJY,5,FALSE), " ")</f>
        <v xml:space="preserve"> </v>
      </c>
      <c r="AKN46" s="34" t="str">
        <f>IFERROR(VLOOKUP(AKA46&amp;AKB46&amp;AKE46,CC!AJV:AJZ,5,FALSE), " ")</f>
        <v xml:space="preserve"> </v>
      </c>
      <c r="AKO46" s="34" t="str">
        <f>IFERROR(VLOOKUP(AKB46&amp;AKC46&amp;AKF46,CC!AJW:AKA,5,FALSE), " ")</f>
        <v xml:space="preserve"> </v>
      </c>
      <c r="AKP46" s="34" t="str">
        <f>IFERROR(VLOOKUP(AKC46&amp;AKD46&amp;AKG46,CC!AJX:AKB,5,FALSE), " ")</f>
        <v xml:space="preserve"> </v>
      </c>
      <c r="AKQ46" s="34" t="str">
        <f>IFERROR(VLOOKUP(AKD46&amp;AKE46&amp;AKH46,CC!AJY:AKC,5,FALSE), " ")</f>
        <v xml:space="preserve"> </v>
      </c>
      <c r="AKR46" s="34" t="str">
        <f>IFERROR(VLOOKUP(AKE46&amp;AKF46&amp;AKI46,CC!AJZ:AKD,5,FALSE), " ")</f>
        <v xml:space="preserve"> </v>
      </c>
      <c r="AKS46" s="34" t="str">
        <f>IFERROR(VLOOKUP(AKF46&amp;AKG46&amp;AKJ46,CC!AKA:AKE,5,FALSE), " ")</f>
        <v xml:space="preserve"> </v>
      </c>
      <c r="AKT46" s="34" t="str">
        <f>IFERROR(VLOOKUP(AKG46&amp;AKH46&amp;AKK46,CC!AKB:AKF,5,FALSE), " ")</f>
        <v xml:space="preserve"> </v>
      </c>
      <c r="AKU46" s="34" t="str">
        <f>IFERROR(VLOOKUP(AKH46&amp;AKI46&amp;AKL46,CC!AKC:AKG,5,FALSE), " ")</f>
        <v xml:space="preserve"> </v>
      </c>
      <c r="AKV46" s="34" t="str">
        <f>IFERROR(VLOOKUP(AKI46&amp;AKJ46&amp;AKM46,CC!AKD:AKH,5,FALSE), " ")</f>
        <v xml:space="preserve"> </v>
      </c>
      <c r="AKW46" s="34" t="str">
        <f>IFERROR(VLOOKUP(AKJ46&amp;AKK46&amp;AKN46,CC!AKE:AKI,5,FALSE), " ")</f>
        <v xml:space="preserve"> </v>
      </c>
      <c r="AKX46" s="34" t="str">
        <f>IFERROR(VLOOKUP(AKK46&amp;AKL46&amp;AKO46,CC!AKF:AKJ,5,FALSE), " ")</f>
        <v xml:space="preserve"> </v>
      </c>
      <c r="AKY46" s="34" t="str">
        <f>IFERROR(VLOOKUP(AKL46&amp;AKM46&amp;AKP46,CC!AKG:AKK,5,FALSE), " ")</f>
        <v xml:space="preserve"> </v>
      </c>
      <c r="AKZ46" s="34" t="str">
        <f>IFERROR(VLOOKUP(AKM46&amp;AKN46&amp;AKQ46,CC!AKH:AKL,5,FALSE), " ")</f>
        <v xml:space="preserve"> </v>
      </c>
      <c r="ALA46" s="34" t="str">
        <f>IFERROR(VLOOKUP(AKN46&amp;AKO46&amp;AKR46,CC!AKI:AKM,5,FALSE), " ")</f>
        <v xml:space="preserve"> </v>
      </c>
      <c r="ALB46" s="34" t="str">
        <f>IFERROR(VLOOKUP(AKO46&amp;AKP46&amp;AKS46,CC!AKJ:AKN,5,FALSE), " ")</f>
        <v xml:space="preserve"> </v>
      </c>
      <c r="ALC46" s="34" t="str">
        <f>IFERROR(VLOOKUP(AKP46&amp;AKQ46&amp;AKT46,CC!AKK:AKO,5,FALSE), " ")</f>
        <v xml:space="preserve"> </v>
      </c>
      <c r="ALD46" s="34" t="str">
        <f>IFERROR(VLOOKUP(AKQ46&amp;AKR46&amp;AKU46,CC!AKL:AKP,5,FALSE), " ")</f>
        <v xml:space="preserve"> </v>
      </c>
      <c r="ALE46" s="34" t="str">
        <f>IFERROR(VLOOKUP(AKR46&amp;AKS46&amp;AKV46,CC!AKM:AKQ,5,FALSE), " ")</f>
        <v xml:space="preserve"> </v>
      </c>
      <c r="ALF46" s="34" t="str">
        <f>IFERROR(VLOOKUP(AKS46&amp;AKT46&amp;AKW46,CC!AKN:AKR,5,FALSE), " ")</f>
        <v xml:space="preserve"> </v>
      </c>
      <c r="ALG46" s="34" t="str">
        <f>IFERROR(VLOOKUP(AKT46&amp;AKU46&amp;AKX46,CC!AKO:AKS,5,FALSE), " ")</f>
        <v xml:space="preserve"> </v>
      </c>
      <c r="ALH46" s="34" t="str">
        <f>IFERROR(VLOOKUP(AKU46&amp;AKV46&amp;AKY46,CC!AKP:AKT,5,FALSE), " ")</f>
        <v xml:space="preserve"> </v>
      </c>
      <c r="ALI46" s="34" t="str">
        <f>IFERROR(VLOOKUP(AKV46&amp;AKW46&amp;AKZ46,CC!AKQ:AKU,5,FALSE), " ")</f>
        <v xml:space="preserve"> </v>
      </c>
      <c r="ALJ46" s="34" t="str">
        <f>IFERROR(VLOOKUP(AKW46&amp;AKX46&amp;ALA46,CC!AKR:AKV,5,FALSE), " ")</f>
        <v xml:space="preserve"> </v>
      </c>
      <c r="ALK46" s="34" t="str">
        <f>IFERROR(VLOOKUP(AKX46&amp;AKY46&amp;ALB46,CC!AKS:AKW,5,FALSE), " ")</f>
        <v xml:space="preserve"> </v>
      </c>
      <c r="ALL46" s="34" t="str">
        <f>IFERROR(VLOOKUP(AKY46&amp;AKZ46&amp;ALC46,CC!AKT:AKX,5,FALSE), " ")</f>
        <v xml:space="preserve"> </v>
      </c>
      <c r="ALM46" s="34" t="str">
        <f>IFERROR(VLOOKUP(AKZ46&amp;ALA46&amp;ALD46,CC!AKU:AKY,5,FALSE), " ")</f>
        <v xml:space="preserve"> </v>
      </c>
      <c r="ALN46" s="34" t="str">
        <f>IFERROR(VLOOKUP(ALA46&amp;ALB46&amp;ALE46,CC!AKV:AKZ,5,FALSE), " ")</f>
        <v xml:space="preserve"> </v>
      </c>
      <c r="ALO46" s="34" t="str">
        <f>IFERROR(VLOOKUP(ALB46&amp;ALC46&amp;ALF46,CC!AKW:ALA,5,FALSE), " ")</f>
        <v xml:space="preserve"> </v>
      </c>
      <c r="ALP46" s="34" t="str">
        <f>IFERROR(VLOOKUP(ALC46&amp;ALD46&amp;ALG46,CC!AKX:ALB,5,FALSE), " ")</f>
        <v xml:space="preserve"> </v>
      </c>
      <c r="ALQ46" s="34" t="str">
        <f>IFERROR(VLOOKUP(ALD46&amp;ALE46&amp;ALH46,CC!AKY:ALC,5,FALSE), " ")</f>
        <v xml:space="preserve"> </v>
      </c>
      <c r="ALR46" s="34" t="str">
        <f>IFERROR(VLOOKUP(ALE46&amp;ALF46&amp;ALI46,CC!AKZ:ALD,5,FALSE), " ")</f>
        <v xml:space="preserve"> </v>
      </c>
      <c r="ALS46" s="34" t="str">
        <f>IFERROR(VLOOKUP(ALF46&amp;ALG46&amp;ALJ46,CC!ALA:ALE,5,FALSE), " ")</f>
        <v xml:space="preserve"> </v>
      </c>
      <c r="ALT46" s="34" t="str">
        <f>IFERROR(VLOOKUP(ALG46&amp;ALH46&amp;ALK46,CC!ALB:ALF,5,FALSE), " ")</f>
        <v xml:space="preserve"> </v>
      </c>
      <c r="ALU46" s="34" t="str">
        <f>IFERROR(VLOOKUP(ALH46&amp;ALI46&amp;ALL46,CC!ALC:ALG,5,FALSE), " ")</f>
        <v xml:space="preserve"> </v>
      </c>
      <c r="ALV46" s="34" t="str">
        <f>IFERROR(VLOOKUP(ALI46&amp;ALJ46&amp;ALM46,CC!ALD:ALH,5,FALSE), " ")</f>
        <v xml:space="preserve"> </v>
      </c>
      <c r="ALW46" s="34" t="str">
        <f>IFERROR(VLOOKUP(ALJ46&amp;ALK46&amp;ALN46,CC!ALE:ALI,5,FALSE), " ")</f>
        <v xml:space="preserve"> </v>
      </c>
      <c r="ALX46" s="34" t="str">
        <f>IFERROR(VLOOKUP(ALK46&amp;ALL46&amp;ALO46,CC!ALF:ALJ,5,FALSE), " ")</f>
        <v xml:space="preserve"> </v>
      </c>
      <c r="ALY46" s="34" t="str">
        <f>IFERROR(VLOOKUP(ALL46&amp;ALM46&amp;ALP46,CC!ALG:ALK,5,FALSE), " ")</f>
        <v xml:space="preserve"> </v>
      </c>
      <c r="ALZ46" s="34" t="str">
        <f>IFERROR(VLOOKUP(ALM46&amp;ALN46&amp;ALQ46,CC!ALH:ALL,5,FALSE), " ")</f>
        <v xml:space="preserve"> </v>
      </c>
      <c r="AMA46" s="34" t="str">
        <f>IFERROR(VLOOKUP(ALN46&amp;ALO46&amp;ALR46,CC!ALI:ALM,5,FALSE), " ")</f>
        <v xml:space="preserve"> </v>
      </c>
      <c r="AMB46" s="34" t="str">
        <f>IFERROR(VLOOKUP(ALO46&amp;ALP46&amp;ALS46,CC!ALJ:ALN,5,FALSE), " ")</f>
        <v xml:space="preserve"> </v>
      </c>
      <c r="AMC46" s="34" t="str">
        <f>IFERROR(VLOOKUP(ALP46&amp;ALQ46&amp;ALT46,CC!ALK:ALO,5,FALSE), " ")</f>
        <v xml:space="preserve"> </v>
      </c>
      <c r="AMD46" s="34" t="str">
        <f>IFERROR(VLOOKUP(ALQ46&amp;ALR46&amp;ALU46,CC!ALL:ALP,5,FALSE), " ")</f>
        <v xml:space="preserve"> </v>
      </c>
      <c r="AME46" s="34" t="str">
        <f>IFERROR(VLOOKUP(ALR46&amp;ALS46&amp;ALV46,CC!ALM:ALQ,5,FALSE), " ")</f>
        <v xml:space="preserve"> </v>
      </c>
      <c r="AMF46" s="34" t="str">
        <f>IFERROR(VLOOKUP(ALS46&amp;ALT46&amp;ALW46,CC!ALN:ALR,5,FALSE), " ")</f>
        <v xml:space="preserve"> </v>
      </c>
      <c r="AMG46" s="34" t="str">
        <f>IFERROR(VLOOKUP(ALT46&amp;ALU46&amp;ALX46,CC!ALO:ALS,5,FALSE), " ")</f>
        <v xml:space="preserve"> </v>
      </c>
      <c r="AMH46" s="34" t="str">
        <f>IFERROR(VLOOKUP(ALU46&amp;ALV46&amp;ALY46,CC!ALP:ALT,5,FALSE), " ")</f>
        <v xml:space="preserve"> </v>
      </c>
      <c r="AMI46" s="34" t="str">
        <f>IFERROR(VLOOKUP(ALV46&amp;ALW46&amp;ALZ46,CC!ALQ:ALU,5,FALSE), " ")</f>
        <v xml:space="preserve"> </v>
      </c>
      <c r="AMJ46" s="34" t="str">
        <f>IFERROR(VLOOKUP(ALW46&amp;ALX46&amp;AMA46,CC!ALR:ALV,5,FALSE), " ")</f>
        <v xml:space="preserve"> </v>
      </c>
      <c r="AMK46" s="34" t="str">
        <f>IFERROR(VLOOKUP(ALX46&amp;ALY46&amp;AMB46,CC!ALS:ALW,5,FALSE), " ")</f>
        <v xml:space="preserve"> </v>
      </c>
      <c r="AML46" s="34" t="str">
        <f>IFERROR(VLOOKUP(ALY46&amp;ALZ46&amp;AMC46,CC!ALT:ALX,5,FALSE), " ")</f>
        <v xml:space="preserve"> </v>
      </c>
      <c r="AMM46" s="34" t="str">
        <f>IFERROR(VLOOKUP(ALZ46&amp;AMA46&amp;AMD46,CC!ALU:ALY,5,FALSE), " ")</f>
        <v xml:space="preserve"> </v>
      </c>
      <c r="AMN46" s="34" t="str">
        <f>IFERROR(VLOOKUP(AMA46&amp;AMB46&amp;AME46,CC!ALV:ALZ,5,FALSE), " ")</f>
        <v xml:space="preserve"> </v>
      </c>
      <c r="AMO46" s="34" t="str">
        <f>IFERROR(VLOOKUP(AMB46&amp;AMC46&amp;AMF46,CC!ALW:AMA,5,FALSE), " ")</f>
        <v xml:space="preserve"> </v>
      </c>
      <c r="AMP46" s="34" t="str">
        <f>IFERROR(VLOOKUP(AMC46&amp;AMD46&amp;AMG46,CC!ALX:AMB,5,FALSE), " ")</f>
        <v xml:space="preserve"> </v>
      </c>
      <c r="AMQ46" s="34" t="str">
        <f>IFERROR(VLOOKUP(AMD46&amp;AME46&amp;AMH46,CC!ALY:AMC,5,FALSE), " ")</f>
        <v xml:space="preserve"> </v>
      </c>
      <c r="AMR46" s="34" t="str">
        <f>IFERROR(VLOOKUP(AME46&amp;AMF46&amp;AMI46,CC!ALZ:AMD,5,FALSE), " ")</f>
        <v xml:space="preserve"> </v>
      </c>
      <c r="AMS46" s="34" t="str">
        <f>IFERROR(VLOOKUP(AMF46&amp;AMG46&amp;AMJ46,CC!AMA:AME,5,FALSE), " ")</f>
        <v xml:space="preserve"> </v>
      </c>
      <c r="AMT46" s="34" t="str">
        <f>IFERROR(VLOOKUP(AMG46&amp;AMH46&amp;AMK46,CC!AMB:AMF,5,FALSE), " ")</f>
        <v xml:space="preserve"> </v>
      </c>
      <c r="AMU46" s="34" t="str">
        <f>IFERROR(VLOOKUP(AMH46&amp;AMI46&amp;AML46,CC!AMC:AMG,5,FALSE), " ")</f>
        <v xml:space="preserve"> </v>
      </c>
      <c r="AMV46" s="34" t="str">
        <f>IFERROR(VLOOKUP(AMI46&amp;AMJ46&amp;AMM46,CC!AMD:AMH,5,FALSE), " ")</f>
        <v xml:space="preserve"> </v>
      </c>
      <c r="AMW46" s="34" t="str">
        <f>IFERROR(VLOOKUP(AMJ46&amp;AMK46&amp;AMN46,CC!AME:AMI,5,FALSE), " ")</f>
        <v xml:space="preserve"> </v>
      </c>
      <c r="AMX46" s="34" t="str">
        <f>IFERROR(VLOOKUP(AMK46&amp;AML46&amp;AMO46,CC!AMF:AMJ,5,FALSE), " ")</f>
        <v xml:space="preserve"> </v>
      </c>
      <c r="AMY46" s="34" t="str">
        <f>IFERROR(VLOOKUP(AML46&amp;AMM46&amp;AMP46,CC!AMG:AMK,5,FALSE), " ")</f>
        <v xml:space="preserve"> </v>
      </c>
      <c r="AMZ46" s="34" t="str">
        <f>IFERROR(VLOOKUP(AMM46&amp;AMN46&amp;AMQ46,CC!AMH:AML,5,FALSE), " ")</f>
        <v xml:space="preserve"> </v>
      </c>
      <c r="ANA46" s="34" t="str">
        <f>IFERROR(VLOOKUP(AMN46&amp;AMO46&amp;AMR46,CC!AMI:AMM,5,FALSE), " ")</f>
        <v xml:space="preserve"> </v>
      </c>
      <c r="ANB46" s="34" t="str">
        <f>IFERROR(VLOOKUP(AMO46&amp;AMP46&amp;AMS46,CC!AMJ:AMN,5,FALSE), " ")</f>
        <v xml:space="preserve"> </v>
      </c>
      <c r="ANC46" s="34" t="str">
        <f>IFERROR(VLOOKUP(AMP46&amp;AMQ46&amp;AMT46,CC!AMK:AMO,5,FALSE), " ")</f>
        <v xml:space="preserve"> </v>
      </c>
      <c r="AND46" s="34" t="str">
        <f>IFERROR(VLOOKUP(AMQ46&amp;AMR46&amp;AMU46,CC!AML:AMP,5,FALSE), " ")</f>
        <v xml:space="preserve"> </v>
      </c>
      <c r="ANE46" s="34" t="str">
        <f>IFERROR(VLOOKUP(AMR46&amp;AMS46&amp;AMV46,CC!AMM:AMQ,5,FALSE), " ")</f>
        <v xml:space="preserve"> </v>
      </c>
      <c r="ANF46" s="34" t="str">
        <f>IFERROR(VLOOKUP(AMS46&amp;AMT46&amp;AMW46,CC!AMN:AMR,5,FALSE), " ")</f>
        <v xml:space="preserve"> </v>
      </c>
      <c r="ANG46" s="34" t="str">
        <f>IFERROR(VLOOKUP(AMT46&amp;AMU46&amp;AMX46,CC!AMO:AMS,5,FALSE), " ")</f>
        <v xml:space="preserve"> </v>
      </c>
      <c r="ANH46" s="34" t="str">
        <f>IFERROR(VLOOKUP(AMU46&amp;AMV46&amp;AMY46,CC!AMP:AMT,5,FALSE), " ")</f>
        <v xml:space="preserve"> </v>
      </c>
      <c r="ANI46" s="34" t="str">
        <f>IFERROR(VLOOKUP(AMV46&amp;AMW46&amp;AMZ46,CC!AMQ:AMU,5,FALSE), " ")</f>
        <v xml:space="preserve"> </v>
      </c>
      <c r="ANJ46" s="34" t="str">
        <f>IFERROR(VLOOKUP(AMW46&amp;AMX46&amp;ANA46,CC!AMR:AMV,5,FALSE), " ")</f>
        <v xml:space="preserve"> </v>
      </c>
      <c r="ANK46" s="34" t="str">
        <f>IFERROR(VLOOKUP(AMX46&amp;AMY46&amp;ANB46,CC!AMS:AMW,5,FALSE), " ")</f>
        <v xml:space="preserve"> </v>
      </c>
      <c r="ANL46" s="34" t="str">
        <f>IFERROR(VLOOKUP(AMY46&amp;AMZ46&amp;ANC46,CC!AMT:AMX,5,FALSE), " ")</f>
        <v xml:space="preserve"> </v>
      </c>
      <c r="ANM46" s="34" t="str">
        <f>IFERROR(VLOOKUP(AMZ46&amp;ANA46&amp;AND46,CC!AMU:AMY,5,FALSE), " ")</f>
        <v xml:space="preserve"> </v>
      </c>
      <c r="ANN46" s="34" t="str">
        <f>IFERROR(VLOOKUP(ANA46&amp;ANB46&amp;ANE46,CC!AMV:AMZ,5,FALSE), " ")</f>
        <v xml:space="preserve"> </v>
      </c>
      <c r="ANO46" s="34" t="str">
        <f>IFERROR(VLOOKUP(ANB46&amp;ANC46&amp;ANF46,CC!AMW:ANA,5,FALSE), " ")</f>
        <v xml:space="preserve"> </v>
      </c>
      <c r="ANP46" s="34" t="str">
        <f>IFERROR(VLOOKUP(ANC46&amp;AND46&amp;ANG46,CC!AMX:ANB,5,FALSE), " ")</f>
        <v xml:space="preserve"> </v>
      </c>
      <c r="ANQ46" s="34" t="str">
        <f>IFERROR(VLOOKUP(AND46&amp;ANE46&amp;ANH46,CC!AMY:ANC,5,FALSE), " ")</f>
        <v xml:space="preserve"> </v>
      </c>
      <c r="ANR46" s="34" t="str">
        <f>IFERROR(VLOOKUP(ANE46&amp;ANF46&amp;ANI46,CC!AMZ:AND,5,FALSE), " ")</f>
        <v xml:space="preserve"> </v>
      </c>
      <c r="ANS46" s="34" t="str">
        <f>IFERROR(VLOOKUP(ANF46&amp;ANG46&amp;ANJ46,CC!ANA:ANE,5,FALSE), " ")</f>
        <v xml:space="preserve"> </v>
      </c>
      <c r="ANT46" s="34" t="str">
        <f>IFERROR(VLOOKUP(ANG46&amp;ANH46&amp;ANK46,CC!ANB:ANF,5,FALSE), " ")</f>
        <v xml:space="preserve"> </v>
      </c>
      <c r="ANU46" s="34" t="str">
        <f>IFERROR(VLOOKUP(ANH46&amp;ANI46&amp;ANL46,CC!ANC:ANG,5,FALSE), " ")</f>
        <v xml:space="preserve"> </v>
      </c>
      <c r="ANV46" s="34" t="str">
        <f>IFERROR(VLOOKUP(ANI46&amp;ANJ46&amp;ANM46,CC!AND:ANH,5,FALSE), " ")</f>
        <v xml:space="preserve"> </v>
      </c>
      <c r="ANW46" s="34" t="str">
        <f>IFERROR(VLOOKUP(ANJ46&amp;ANK46&amp;ANN46,CC!ANE:ANI,5,FALSE), " ")</f>
        <v xml:space="preserve"> </v>
      </c>
      <c r="ANX46" s="34" t="str">
        <f>IFERROR(VLOOKUP(ANK46&amp;ANL46&amp;ANO46,CC!ANF:ANJ,5,FALSE), " ")</f>
        <v xml:space="preserve"> </v>
      </c>
      <c r="ANY46" s="34" t="str">
        <f>IFERROR(VLOOKUP(ANL46&amp;ANM46&amp;ANP46,CC!ANG:ANK,5,FALSE), " ")</f>
        <v xml:space="preserve"> </v>
      </c>
      <c r="ANZ46" s="34" t="str">
        <f>IFERROR(VLOOKUP(ANM46&amp;ANN46&amp;ANQ46,CC!ANH:ANL,5,FALSE), " ")</f>
        <v xml:space="preserve"> </v>
      </c>
      <c r="AOA46" s="34" t="str">
        <f>IFERROR(VLOOKUP(ANN46&amp;ANO46&amp;ANR46,CC!ANI:ANM,5,FALSE), " ")</f>
        <v xml:space="preserve"> </v>
      </c>
      <c r="AOB46" s="34" t="str">
        <f>IFERROR(VLOOKUP(ANO46&amp;ANP46&amp;ANS46,CC!ANJ:ANN,5,FALSE), " ")</f>
        <v xml:space="preserve"> </v>
      </c>
      <c r="AOC46" s="34" t="str">
        <f>IFERROR(VLOOKUP(ANP46&amp;ANQ46&amp;ANT46,CC!ANK:ANO,5,FALSE), " ")</f>
        <v xml:space="preserve"> </v>
      </c>
      <c r="AOD46" s="34" t="str">
        <f>IFERROR(VLOOKUP(ANQ46&amp;ANR46&amp;ANU46,CC!ANL:ANP,5,FALSE), " ")</f>
        <v xml:space="preserve"> </v>
      </c>
      <c r="AOE46" s="34" t="str">
        <f>IFERROR(VLOOKUP(ANR46&amp;ANS46&amp;ANV46,CC!ANM:ANQ,5,FALSE), " ")</f>
        <v xml:space="preserve"> </v>
      </c>
      <c r="AOF46" s="34" t="str">
        <f>IFERROR(VLOOKUP(ANS46&amp;ANT46&amp;ANW46,CC!ANN:ANR,5,FALSE), " ")</f>
        <v xml:space="preserve"> </v>
      </c>
      <c r="AOG46" s="34" t="str">
        <f>IFERROR(VLOOKUP(ANT46&amp;ANU46&amp;ANX46,CC!ANO:ANS,5,FALSE), " ")</f>
        <v xml:space="preserve"> </v>
      </c>
      <c r="AOH46" s="34" t="str">
        <f>IFERROR(VLOOKUP(ANU46&amp;ANV46&amp;ANY46,CC!ANP:ANT,5,FALSE), " ")</f>
        <v xml:space="preserve"> </v>
      </c>
      <c r="AOI46" s="34" t="str">
        <f>IFERROR(VLOOKUP(ANV46&amp;ANW46&amp;ANZ46,CC!ANQ:ANU,5,FALSE), " ")</f>
        <v xml:space="preserve"> </v>
      </c>
      <c r="AOJ46" s="34" t="str">
        <f>IFERROR(VLOOKUP(ANW46&amp;ANX46&amp;AOA46,CC!ANR:ANV,5,FALSE), " ")</f>
        <v xml:space="preserve"> </v>
      </c>
      <c r="AOK46" s="34" t="str">
        <f>IFERROR(VLOOKUP(ANX46&amp;ANY46&amp;AOB46,CC!ANS:ANW,5,FALSE), " ")</f>
        <v xml:space="preserve"> </v>
      </c>
      <c r="AOL46" s="34" t="str">
        <f>IFERROR(VLOOKUP(ANY46&amp;ANZ46&amp;AOC46,CC!ANT:ANX,5,FALSE), " ")</f>
        <v xml:space="preserve"> </v>
      </c>
      <c r="AOM46" s="34" t="str">
        <f>IFERROR(VLOOKUP(ANZ46&amp;AOA46&amp;AOD46,CC!ANU:ANY,5,FALSE), " ")</f>
        <v xml:space="preserve"> </v>
      </c>
      <c r="AON46" s="34" t="str">
        <f>IFERROR(VLOOKUP(AOA46&amp;AOB46&amp;AOE46,CC!ANV:ANZ,5,FALSE), " ")</f>
        <v xml:space="preserve"> </v>
      </c>
      <c r="AOO46" s="34" t="str">
        <f>IFERROR(VLOOKUP(AOB46&amp;AOC46&amp;AOF46,CC!ANW:AOA,5,FALSE), " ")</f>
        <v xml:space="preserve"> </v>
      </c>
      <c r="AOP46" s="34" t="str">
        <f>IFERROR(VLOOKUP(AOC46&amp;AOD46&amp;AOG46,CC!ANX:AOB,5,FALSE), " ")</f>
        <v xml:space="preserve"> </v>
      </c>
      <c r="AOQ46" s="34" t="str">
        <f>IFERROR(VLOOKUP(AOD46&amp;AOE46&amp;AOH46,CC!ANY:AOC,5,FALSE), " ")</f>
        <v xml:space="preserve"> </v>
      </c>
      <c r="AOR46" s="34" t="str">
        <f>IFERROR(VLOOKUP(AOE46&amp;AOF46&amp;AOI46,CC!ANZ:AOD,5,FALSE), " ")</f>
        <v xml:space="preserve"> </v>
      </c>
      <c r="AOS46" s="34" t="str">
        <f>IFERROR(VLOOKUP(AOF46&amp;AOG46&amp;AOJ46,CC!AOA:AOE,5,FALSE), " ")</f>
        <v xml:space="preserve"> </v>
      </c>
      <c r="AOT46" s="34" t="str">
        <f>IFERROR(VLOOKUP(AOG46&amp;AOH46&amp;AOK46,CC!AOB:AOF,5,FALSE), " ")</f>
        <v xml:space="preserve"> </v>
      </c>
      <c r="AOU46" s="34" t="str">
        <f>IFERROR(VLOOKUP(AOH46&amp;AOI46&amp;AOL46,CC!AOC:AOG,5,FALSE), " ")</f>
        <v xml:space="preserve"> </v>
      </c>
      <c r="AOV46" s="34" t="str">
        <f>IFERROR(VLOOKUP(AOI46&amp;AOJ46&amp;AOM46,CC!AOD:AOH,5,FALSE), " ")</f>
        <v xml:space="preserve"> </v>
      </c>
      <c r="AOW46" s="34" t="str">
        <f>IFERROR(VLOOKUP(AOJ46&amp;AOK46&amp;AON46,CC!AOE:AOI,5,FALSE), " ")</f>
        <v xml:space="preserve"> </v>
      </c>
      <c r="AOX46" s="34" t="str">
        <f>IFERROR(VLOOKUP(AOK46&amp;AOL46&amp;AOO46,CC!AOF:AOJ,5,FALSE), " ")</f>
        <v xml:space="preserve"> </v>
      </c>
      <c r="AOY46" s="34" t="str">
        <f>IFERROR(VLOOKUP(AOL46&amp;AOM46&amp;AOP46,CC!AOG:AOK,5,FALSE), " ")</f>
        <v xml:space="preserve"> </v>
      </c>
      <c r="AOZ46" s="34" t="str">
        <f>IFERROR(VLOOKUP(AOM46&amp;AON46&amp;AOQ46,CC!AOH:AOL,5,FALSE), " ")</f>
        <v xml:space="preserve"> </v>
      </c>
      <c r="APA46" s="34" t="str">
        <f>IFERROR(VLOOKUP(AON46&amp;AOO46&amp;AOR46,CC!AOI:AOM,5,FALSE), " ")</f>
        <v xml:space="preserve"> </v>
      </c>
      <c r="APB46" s="34" t="str">
        <f>IFERROR(VLOOKUP(AOO46&amp;AOP46&amp;AOS46,CC!AOJ:AON,5,FALSE), " ")</f>
        <v xml:space="preserve"> </v>
      </c>
      <c r="APC46" s="34" t="str">
        <f>IFERROR(VLOOKUP(AOP46&amp;AOQ46&amp;AOT46,CC!AOK:AOO,5,FALSE), " ")</f>
        <v xml:space="preserve"> </v>
      </c>
      <c r="APD46" s="34" t="str">
        <f>IFERROR(VLOOKUP(AOQ46&amp;AOR46&amp;AOU46,CC!AOL:AOP,5,FALSE), " ")</f>
        <v xml:space="preserve"> </v>
      </c>
      <c r="APE46" s="34" t="str">
        <f>IFERROR(VLOOKUP(AOR46&amp;AOS46&amp;AOV46,CC!AOM:AOQ,5,FALSE), " ")</f>
        <v xml:space="preserve"> </v>
      </c>
      <c r="APF46" s="34" t="str">
        <f>IFERROR(VLOOKUP(AOS46&amp;AOT46&amp;AOW46,CC!AON:AOR,5,FALSE), " ")</f>
        <v xml:space="preserve"> </v>
      </c>
      <c r="APG46" s="34" t="str">
        <f>IFERROR(VLOOKUP(AOT46&amp;AOU46&amp;AOX46,CC!AOO:AOS,5,FALSE), " ")</f>
        <v xml:space="preserve"> </v>
      </c>
      <c r="APH46" s="34" t="str">
        <f>IFERROR(VLOOKUP(AOU46&amp;AOV46&amp;AOY46,CC!AOP:AOT,5,FALSE), " ")</f>
        <v xml:space="preserve"> </v>
      </c>
      <c r="API46" s="34" t="str">
        <f>IFERROR(VLOOKUP(AOV46&amp;AOW46&amp;AOZ46,CC!AOQ:AOU,5,FALSE), " ")</f>
        <v xml:space="preserve"> </v>
      </c>
      <c r="APJ46" s="34" t="str">
        <f>IFERROR(VLOOKUP(AOW46&amp;AOX46&amp;APA46,CC!AOR:AOV,5,FALSE), " ")</f>
        <v xml:space="preserve"> </v>
      </c>
      <c r="APK46" s="34" t="str">
        <f>IFERROR(VLOOKUP(AOX46&amp;AOY46&amp;APB46,CC!AOS:AOW,5,FALSE), " ")</f>
        <v xml:space="preserve"> </v>
      </c>
      <c r="APL46" s="34" t="str">
        <f>IFERROR(VLOOKUP(AOY46&amp;AOZ46&amp;APC46,CC!AOT:AOX,5,FALSE), " ")</f>
        <v xml:space="preserve"> </v>
      </c>
      <c r="APM46" s="34" t="str">
        <f>IFERROR(VLOOKUP(AOZ46&amp;APA46&amp;APD46,CC!AOU:AOY,5,FALSE), " ")</f>
        <v xml:space="preserve"> </v>
      </c>
      <c r="APN46" s="34" t="str">
        <f>IFERROR(VLOOKUP(APA46&amp;APB46&amp;APE46,CC!AOV:AOZ,5,FALSE), " ")</f>
        <v xml:space="preserve"> </v>
      </c>
      <c r="APO46" s="34" t="str">
        <f>IFERROR(VLOOKUP(APB46&amp;APC46&amp;APF46,CC!AOW:APA,5,FALSE), " ")</f>
        <v xml:space="preserve"> </v>
      </c>
      <c r="APP46" s="34" t="str">
        <f>IFERROR(VLOOKUP(APC46&amp;APD46&amp;APG46,CC!AOX:APB,5,FALSE), " ")</f>
        <v xml:space="preserve"> </v>
      </c>
      <c r="APQ46" s="34" t="str">
        <f>IFERROR(VLOOKUP(APD46&amp;APE46&amp;APH46,CC!AOY:APC,5,FALSE), " ")</f>
        <v xml:space="preserve"> </v>
      </c>
      <c r="APR46" s="34" t="str">
        <f>IFERROR(VLOOKUP(APE46&amp;APF46&amp;API46,CC!AOZ:APD,5,FALSE), " ")</f>
        <v xml:space="preserve"> </v>
      </c>
      <c r="APS46" s="34" t="str">
        <f>IFERROR(VLOOKUP(APF46&amp;APG46&amp;APJ46,CC!APA:APE,5,FALSE), " ")</f>
        <v xml:space="preserve"> </v>
      </c>
      <c r="APT46" s="34" t="str">
        <f>IFERROR(VLOOKUP(APG46&amp;APH46&amp;APK46,CC!APB:APF,5,FALSE), " ")</f>
        <v xml:space="preserve"> </v>
      </c>
      <c r="APU46" s="34" t="str">
        <f>IFERROR(VLOOKUP(APH46&amp;API46&amp;APL46,CC!APC:APG,5,FALSE), " ")</f>
        <v xml:space="preserve"> </v>
      </c>
      <c r="APV46" s="34" t="str">
        <f>IFERROR(VLOOKUP(API46&amp;APJ46&amp;APM46,CC!APD:APH,5,FALSE), " ")</f>
        <v xml:space="preserve"> </v>
      </c>
      <c r="APW46" s="34" t="str">
        <f>IFERROR(VLOOKUP(APJ46&amp;APK46&amp;APN46,CC!APE:API,5,FALSE), " ")</f>
        <v xml:space="preserve"> </v>
      </c>
      <c r="APX46" s="34" t="str">
        <f>IFERROR(VLOOKUP(APK46&amp;APL46&amp;APO46,CC!APF:APJ,5,FALSE), " ")</f>
        <v xml:space="preserve"> </v>
      </c>
      <c r="APY46" s="34" t="str">
        <f>IFERROR(VLOOKUP(APL46&amp;APM46&amp;APP46,CC!APG:APK,5,FALSE), " ")</f>
        <v xml:space="preserve"> </v>
      </c>
      <c r="APZ46" s="34" t="str">
        <f>IFERROR(VLOOKUP(APM46&amp;APN46&amp;APQ46,CC!APH:APL,5,FALSE), " ")</f>
        <v xml:space="preserve"> </v>
      </c>
      <c r="AQA46" s="34" t="str">
        <f>IFERROR(VLOOKUP(APN46&amp;APO46&amp;APR46,CC!API:APM,5,FALSE), " ")</f>
        <v xml:space="preserve"> </v>
      </c>
      <c r="AQB46" s="34" t="str">
        <f>IFERROR(VLOOKUP(APO46&amp;APP46&amp;APS46,CC!APJ:APN,5,FALSE), " ")</f>
        <v xml:space="preserve"> </v>
      </c>
      <c r="AQC46" s="34" t="str">
        <f>IFERROR(VLOOKUP(APP46&amp;APQ46&amp;APT46,CC!APK:APO,5,FALSE), " ")</f>
        <v xml:space="preserve"> </v>
      </c>
      <c r="AQD46" s="34" t="str">
        <f>IFERROR(VLOOKUP(APQ46&amp;APR46&amp;APU46,CC!APL:APP,5,FALSE), " ")</f>
        <v xml:space="preserve"> </v>
      </c>
      <c r="AQE46" s="34" t="str">
        <f>IFERROR(VLOOKUP(APR46&amp;APS46&amp;APV46,CC!APM:APQ,5,FALSE), " ")</f>
        <v xml:space="preserve"> </v>
      </c>
      <c r="AQF46" s="34" t="str">
        <f>IFERROR(VLOOKUP(APS46&amp;APT46&amp;APW46,CC!APN:APR,5,FALSE), " ")</f>
        <v xml:space="preserve"> </v>
      </c>
      <c r="AQG46" s="34" t="str">
        <f>IFERROR(VLOOKUP(APT46&amp;APU46&amp;APX46,CC!APO:APS,5,FALSE), " ")</f>
        <v xml:space="preserve"> </v>
      </c>
      <c r="AQH46" s="34" t="str">
        <f>IFERROR(VLOOKUP(APU46&amp;APV46&amp;APY46,CC!APP:APT,5,FALSE), " ")</f>
        <v xml:space="preserve"> </v>
      </c>
      <c r="AQI46" s="34" t="str">
        <f>IFERROR(VLOOKUP(APV46&amp;APW46&amp;APZ46,CC!APQ:APU,5,FALSE), " ")</f>
        <v xml:space="preserve"> </v>
      </c>
      <c r="AQJ46" s="34" t="str">
        <f>IFERROR(VLOOKUP(APW46&amp;APX46&amp;AQA46,CC!APR:APV,5,FALSE), " ")</f>
        <v xml:space="preserve"> </v>
      </c>
      <c r="AQK46" s="34" t="str">
        <f>IFERROR(VLOOKUP(APX46&amp;APY46&amp;AQB46,CC!APS:APW,5,FALSE), " ")</f>
        <v xml:space="preserve"> </v>
      </c>
      <c r="AQL46" s="34" t="str">
        <f>IFERROR(VLOOKUP(APY46&amp;APZ46&amp;AQC46,CC!APT:APX,5,FALSE), " ")</f>
        <v xml:space="preserve"> </v>
      </c>
      <c r="AQM46" s="34" t="str">
        <f>IFERROR(VLOOKUP(APZ46&amp;AQA46&amp;AQD46,CC!APU:APY,5,FALSE), " ")</f>
        <v xml:space="preserve"> </v>
      </c>
      <c r="AQN46" s="34" t="str">
        <f>IFERROR(VLOOKUP(AQA46&amp;AQB46&amp;AQE46,CC!APV:APZ,5,FALSE), " ")</f>
        <v xml:space="preserve"> </v>
      </c>
      <c r="AQO46" s="34" t="str">
        <f>IFERROR(VLOOKUP(AQB46&amp;AQC46&amp;AQF46,CC!APW:AQA,5,FALSE), " ")</f>
        <v xml:space="preserve"> </v>
      </c>
      <c r="AQP46" s="34" t="str">
        <f>IFERROR(VLOOKUP(AQC46&amp;AQD46&amp;AQG46,CC!APX:AQB,5,FALSE), " ")</f>
        <v xml:space="preserve"> </v>
      </c>
      <c r="AQQ46" s="34" t="str">
        <f>IFERROR(VLOOKUP(AQD46&amp;AQE46&amp;AQH46,CC!APY:AQC,5,FALSE), " ")</f>
        <v xml:space="preserve"> </v>
      </c>
      <c r="AQR46" s="34" t="str">
        <f>IFERROR(VLOOKUP(AQE46&amp;AQF46&amp;AQI46,CC!APZ:AQD,5,FALSE), " ")</f>
        <v xml:space="preserve"> </v>
      </c>
      <c r="AQS46" s="34" t="str">
        <f>IFERROR(VLOOKUP(AQF46&amp;AQG46&amp;AQJ46,CC!AQA:AQE,5,FALSE), " ")</f>
        <v xml:space="preserve"> </v>
      </c>
      <c r="AQT46" s="34" t="str">
        <f>IFERROR(VLOOKUP(AQG46&amp;AQH46&amp;AQK46,CC!AQB:AQF,5,FALSE), " ")</f>
        <v xml:space="preserve"> </v>
      </c>
      <c r="AQU46" s="34" t="str">
        <f>IFERROR(VLOOKUP(AQH46&amp;AQI46&amp;AQL46,CC!AQC:AQG,5,FALSE), " ")</f>
        <v xml:space="preserve"> </v>
      </c>
      <c r="AQV46" s="34" t="str">
        <f>IFERROR(VLOOKUP(AQI46&amp;AQJ46&amp;AQM46,CC!AQD:AQH,5,FALSE), " ")</f>
        <v xml:space="preserve"> </v>
      </c>
      <c r="AQW46" s="34" t="str">
        <f>IFERROR(VLOOKUP(AQJ46&amp;AQK46&amp;AQN46,CC!AQE:AQI,5,FALSE), " ")</f>
        <v xml:space="preserve"> </v>
      </c>
      <c r="AQX46" s="34" t="str">
        <f>IFERROR(VLOOKUP(AQK46&amp;AQL46&amp;AQO46,CC!AQF:AQJ,5,FALSE), " ")</f>
        <v xml:space="preserve"> </v>
      </c>
      <c r="AQY46" s="34" t="str">
        <f>IFERROR(VLOOKUP(AQL46&amp;AQM46&amp;AQP46,CC!AQG:AQK,5,FALSE), " ")</f>
        <v xml:space="preserve"> </v>
      </c>
      <c r="AQZ46" s="34" t="str">
        <f>IFERROR(VLOOKUP(AQM46&amp;AQN46&amp;AQQ46,CC!AQH:AQL,5,FALSE), " ")</f>
        <v xml:space="preserve"> </v>
      </c>
      <c r="ARA46" s="34" t="str">
        <f>IFERROR(VLOOKUP(AQN46&amp;AQO46&amp;AQR46,CC!AQI:AQM,5,FALSE), " ")</f>
        <v xml:space="preserve"> </v>
      </c>
      <c r="ARB46" s="34" t="str">
        <f>IFERROR(VLOOKUP(AQO46&amp;AQP46&amp;AQS46,CC!AQJ:AQN,5,FALSE), " ")</f>
        <v xml:space="preserve"> </v>
      </c>
      <c r="ARC46" s="34" t="str">
        <f>IFERROR(VLOOKUP(AQP46&amp;AQQ46&amp;AQT46,CC!AQK:AQO,5,FALSE), " ")</f>
        <v xml:space="preserve"> </v>
      </c>
      <c r="ARD46" s="34" t="str">
        <f>IFERROR(VLOOKUP(AQQ46&amp;AQR46&amp;AQU46,CC!AQL:AQP,5,FALSE), " ")</f>
        <v xml:space="preserve"> </v>
      </c>
      <c r="ARE46" s="34" t="str">
        <f>IFERROR(VLOOKUP(AQR46&amp;AQS46&amp;AQV46,CC!AQM:AQQ,5,FALSE), " ")</f>
        <v xml:space="preserve"> </v>
      </c>
      <c r="ARF46" s="34" t="str">
        <f>IFERROR(VLOOKUP(AQS46&amp;AQT46&amp;AQW46,CC!AQN:AQR,5,FALSE), " ")</f>
        <v xml:space="preserve"> </v>
      </c>
      <c r="ARG46" s="34" t="str">
        <f>IFERROR(VLOOKUP(AQT46&amp;AQU46&amp;AQX46,CC!AQO:AQS,5,FALSE), " ")</f>
        <v xml:space="preserve"> </v>
      </c>
      <c r="ARH46" s="34" t="str">
        <f>IFERROR(VLOOKUP(AQU46&amp;AQV46&amp;AQY46,CC!AQP:AQT,5,FALSE), " ")</f>
        <v xml:space="preserve"> </v>
      </c>
      <c r="ARI46" s="34" t="str">
        <f>IFERROR(VLOOKUP(AQV46&amp;AQW46&amp;AQZ46,CC!AQQ:AQU,5,FALSE), " ")</f>
        <v xml:space="preserve"> </v>
      </c>
      <c r="ARJ46" s="34" t="str">
        <f>IFERROR(VLOOKUP(AQW46&amp;AQX46&amp;ARA46,CC!AQR:AQV,5,FALSE), " ")</f>
        <v xml:space="preserve"> </v>
      </c>
      <c r="ARK46" s="34" t="str">
        <f>IFERROR(VLOOKUP(AQX46&amp;AQY46&amp;ARB46,CC!AQS:AQW,5,FALSE), " ")</f>
        <v xml:space="preserve"> </v>
      </c>
      <c r="ARL46" s="34" t="str">
        <f>IFERROR(VLOOKUP(AQY46&amp;AQZ46&amp;ARC46,CC!AQT:AQX,5,FALSE), " ")</f>
        <v xml:space="preserve"> </v>
      </c>
      <c r="ARM46" s="34" t="str">
        <f>IFERROR(VLOOKUP(AQZ46&amp;ARA46&amp;ARD46,CC!AQU:AQY,5,FALSE), " ")</f>
        <v xml:space="preserve"> </v>
      </c>
      <c r="ARN46" s="34" t="str">
        <f>IFERROR(VLOOKUP(ARA46&amp;ARB46&amp;ARE46,CC!AQV:AQZ,5,FALSE), " ")</f>
        <v xml:space="preserve"> </v>
      </c>
      <c r="ARO46" s="34" t="str">
        <f>IFERROR(VLOOKUP(ARB46&amp;ARC46&amp;ARF46,CC!AQW:ARA,5,FALSE), " ")</f>
        <v xml:space="preserve"> </v>
      </c>
      <c r="ARP46" s="34" t="str">
        <f>IFERROR(VLOOKUP(ARC46&amp;ARD46&amp;ARG46,CC!AQX:ARB,5,FALSE), " ")</f>
        <v xml:space="preserve"> </v>
      </c>
      <c r="ARQ46" s="34" t="str">
        <f>IFERROR(VLOOKUP(ARD46&amp;ARE46&amp;ARH46,CC!AQY:ARC,5,FALSE), " ")</f>
        <v xml:space="preserve"> </v>
      </c>
      <c r="ARR46" s="34" t="str">
        <f>IFERROR(VLOOKUP(ARE46&amp;ARF46&amp;ARI46,CC!AQZ:ARD,5,FALSE), " ")</f>
        <v xml:space="preserve"> </v>
      </c>
      <c r="ARS46" s="34" t="str">
        <f>IFERROR(VLOOKUP(ARF46&amp;ARG46&amp;ARJ46,CC!ARA:ARE,5,FALSE), " ")</f>
        <v xml:space="preserve"> </v>
      </c>
      <c r="ART46" s="34" t="str">
        <f>IFERROR(VLOOKUP(ARG46&amp;ARH46&amp;ARK46,CC!ARB:ARF,5,FALSE), " ")</f>
        <v xml:space="preserve"> </v>
      </c>
      <c r="ARU46" s="34" t="str">
        <f>IFERROR(VLOOKUP(ARH46&amp;ARI46&amp;ARL46,CC!ARC:ARG,5,FALSE), " ")</f>
        <v xml:space="preserve"> </v>
      </c>
      <c r="ARV46" s="34" t="str">
        <f>IFERROR(VLOOKUP(ARI46&amp;ARJ46&amp;ARM46,CC!ARD:ARH,5,FALSE), " ")</f>
        <v xml:space="preserve"> </v>
      </c>
      <c r="ARW46" s="34" t="str">
        <f>IFERROR(VLOOKUP(ARJ46&amp;ARK46&amp;ARN46,CC!ARE:ARI,5,FALSE), " ")</f>
        <v xml:space="preserve"> </v>
      </c>
      <c r="ARX46" s="34" t="str">
        <f>IFERROR(VLOOKUP(ARK46&amp;ARL46&amp;ARO46,CC!ARF:ARJ,5,FALSE), " ")</f>
        <v xml:space="preserve"> </v>
      </c>
      <c r="ARY46" s="34" t="str">
        <f>IFERROR(VLOOKUP(ARL46&amp;ARM46&amp;ARP46,CC!ARG:ARK,5,FALSE), " ")</f>
        <v xml:space="preserve"> </v>
      </c>
      <c r="ARZ46" s="34" t="str">
        <f>IFERROR(VLOOKUP(ARM46&amp;ARN46&amp;ARQ46,CC!ARH:ARL,5,FALSE), " ")</f>
        <v xml:space="preserve"> </v>
      </c>
      <c r="ASA46" s="34" t="str">
        <f>IFERROR(VLOOKUP(ARN46&amp;ARO46&amp;ARR46,CC!ARI:ARM,5,FALSE), " ")</f>
        <v xml:space="preserve"> </v>
      </c>
      <c r="ASB46" s="34" t="str">
        <f>IFERROR(VLOOKUP(ARO46&amp;ARP46&amp;ARS46,CC!ARJ:ARN,5,FALSE), " ")</f>
        <v xml:space="preserve"> </v>
      </c>
      <c r="ASC46" s="34" t="str">
        <f>IFERROR(VLOOKUP(ARP46&amp;ARQ46&amp;ART46,CC!ARK:ARO,5,FALSE), " ")</f>
        <v xml:space="preserve"> </v>
      </c>
      <c r="ASD46" s="34" t="str">
        <f>IFERROR(VLOOKUP(ARQ46&amp;ARR46&amp;ARU46,CC!ARL:ARP,5,FALSE), " ")</f>
        <v xml:space="preserve"> </v>
      </c>
      <c r="ASE46" s="34" t="str">
        <f>IFERROR(VLOOKUP(ARR46&amp;ARS46&amp;ARV46,CC!ARM:ARQ,5,FALSE), " ")</f>
        <v xml:space="preserve"> </v>
      </c>
      <c r="ASF46" s="34" t="str">
        <f>IFERROR(VLOOKUP(ARS46&amp;ART46&amp;ARW46,CC!ARN:ARR,5,FALSE), " ")</f>
        <v xml:space="preserve"> </v>
      </c>
      <c r="ASG46" s="34" t="str">
        <f>IFERROR(VLOOKUP(ART46&amp;ARU46&amp;ARX46,CC!ARO:ARS,5,FALSE), " ")</f>
        <v xml:space="preserve"> </v>
      </c>
      <c r="ASH46" s="34" t="str">
        <f>IFERROR(VLOOKUP(ARU46&amp;ARV46&amp;ARY46,CC!ARP:ART,5,FALSE), " ")</f>
        <v xml:space="preserve"> </v>
      </c>
      <c r="ASI46" s="34" t="str">
        <f>IFERROR(VLOOKUP(ARV46&amp;ARW46&amp;ARZ46,CC!ARQ:ARU,5,FALSE), " ")</f>
        <v xml:space="preserve"> </v>
      </c>
      <c r="ASJ46" s="34" t="str">
        <f>IFERROR(VLOOKUP(ARW46&amp;ARX46&amp;ASA46,CC!ARR:ARV,5,FALSE), " ")</f>
        <v xml:space="preserve"> </v>
      </c>
      <c r="ASK46" s="34" t="str">
        <f>IFERROR(VLOOKUP(ARX46&amp;ARY46&amp;ASB46,CC!ARS:ARW,5,FALSE), " ")</f>
        <v xml:space="preserve"> </v>
      </c>
      <c r="ASL46" s="34" t="str">
        <f>IFERROR(VLOOKUP(ARY46&amp;ARZ46&amp;ASC46,CC!ART:ARX,5,FALSE), " ")</f>
        <v xml:space="preserve"> </v>
      </c>
      <c r="ASM46" s="34" t="str">
        <f>IFERROR(VLOOKUP(ARZ46&amp;ASA46&amp;ASD46,CC!ARU:ARY,5,FALSE), " ")</f>
        <v xml:space="preserve"> </v>
      </c>
      <c r="ASN46" s="34" t="str">
        <f>IFERROR(VLOOKUP(ASA46&amp;ASB46&amp;ASE46,CC!ARV:ARZ,5,FALSE), " ")</f>
        <v xml:space="preserve"> </v>
      </c>
      <c r="ASO46" s="34" t="str">
        <f>IFERROR(VLOOKUP(ASB46&amp;ASC46&amp;ASF46,CC!ARW:ASA,5,FALSE), " ")</f>
        <v xml:space="preserve"> </v>
      </c>
      <c r="ASP46" s="34" t="str">
        <f>IFERROR(VLOOKUP(ASC46&amp;ASD46&amp;ASG46,CC!ARX:ASB,5,FALSE), " ")</f>
        <v xml:space="preserve"> </v>
      </c>
      <c r="ASQ46" s="34" t="str">
        <f>IFERROR(VLOOKUP(ASD46&amp;ASE46&amp;ASH46,CC!ARY:ASC,5,FALSE), " ")</f>
        <v xml:space="preserve"> </v>
      </c>
      <c r="ASR46" s="34" t="str">
        <f>IFERROR(VLOOKUP(ASE46&amp;ASF46&amp;ASI46,CC!ARZ:ASD,5,FALSE), " ")</f>
        <v xml:space="preserve"> </v>
      </c>
      <c r="ASS46" s="34" t="str">
        <f>IFERROR(VLOOKUP(ASF46&amp;ASG46&amp;ASJ46,CC!ASA:ASE,5,FALSE), " ")</f>
        <v xml:space="preserve"> </v>
      </c>
      <c r="AST46" s="34" t="str">
        <f>IFERROR(VLOOKUP(ASG46&amp;ASH46&amp;ASK46,CC!ASB:ASF,5,FALSE), " ")</f>
        <v xml:space="preserve"> </v>
      </c>
      <c r="ASU46" s="34" t="str">
        <f>IFERROR(VLOOKUP(ASH46&amp;ASI46&amp;ASL46,CC!ASC:ASG,5,FALSE), " ")</f>
        <v xml:space="preserve"> </v>
      </c>
      <c r="ASV46" s="34" t="str">
        <f>IFERROR(VLOOKUP(ASI46&amp;ASJ46&amp;ASM46,CC!ASD:ASH,5,FALSE), " ")</f>
        <v xml:space="preserve"> </v>
      </c>
      <c r="ASW46" s="34" t="str">
        <f>IFERROR(VLOOKUP(ASJ46&amp;ASK46&amp;ASN46,CC!ASE:ASI,5,FALSE), " ")</f>
        <v xml:space="preserve"> </v>
      </c>
      <c r="ASX46" s="34" t="str">
        <f>IFERROR(VLOOKUP(ASK46&amp;ASL46&amp;ASO46,CC!ASF:ASJ,5,FALSE), " ")</f>
        <v xml:space="preserve"> </v>
      </c>
      <c r="ASY46" s="34" t="str">
        <f>IFERROR(VLOOKUP(ASL46&amp;ASM46&amp;ASP46,CC!ASG:ASK,5,FALSE), " ")</f>
        <v xml:space="preserve"> </v>
      </c>
      <c r="ASZ46" s="34" t="str">
        <f>IFERROR(VLOOKUP(ASM46&amp;ASN46&amp;ASQ46,CC!ASH:ASL,5,FALSE), " ")</f>
        <v xml:space="preserve"> </v>
      </c>
      <c r="ATA46" s="34" t="str">
        <f>IFERROR(VLOOKUP(ASN46&amp;ASO46&amp;ASR46,CC!ASI:ASM,5,FALSE), " ")</f>
        <v xml:space="preserve"> </v>
      </c>
      <c r="ATB46" s="34" t="str">
        <f>IFERROR(VLOOKUP(ASO46&amp;ASP46&amp;ASS46,CC!ASJ:ASN,5,FALSE), " ")</f>
        <v xml:space="preserve"> </v>
      </c>
      <c r="ATC46" s="34" t="str">
        <f>IFERROR(VLOOKUP(ASP46&amp;ASQ46&amp;AST46,CC!ASK:ASO,5,FALSE), " ")</f>
        <v xml:space="preserve"> </v>
      </c>
      <c r="ATD46" s="34" t="str">
        <f>IFERROR(VLOOKUP(ASQ46&amp;ASR46&amp;ASU46,CC!ASL:ASP,5,FALSE), " ")</f>
        <v xml:space="preserve"> </v>
      </c>
      <c r="ATE46" s="34" t="str">
        <f>IFERROR(VLOOKUP(ASR46&amp;ASS46&amp;ASV46,CC!ASM:ASQ,5,FALSE), " ")</f>
        <v xml:space="preserve"> </v>
      </c>
      <c r="ATF46" s="34" t="str">
        <f>IFERROR(VLOOKUP(ASS46&amp;AST46&amp;ASW46,CC!ASN:ASR,5,FALSE), " ")</f>
        <v xml:space="preserve"> </v>
      </c>
      <c r="ATG46" s="34" t="str">
        <f>IFERROR(VLOOKUP(AST46&amp;ASU46&amp;ASX46,CC!ASO:ASS,5,FALSE), " ")</f>
        <v xml:space="preserve"> </v>
      </c>
      <c r="ATH46" s="34" t="str">
        <f>IFERROR(VLOOKUP(ASU46&amp;ASV46&amp;ASY46,CC!ASP:AST,5,FALSE), " ")</f>
        <v xml:space="preserve"> </v>
      </c>
      <c r="ATI46" s="34" t="str">
        <f>IFERROR(VLOOKUP(ASV46&amp;ASW46&amp;ASZ46,CC!ASQ:ASU,5,FALSE), " ")</f>
        <v xml:space="preserve"> </v>
      </c>
      <c r="ATJ46" s="34" t="str">
        <f>IFERROR(VLOOKUP(ASW46&amp;ASX46&amp;ATA46,CC!ASR:ASV,5,FALSE), " ")</f>
        <v xml:space="preserve"> </v>
      </c>
      <c r="ATK46" s="34" t="str">
        <f>IFERROR(VLOOKUP(ASX46&amp;ASY46&amp;ATB46,CC!ASS:ASW,5,FALSE), " ")</f>
        <v xml:space="preserve"> </v>
      </c>
      <c r="ATL46" s="34" t="str">
        <f>IFERROR(VLOOKUP(ASY46&amp;ASZ46&amp;ATC46,CC!AST:ASX,5,FALSE), " ")</f>
        <v xml:space="preserve"> </v>
      </c>
      <c r="ATM46" s="34" t="str">
        <f>IFERROR(VLOOKUP(ASZ46&amp;ATA46&amp;ATD46,CC!ASU:ASY,5,FALSE), " ")</f>
        <v xml:space="preserve"> </v>
      </c>
      <c r="ATN46" s="34" t="str">
        <f>IFERROR(VLOOKUP(ATA46&amp;ATB46&amp;ATE46,CC!ASV:ASZ,5,FALSE), " ")</f>
        <v xml:space="preserve"> </v>
      </c>
      <c r="ATO46" s="34" t="str">
        <f>IFERROR(VLOOKUP(ATB46&amp;ATC46&amp;ATF46,CC!ASW:ATA,5,FALSE), " ")</f>
        <v xml:space="preserve"> </v>
      </c>
      <c r="ATP46" s="34" t="str">
        <f>IFERROR(VLOOKUP(ATC46&amp;ATD46&amp;ATG46,CC!ASX:ATB,5,FALSE), " ")</f>
        <v xml:space="preserve"> </v>
      </c>
      <c r="ATQ46" s="34" t="str">
        <f>IFERROR(VLOOKUP(ATD46&amp;ATE46&amp;ATH46,CC!ASY:ATC,5,FALSE), " ")</f>
        <v xml:space="preserve"> </v>
      </c>
      <c r="ATR46" s="34" t="str">
        <f>IFERROR(VLOOKUP(ATE46&amp;ATF46&amp;ATI46,CC!ASZ:ATD,5,FALSE), " ")</f>
        <v xml:space="preserve"> </v>
      </c>
      <c r="ATS46" s="34" t="str">
        <f>IFERROR(VLOOKUP(ATF46&amp;ATG46&amp;ATJ46,CC!ATA:ATE,5,FALSE), " ")</f>
        <v xml:space="preserve"> </v>
      </c>
      <c r="ATT46" s="34" t="str">
        <f>IFERROR(VLOOKUP(ATG46&amp;ATH46&amp;ATK46,CC!ATB:ATF,5,FALSE), " ")</f>
        <v xml:space="preserve"> </v>
      </c>
      <c r="ATU46" s="34" t="str">
        <f>IFERROR(VLOOKUP(ATH46&amp;ATI46&amp;ATL46,CC!ATC:ATG,5,FALSE), " ")</f>
        <v xml:space="preserve"> </v>
      </c>
      <c r="ATV46" s="34" t="str">
        <f>IFERROR(VLOOKUP(ATI46&amp;ATJ46&amp;ATM46,CC!ATD:ATH,5,FALSE), " ")</f>
        <v xml:space="preserve"> </v>
      </c>
      <c r="ATW46" s="34" t="str">
        <f>IFERROR(VLOOKUP(ATJ46&amp;ATK46&amp;ATN46,CC!ATE:ATI,5,FALSE), " ")</f>
        <v xml:space="preserve"> </v>
      </c>
      <c r="ATX46" s="34" t="str">
        <f>IFERROR(VLOOKUP(ATK46&amp;ATL46&amp;ATO46,CC!ATF:ATJ,5,FALSE), " ")</f>
        <v xml:space="preserve"> </v>
      </c>
      <c r="ATY46" s="34" t="str">
        <f>IFERROR(VLOOKUP(ATL46&amp;ATM46&amp;ATP46,CC!ATG:ATK,5,FALSE), " ")</f>
        <v xml:space="preserve"> </v>
      </c>
      <c r="ATZ46" s="34" t="str">
        <f>IFERROR(VLOOKUP(ATM46&amp;ATN46&amp;ATQ46,CC!ATH:ATL,5,FALSE), " ")</f>
        <v xml:space="preserve"> </v>
      </c>
      <c r="AUA46" s="34" t="str">
        <f>IFERROR(VLOOKUP(ATN46&amp;ATO46&amp;ATR46,CC!ATI:ATM,5,FALSE), " ")</f>
        <v xml:space="preserve"> </v>
      </c>
      <c r="AUB46" s="34" t="str">
        <f>IFERROR(VLOOKUP(ATO46&amp;ATP46&amp;ATS46,CC!ATJ:ATN,5,FALSE), " ")</f>
        <v xml:space="preserve"> </v>
      </c>
      <c r="AUC46" s="34" t="str">
        <f>IFERROR(VLOOKUP(ATP46&amp;ATQ46&amp;ATT46,CC!ATK:ATO,5,FALSE), " ")</f>
        <v xml:space="preserve"> </v>
      </c>
      <c r="AUD46" s="34" t="str">
        <f>IFERROR(VLOOKUP(ATQ46&amp;ATR46&amp;ATU46,CC!ATL:ATP,5,FALSE), " ")</f>
        <v xml:space="preserve"> </v>
      </c>
      <c r="AUE46" s="34" t="str">
        <f>IFERROR(VLOOKUP(ATR46&amp;ATS46&amp;ATV46,CC!ATM:ATQ,5,FALSE), " ")</f>
        <v xml:space="preserve"> </v>
      </c>
      <c r="AUF46" s="34" t="str">
        <f>IFERROR(VLOOKUP(ATS46&amp;ATT46&amp;ATW46,CC!ATN:ATR,5,FALSE), " ")</f>
        <v xml:space="preserve"> </v>
      </c>
      <c r="AUG46" s="34" t="str">
        <f>IFERROR(VLOOKUP(ATT46&amp;ATU46&amp;ATX46,CC!ATO:ATS,5,FALSE), " ")</f>
        <v xml:space="preserve"> </v>
      </c>
      <c r="AUH46" s="34" t="str">
        <f>IFERROR(VLOOKUP(ATU46&amp;ATV46&amp;ATY46,CC!ATP:ATT,5,FALSE), " ")</f>
        <v xml:space="preserve"> </v>
      </c>
      <c r="AUI46" s="34" t="str">
        <f>IFERROR(VLOOKUP(ATV46&amp;ATW46&amp;ATZ46,CC!ATQ:ATU,5,FALSE), " ")</f>
        <v xml:space="preserve"> </v>
      </c>
      <c r="AUJ46" s="34" t="str">
        <f>IFERROR(VLOOKUP(ATW46&amp;ATX46&amp;AUA46,CC!ATR:ATV,5,FALSE), " ")</f>
        <v xml:space="preserve"> </v>
      </c>
      <c r="AUK46" s="34" t="str">
        <f>IFERROR(VLOOKUP(ATX46&amp;ATY46&amp;AUB46,CC!ATS:ATW,5,FALSE), " ")</f>
        <v xml:space="preserve"> </v>
      </c>
      <c r="AUL46" s="34" t="str">
        <f>IFERROR(VLOOKUP(ATY46&amp;ATZ46&amp;AUC46,CC!ATT:ATX,5,FALSE), " ")</f>
        <v xml:space="preserve"> </v>
      </c>
      <c r="AUM46" s="34" t="str">
        <f>IFERROR(VLOOKUP(ATZ46&amp;AUA46&amp;AUD46,CC!ATU:ATY,5,FALSE), " ")</f>
        <v xml:space="preserve"> </v>
      </c>
      <c r="AUN46" s="34" t="str">
        <f>IFERROR(VLOOKUP(AUA46&amp;AUB46&amp;AUE46,CC!ATV:ATZ,5,FALSE), " ")</f>
        <v xml:space="preserve"> </v>
      </c>
      <c r="AUO46" s="34" t="str">
        <f>IFERROR(VLOOKUP(AUB46&amp;AUC46&amp;AUF46,CC!ATW:AUA,5,FALSE), " ")</f>
        <v xml:space="preserve"> </v>
      </c>
      <c r="AUP46" s="34" t="str">
        <f>IFERROR(VLOOKUP(AUC46&amp;AUD46&amp;AUG46,CC!ATX:AUB,5,FALSE), " ")</f>
        <v xml:space="preserve"> </v>
      </c>
      <c r="AUQ46" s="34" t="str">
        <f>IFERROR(VLOOKUP(AUD46&amp;AUE46&amp;AUH46,CC!ATY:AUC,5,FALSE), " ")</f>
        <v xml:space="preserve"> </v>
      </c>
      <c r="AUR46" s="34" t="str">
        <f>IFERROR(VLOOKUP(AUE46&amp;AUF46&amp;AUI46,CC!ATZ:AUD,5,FALSE), " ")</f>
        <v xml:space="preserve"> </v>
      </c>
      <c r="AUS46" s="34" t="str">
        <f>IFERROR(VLOOKUP(AUF46&amp;AUG46&amp;AUJ46,CC!AUA:AUE,5,FALSE), " ")</f>
        <v xml:space="preserve"> </v>
      </c>
      <c r="AUT46" s="34" t="str">
        <f>IFERROR(VLOOKUP(AUG46&amp;AUH46&amp;AUK46,CC!AUB:AUF,5,FALSE), " ")</f>
        <v xml:space="preserve"> </v>
      </c>
      <c r="AUU46" s="34" t="str">
        <f>IFERROR(VLOOKUP(AUH46&amp;AUI46&amp;AUL46,CC!AUC:AUG,5,FALSE), " ")</f>
        <v xml:space="preserve"> </v>
      </c>
      <c r="AUV46" s="34" t="str">
        <f>IFERROR(VLOOKUP(AUI46&amp;AUJ46&amp;AUM46,CC!AUD:AUH,5,FALSE), " ")</f>
        <v xml:space="preserve"> </v>
      </c>
      <c r="AUW46" s="34" t="str">
        <f>IFERROR(VLOOKUP(AUJ46&amp;AUK46&amp;AUN46,CC!AUE:AUI,5,FALSE), " ")</f>
        <v xml:space="preserve"> </v>
      </c>
      <c r="AUX46" s="34" t="str">
        <f>IFERROR(VLOOKUP(AUK46&amp;AUL46&amp;AUO46,CC!AUF:AUJ,5,FALSE), " ")</f>
        <v xml:space="preserve"> </v>
      </c>
      <c r="AUY46" s="34" t="str">
        <f>IFERROR(VLOOKUP(AUL46&amp;AUM46&amp;AUP46,CC!AUG:AUK,5,FALSE), " ")</f>
        <v xml:space="preserve"> </v>
      </c>
      <c r="AUZ46" s="34" t="str">
        <f>IFERROR(VLOOKUP(AUM46&amp;AUN46&amp;AUQ46,CC!AUH:AUL,5,FALSE), " ")</f>
        <v xml:space="preserve"> </v>
      </c>
      <c r="AVA46" s="34" t="str">
        <f>IFERROR(VLOOKUP(AUN46&amp;AUO46&amp;AUR46,CC!AUI:AUM,5,FALSE), " ")</f>
        <v xml:space="preserve"> </v>
      </c>
      <c r="AVB46" s="34" t="str">
        <f>IFERROR(VLOOKUP(AUO46&amp;AUP46&amp;AUS46,CC!AUJ:AUN,5,FALSE), " ")</f>
        <v xml:space="preserve"> </v>
      </c>
      <c r="AVC46" s="34" t="str">
        <f>IFERROR(VLOOKUP(AUP46&amp;AUQ46&amp;AUT46,CC!AUK:AUO,5,FALSE), " ")</f>
        <v xml:space="preserve"> </v>
      </c>
      <c r="AVD46" s="34" t="str">
        <f>IFERROR(VLOOKUP(AUQ46&amp;AUR46&amp;AUU46,CC!AUL:AUP,5,FALSE), " ")</f>
        <v xml:space="preserve"> </v>
      </c>
      <c r="AVE46" s="34" t="str">
        <f>IFERROR(VLOOKUP(AUR46&amp;AUS46&amp;AUV46,CC!AUM:AUQ,5,FALSE), " ")</f>
        <v xml:space="preserve"> </v>
      </c>
      <c r="AVF46" s="34" t="str">
        <f>IFERROR(VLOOKUP(AUS46&amp;AUT46&amp;AUW46,CC!AUN:AUR,5,FALSE), " ")</f>
        <v xml:space="preserve"> </v>
      </c>
      <c r="AVG46" s="34" t="str">
        <f>IFERROR(VLOOKUP(AUT46&amp;AUU46&amp;AUX46,CC!AUO:AUS,5,FALSE), " ")</f>
        <v xml:space="preserve"> </v>
      </c>
      <c r="AVH46" s="34" t="str">
        <f>IFERROR(VLOOKUP(AUU46&amp;AUV46&amp;AUY46,CC!AUP:AUT,5,FALSE), " ")</f>
        <v xml:space="preserve"> </v>
      </c>
      <c r="AVI46" s="34" t="str">
        <f>IFERROR(VLOOKUP(AUV46&amp;AUW46&amp;AUZ46,CC!AUQ:AUU,5,FALSE), " ")</f>
        <v xml:space="preserve"> </v>
      </c>
      <c r="AVJ46" s="34" t="str">
        <f>IFERROR(VLOOKUP(AUW46&amp;AUX46&amp;AVA46,CC!AUR:AUV,5,FALSE), " ")</f>
        <v xml:space="preserve"> </v>
      </c>
      <c r="AVK46" s="34" t="str">
        <f>IFERROR(VLOOKUP(AUX46&amp;AUY46&amp;AVB46,CC!AUS:AUW,5,FALSE), " ")</f>
        <v xml:space="preserve"> </v>
      </c>
      <c r="AVL46" s="34" t="str">
        <f>IFERROR(VLOOKUP(AUY46&amp;AUZ46&amp;AVC46,CC!AUT:AUX,5,FALSE), " ")</f>
        <v xml:space="preserve"> </v>
      </c>
      <c r="AVM46" s="34" t="str">
        <f>IFERROR(VLOOKUP(AUZ46&amp;AVA46&amp;AVD46,CC!AUU:AUY,5,FALSE), " ")</f>
        <v xml:space="preserve"> </v>
      </c>
      <c r="AVN46" s="34" t="str">
        <f>IFERROR(VLOOKUP(AVA46&amp;AVB46&amp;AVE46,CC!AUV:AUZ,5,FALSE), " ")</f>
        <v xml:space="preserve"> </v>
      </c>
      <c r="AVO46" s="34" t="str">
        <f>IFERROR(VLOOKUP(AVB46&amp;AVC46&amp;AVF46,CC!AUW:AVA,5,FALSE), " ")</f>
        <v xml:space="preserve"> </v>
      </c>
      <c r="AVP46" s="34" t="str">
        <f>IFERROR(VLOOKUP(AVC46&amp;AVD46&amp;AVG46,CC!AUX:AVB,5,FALSE), " ")</f>
        <v xml:space="preserve"> </v>
      </c>
      <c r="AVQ46" s="34" t="str">
        <f>IFERROR(VLOOKUP(AVD46&amp;AVE46&amp;AVH46,CC!AUY:AVC,5,FALSE), " ")</f>
        <v xml:space="preserve"> </v>
      </c>
      <c r="AVR46" s="34" t="str">
        <f>IFERROR(VLOOKUP(AVE46&amp;AVF46&amp;AVI46,CC!AUZ:AVD,5,FALSE), " ")</f>
        <v xml:space="preserve"> </v>
      </c>
      <c r="AVS46" s="34" t="str">
        <f>IFERROR(VLOOKUP(AVF46&amp;AVG46&amp;AVJ46,CC!AVA:AVE,5,FALSE), " ")</f>
        <v xml:space="preserve"> </v>
      </c>
      <c r="AVT46" s="34" t="str">
        <f>IFERROR(VLOOKUP(AVG46&amp;AVH46&amp;AVK46,CC!AVB:AVF,5,FALSE), " ")</f>
        <v xml:space="preserve"> </v>
      </c>
      <c r="AVU46" s="34" t="str">
        <f>IFERROR(VLOOKUP(AVH46&amp;AVI46&amp;AVL46,CC!AVC:AVG,5,FALSE), " ")</f>
        <v xml:space="preserve"> </v>
      </c>
      <c r="AVV46" s="34" t="str">
        <f>IFERROR(VLOOKUP(AVI46&amp;AVJ46&amp;AVM46,CC!AVD:AVH,5,FALSE), " ")</f>
        <v xml:space="preserve"> </v>
      </c>
      <c r="AVW46" s="34" t="str">
        <f>IFERROR(VLOOKUP(AVJ46&amp;AVK46&amp;AVN46,CC!AVE:AVI,5,FALSE), " ")</f>
        <v xml:space="preserve"> </v>
      </c>
      <c r="AVX46" s="34" t="str">
        <f>IFERROR(VLOOKUP(AVK46&amp;AVL46&amp;AVO46,CC!AVF:AVJ,5,FALSE), " ")</f>
        <v xml:space="preserve"> </v>
      </c>
      <c r="AVY46" s="34" t="str">
        <f>IFERROR(VLOOKUP(AVL46&amp;AVM46&amp;AVP46,CC!AVG:AVK,5,FALSE), " ")</f>
        <v xml:space="preserve"> </v>
      </c>
      <c r="AVZ46" s="34" t="str">
        <f>IFERROR(VLOOKUP(AVM46&amp;AVN46&amp;AVQ46,CC!AVH:AVL,5,FALSE), " ")</f>
        <v xml:space="preserve"> </v>
      </c>
      <c r="AWA46" s="34" t="str">
        <f>IFERROR(VLOOKUP(AVN46&amp;AVO46&amp;AVR46,CC!AVI:AVM,5,FALSE), " ")</f>
        <v xml:space="preserve"> </v>
      </c>
      <c r="AWB46" s="34" t="str">
        <f>IFERROR(VLOOKUP(AVO46&amp;AVP46&amp;AVS46,CC!AVJ:AVN,5,FALSE), " ")</f>
        <v xml:space="preserve"> </v>
      </c>
      <c r="AWC46" s="34" t="str">
        <f>IFERROR(VLOOKUP(AVP46&amp;AVQ46&amp;AVT46,CC!AVK:AVO,5,FALSE), " ")</f>
        <v xml:space="preserve"> </v>
      </c>
      <c r="AWD46" s="34" t="str">
        <f>IFERROR(VLOOKUP(AVQ46&amp;AVR46&amp;AVU46,CC!AVL:AVP,5,FALSE), " ")</f>
        <v xml:space="preserve"> </v>
      </c>
      <c r="AWE46" s="34" t="str">
        <f>IFERROR(VLOOKUP(AVR46&amp;AVS46&amp;AVV46,CC!AVM:AVQ,5,FALSE), " ")</f>
        <v xml:space="preserve"> </v>
      </c>
      <c r="AWF46" s="34" t="str">
        <f>IFERROR(VLOOKUP(AVS46&amp;AVT46&amp;AVW46,CC!AVN:AVR,5,FALSE), " ")</f>
        <v xml:space="preserve"> </v>
      </c>
      <c r="AWG46" s="34" t="str">
        <f>IFERROR(VLOOKUP(AVT46&amp;AVU46&amp;AVX46,CC!AVO:AVS,5,FALSE), " ")</f>
        <v xml:space="preserve"> </v>
      </c>
      <c r="AWH46" s="34" t="str">
        <f>IFERROR(VLOOKUP(AVU46&amp;AVV46&amp;AVY46,CC!AVP:AVT,5,FALSE), " ")</f>
        <v xml:space="preserve"> </v>
      </c>
      <c r="AWI46" s="34" t="str">
        <f>IFERROR(VLOOKUP(AVV46&amp;AVW46&amp;AVZ46,CC!AVQ:AVU,5,FALSE), " ")</f>
        <v xml:space="preserve"> </v>
      </c>
      <c r="AWJ46" s="34" t="str">
        <f>IFERROR(VLOOKUP(AVW46&amp;AVX46&amp;AWA46,CC!AVR:AVV,5,FALSE), " ")</f>
        <v xml:space="preserve"> </v>
      </c>
      <c r="AWK46" s="34" t="str">
        <f>IFERROR(VLOOKUP(AVX46&amp;AVY46&amp;AWB46,CC!AVS:AVW,5,FALSE), " ")</f>
        <v xml:space="preserve"> </v>
      </c>
      <c r="AWL46" s="34" t="str">
        <f>IFERROR(VLOOKUP(AVY46&amp;AVZ46&amp;AWC46,CC!AVT:AVX,5,FALSE), " ")</f>
        <v xml:space="preserve"> </v>
      </c>
      <c r="AWM46" s="34" t="str">
        <f>IFERROR(VLOOKUP(AVZ46&amp;AWA46&amp;AWD46,CC!AVU:AVY,5,FALSE), " ")</f>
        <v xml:space="preserve"> </v>
      </c>
      <c r="AWN46" s="34" t="str">
        <f>IFERROR(VLOOKUP(AWA46&amp;AWB46&amp;AWE46,CC!AVV:AVZ,5,FALSE), " ")</f>
        <v xml:space="preserve"> </v>
      </c>
      <c r="AWO46" s="34" t="str">
        <f>IFERROR(VLOOKUP(AWB46&amp;AWC46&amp;AWF46,CC!AVW:AWA,5,FALSE), " ")</f>
        <v xml:space="preserve"> </v>
      </c>
      <c r="AWP46" s="34" t="str">
        <f>IFERROR(VLOOKUP(AWC46&amp;AWD46&amp;AWG46,CC!AVX:AWB,5,FALSE), " ")</f>
        <v xml:space="preserve"> </v>
      </c>
      <c r="AWQ46" s="34" t="str">
        <f>IFERROR(VLOOKUP(AWD46&amp;AWE46&amp;AWH46,CC!AVY:AWC,5,FALSE), " ")</f>
        <v xml:space="preserve"> </v>
      </c>
      <c r="AWR46" s="34" t="str">
        <f>IFERROR(VLOOKUP(AWE46&amp;AWF46&amp;AWI46,CC!AVZ:AWD,5,FALSE), " ")</f>
        <v xml:space="preserve"> </v>
      </c>
      <c r="AWS46" s="34" t="str">
        <f>IFERROR(VLOOKUP(AWF46&amp;AWG46&amp;AWJ46,CC!AWA:AWE,5,FALSE), " ")</f>
        <v xml:space="preserve"> </v>
      </c>
      <c r="AWT46" s="34" t="str">
        <f>IFERROR(VLOOKUP(AWG46&amp;AWH46&amp;AWK46,CC!AWB:AWF,5,FALSE), " ")</f>
        <v xml:space="preserve"> </v>
      </c>
      <c r="AWU46" s="34" t="str">
        <f>IFERROR(VLOOKUP(AWH46&amp;AWI46&amp;AWL46,CC!AWC:AWG,5,FALSE), " ")</f>
        <v xml:space="preserve"> </v>
      </c>
      <c r="AWV46" s="34" t="str">
        <f>IFERROR(VLOOKUP(AWI46&amp;AWJ46&amp;AWM46,CC!AWD:AWH,5,FALSE), " ")</f>
        <v xml:space="preserve"> </v>
      </c>
      <c r="AWW46" s="34" t="str">
        <f>IFERROR(VLOOKUP(AWJ46&amp;AWK46&amp;AWN46,CC!AWE:AWI,5,FALSE), " ")</f>
        <v xml:space="preserve"> </v>
      </c>
      <c r="AWX46" s="34" t="str">
        <f>IFERROR(VLOOKUP(AWK46&amp;AWL46&amp;AWO46,CC!AWF:AWJ,5,FALSE), " ")</f>
        <v xml:space="preserve"> </v>
      </c>
      <c r="AWY46" s="34" t="str">
        <f>IFERROR(VLOOKUP(AWL46&amp;AWM46&amp;AWP46,CC!AWG:AWK,5,FALSE), " ")</f>
        <v xml:space="preserve"> </v>
      </c>
      <c r="AWZ46" s="34" t="str">
        <f>IFERROR(VLOOKUP(AWM46&amp;AWN46&amp;AWQ46,CC!AWH:AWL,5,FALSE), " ")</f>
        <v xml:space="preserve"> </v>
      </c>
      <c r="AXA46" s="34" t="str">
        <f>IFERROR(VLOOKUP(AWN46&amp;AWO46&amp;AWR46,CC!AWI:AWM,5,FALSE), " ")</f>
        <v xml:space="preserve"> </v>
      </c>
      <c r="AXB46" s="34" t="str">
        <f>IFERROR(VLOOKUP(AWO46&amp;AWP46&amp;AWS46,CC!AWJ:AWN,5,FALSE), " ")</f>
        <v xml:space="preserve"> </v>
      </c>
      <c r="AXC46" s="34" t="str">
        <f>IFERROR(VLOOKUP(AWP46&amp;AWQ46&amp;AWT46,CC!AWK:AWO,5,FALSE), " ")</f>
        <v xml:space="preserve"> </v>
      </c>
      <c r="AXD46" s="34" t="str">
        <f>IFERROR(VLOOKUP(AWQ46&amp;AWR46&amp;AWU46,CC!AWL:AWP,5,FALSE), " ")</f>
        <v xml:space="preserve"> </v>
      </c>
      <c r="AXE46" s="34" t="str">
        <f>IFERROR(VLOOKUP(AWR46&amp;AWS46&amp;AWV46,CC!AWM:AWQ,5,FALSE), " ")</f>
        <v xml:space="preserve"> </v>
      </c>
      <c r="AXF46" s="34" t="str">
        <f>IFERROR(VLOOKUP(AWS46&amp;AWT46&amp;AWW46,CC!AWN:AWR,5,FALSE), " ")</f>
        <v xml:space="preserve"> </v>
      </c>
      <c r="AXG46" s="34" t="str">
        <f>IFERROR(VLOOKUP(AWT46&amp;AWU46&amp;AWX46,CC!AWO:AWS,5,FALSE), " ")</f>
        <v xml:space="preserve"> </v>
      </c>
      <c r="AXH46" s="34" t="str">
        <f>IFERROR(VLOOKUP(AWU46&amp;AWV46&amp;AWY46,CC!AWP:AWT,5,FALSE), " ")</f>
        <v xml:space="preserve"> </v>
      </c>
      <c r="AXI46" s="34" t="str">
        <f>IFERROR(VLOOKUP(AWV46&amp;AWW46&amp;AWZ46,CC!AWQ:AWU,5,FALSE), " ")</f>
        <v xml:space="preserve"> </v>
      </c>
      <c r="AXJ46" s="34" t="str">
        <f>IFERROR(VLOOKUP(AWW46&amp;AWX46&amp;AXA46,CC!AWR:AWV,5,FALSE), " ")</f>
        <v xml:space="preserve"> </v>
      </c>
      <c r="AXK46" s="34" t="str">
        <f>IFERROR(VLOOKUP(AWX46&amp;AWY46&amp;AXB46,CC!AWS:AWW,5,FALSE), " ")</f>
        <v xml:space="preserve"> </v>
      </c>
      <c r="AXL46" s="34" t="str">
        <f>IFERROR(VLOOKUP(AWY46&amp;AWZ46&amp;AXC46,CC!AWT:AWX,5,FALSE), " ")</f>
        <v xml:space="preserve"> </v>
      </c>
      <c r="AXM46" s="34" t="str">
        <f>IFERROR(VLOOKUP(AWZ46&amp;AXA46&amp;AXD46,CC!AWU:AWY,5,FALSE), " ")</f>
        <v xml:space="preserve"> </v>
      </c>
      <c r="AXN46" s="34" t="str">
        <f>IFERROR(VLOOKUP(AXA46&amp;AXB46&amp;AXE46,CC!AWV:AWZ,5,FALSE), " ")</f>
        <v xml:space="preserve"> </v>
      </c>
      <c r="AXO46" s="34" t="str">
        <f>IFERROR(VLOOKUP(AXB46&amp;AXC46&amp;AXF46,CC!AWW:AXA,5,FALSE), " ")</f>
        <v xml:space="preserve"> </v>
      </c>
      <c r="AXP46" s="34" t="str">
        <f>IFERROR(VLOOKUP(AXC46&amp;AXD46&amp;AXG46,CC!AWX:AXB,5,FALSE), " ")</f>
        <v xml:space="preserve"> </v>
      </c>
      <c r="AXQ46" s="34" t="str">
        <f>IFERROR(VLOOKUP(AXD46&amp;AXE46&amp;AXH46,CC!AWY:AXC,5,FALSE), " ")</f>
        <v xml:space="preserve"> </v>
      </c>
      <c r="AXR46" s="34" t="str">
        <f>IFERROR(VLOOKUP(AXE46&amp;AXF46&amp;AXI46,CC!AWZ:AXD,5,FALSE), " ")</f>
        <v xml:space="preserve"> </v>
      </c>
      <c r="AXS46" s="34" t="str">
        <f>IFERROR(VLOOKUP(AXF46&amp;AXG46&amp;AXJ46,CC!AXA:AXE,5,FALSE), " ")</f>
        <v xml:space="preserve"> </v>
      </c>
      <c r="AXT46" s="34" t="str">
        <f>IFERROR(VLOOKUP(AXG46&amp;AXH46&amp;AXK46,CC!AXB:AXF,5,FALSE), " ")</f>
        <v xml:space="preserve"> </v>
      </c>
      <c r="AXU46" s="34" t="str">
        <f>IFERROR(VLOOKUP(AXH46&amp;AXI46&amp;AXL46,CC!AXC:AXG,5,FALSE), " ")</f>
        <v xml:space="preserve"> </v>
      </c>
      <c r="AXV46" s="34" t="str">
        <f>IFERROR(VLOOKUP(AXI46&amp;AXJ46&amp;AXM46,CC!AXD:AXH,5,FALSE), " ")</f>
        <v xml:space="preserve"> </v>
      </c>
      <c r="AXW46" s="34" t="str">
        <f>IFERROR(VLOOKUP(AXJ46&amp;AXK46&amp;AXN46,CC!AXE:AXI,5,FALSE), " ")</f>
        <v xml:space="preserve"> </v>
      </c>
      <c r="AXX46" s="34" t="str">
        <f>IFERROR(VLOOKUP(AXK46&amp;AXL46&amp;AXO46,CC!AXF:AXJ,5,FALSE), " ")</f>
        <v xml:space="preserve"> </v>
      </c>
      <c r="AXY46" s="34" t="str">
        <f>IFERROR(VLOOKUP(AXL46&amp;AXM46&amp;AXP46,CC!AXG:AXK,5,FALSE), " ")</f>
        <v xml:space="preserve"> </v>
      </c>
      <c r="AXZ46" s="34" t="str">
        <f>IFERROR(VLOOKUP(AXM46&amp;AXN46&amp;AXQ46,CC!AXH:AXL,5,FALSE), " ")</f>
        <v xml:space="preserve"> </v>
      </c>
      <c r="AYA46" s="34" t="str">
        <f>IFERROR(VLOOKUP(AXN46&amp;AXO46&amp;AXR46,CC!AXI:AXM,5,FALSE), " ")</f>
        <v xml:space="preserve"> </v>
      </c>
      <c r="AYB46" s="34" t="str">
        <f>IFERROR(VLOOKUP(AXO46&amp;AXP46&amp;AXS46,CC!AXJ:AXN,5,FALSE), " ")</f>
        <v xml:space="preserve"> </v>
      </c>
      <c r="AYC46" s="34" t="str">
        <f>IFERROR(VLOOKUP(AXP46&amp;AXQ46&amp;AXT46,CC!AXK:AXO,5,FALSE), " ")</f>
        <v xml:space="preserve"> </v>
      </c>
      <c r="AYD46" s="34" t="str">
        <f>IFERROR(VLOOKUP(AXQ46&amp;AXR46&amp;AXU46,CC!AXL:AXP,5,FALSE), " ")</f>
        <v xml:space="preserve"> </v>
      </c>
      <c r="AYE46" s="34" t="str">
        <f>IFERROR(VLOOKUP(AXR46&amp;AXS46&amp;AXV46,CC!AXM:AXQ,5,FALSE), " ")</f>
        <v xml:space="preserve"> </v>
      </c>
      <c r="AYF46" s="34" t="str">
        <f>IFERROR(VLOOKUP(AXS46&amp;AXT46&amp;AXW46,CC!AXN:AXR,5,FALSE), " ")</f>
        <v xml:space="preserve"> </v>
      </c>
      <c r="AYG46" s="34" t="str">
        <f>IFERROR(VLOOKUP(AXT46&amp;AXU46&amp;AXX46,CC!AXO:AXS,5,FALSE), " ")</f>
        <v xml:space="preserve"> </v>
      </c>
      <c r="AYH46" s="34" t="str">
        <f>IFERROR(VLOOKUP(AXU46&amp;AXV46&amp;AXY46,CC!AXP:AXT,5,FALSE), " ")</f>
        <v xml:space="preserve"> </v>
      </c>
      <c r="AYI46" s="34" t="str">
        <f>IFERROR(VLOOKUP(AXV46&amp;AXW46&amp;AXZ46,CC!AXQ:AXU,5,FALSE), " ")</f>
        <v xml:space="preserve"> </v>
      </c>
      <c r="AYJ46" s="34" t="str">
        <f>IFERROR(VLOOKUP(AXW46&amp;AXX46&amp;AYA46,CC!AXR:AXV,5,FALSE), " ")</f>
        <v xml:space="preserve"> </v>
      </c>
      <c r="AYK46" s="34" t="str">
        <f>IFERROR(VLOOKUP(AXX46&amp;AXY46&amp;AYB46,CC!AXS:AXW,5,FALSE), " ")</f>
        <v xml:space="preserve"> </v>
      </c>
      <c r="AYL46" s="34" t="str">
        <f>IFERROR(VLOOKUP(AXY46&amp;AXZ46&amp;AYC46,CC!AXT:AXX,5,FALSE), " ")</f>
        <v xml:space="preserve"> </v>
      </c>
      <c r="AYM46" s="34" t="str">
        <f>IFERROR(VLOOKUP(AXZ46&amp;AYA46&amp;AYD46,CC!AXU:AXY,5,FALSE), " ")</f>
        <v xml:space="preserve"> </v>
      </c>
      <c r="AYN46" s="34" t="str">
        <f>IFERROR(VLOOKUP(AYA46&amp;AYB46&amp;AYE46,CC!AXV:AXZ,5,FALSE), " ")</f>
        <v xml:space="preserve"> </v>
      </c>
      <c r="AYO46" s="34" t="str">
        <f>IFERROR(VLOOKUP(AYB46&amp;AYC46&amp;AYF46,CC!AXW:AYA,5,FALSE), " ")</f>
        <v xml:space="preserve"> </v>
      </c>
      <c r="AYP46" s="34" t="str">
        <f>IFERROR(VLOOKUP(AYC46&amp;AYD46&amp;AYG46,CC!AXX:AYB,5,FALSE), " ")</f>
        <v xml:space="preserve"> </v>
      </c>
      <c r="AYQ46" s="34" t="str">
        <f>IFERROR(VLOOKUP(AYD46&amp;AYE46&amp;AYH46,CC!AXY:AYC,5,FALSE), " ")</f>
        <v xml:space="preserve"> </v>
      </c>
      <c r="AYR46" s="34" t="str">
        <f>IFERROR(VLOOKUP(AYE46&amp;AYF46&amp;AYI46,CC!AXZ:AYD,5,FALSE), " ")</f>
        <v xml:space="preserve"> </v>
      </c>
      <c r="AYS46" s="34" t="str">
        <f>IFERROR(VLOOKUP(AYF46&amp;AYG46&amp;AYJ46,CC!AYA:AYE,5,FALSE), " ")</f>
        <v xml:space="preserve"> </v>
      </c>
      <c r="AYT46" s="34" t="str">
        <f>IFERROR(VLOOKUP(AYG46&amp;AYH46&amp;AYK46,CC!AYB:AYF,5,FALSE), " ")</f>
        <v xml:space="preserve"> </v>
      </c>
      <c r="AYU46" s="34" t="str">
        <f>IFERROR(VLOOKUP(AYH46&amp;AYI46&amp;AYL46,CC!AYC:AYG,5,FALSE), " ")</f>
        <v xml:space="preserve"> </v>
      </c>
      <c r="AYV46" s="34" t="str">
        <f>IFERROR(VLOOKUP(AYI46&amp;AYJ46&amp;AYM46,CC!AYD:AYH,5,FALSE), " ")</f>
        <v xml:space="preserve"> </v>
      </c>
      <c r="AYW46" s="34" t="str">
        <f>IFERROR(VLOOKUP(AYJ46&amp;AYK46&amp;AYN46,CC!AYE:AYI,5,FALSE), " ")</f>
        <v xml:space="preserve"> </v>
      </c>
      <c r="AYX46" s="34" t="str">
        <f>IFERROR(VLOOKUP(AYK46&amp;AYL46&amp;AYO46,CC!AYF:AYJ,5,FALSE), " ")</f>
        <v xml:space="preserve"> </v>
      </c>
      <c r="AYY46" s="34" t="str">
        <f>IFERROR(VLOOKUP(AYL46&amp;AYM46&amp;AYP46,CC!AYG:AYK,5,FALSE), " ")</f>
        <v xml:space="preserve"> </v>
      </c>
      <c r="AYZ46" s="34" t="str">
        <f>IFERROR(VLOOKUP(AYM46&amp;AYN46&amp;AYQ46,CC!AYH:AYL,5,FALSE), " ")</f>
        <v xml:space="preserve"> </v>
      </c>
      <c r="AZA46" s="34" t="str">
        <f>IFERROR(VLOOKUP(AYN46&amp;AYO46&amp;AYR46,CC!AYI:AYM,5,FALSE), " ")</f>
        <v xml:space="preserve"> </v>
      </c>
      <c r="AZB46" s="34" t="str">
        <f>IFERROR(VLOOKUP(AYO46&amp;AYP46&amp;AYS46,CC!AYJ:AYN,5,FALSE), " ")</f>
        <v xml:space="preserve"> </v>
      </c>
      <c r="AZC46" s="34" t="str">
        <f>IFERROR(VLOOKUP(AYP46&amp;AYQ46&amp;AYT46,CC!AYK:AYO,5,FALSE), " ")</f>
        <v xml:space="preserve"> </v>
      </c>
      <c r="AZD46" s="34" t="str">
        <f>IFERROR(VLOOKUP(AYQ46&amp;AYR46&amp;AYU46,CC!AYL:AYP,5,FALSE), " ")</f>
        <v xml:space="preserve"> </v>
      </c>
      <c r="AZE46" s="34" t="str">
        <f>IFERROR(VLOOKUP(AYR46&amp;AYS46&amp;AYV46,CC!AYM:AYQ,5,FALSE), " ")</f>
        <v xml:space="preserve"> </v>
      </c>
      <c r="AZF46" s="34" t="str">
        <f>IFERROR(VLOOKUP(AYS46&amp;AYT46&amp;AYW46,CC!AYN:AYR,5,FALSE), " ")</f>
        <v xml:space="preserve"> </v>
      </c>
      <c r="AZG46" s="34" t="str">
        <f>IFERROR(VLOOKUP(AYT46&amp;AYU46&amp;AYX46,CC!AYO:AYS,5,FALSE), " ")</f>
        <v xml:space="preserve"> </v>
      </c>
      <c r="AZH46" s="34" t="str">
        <f>IFERROR(VLOOKUP(AYU46&amp;AYV46&amp;AYY46,CC!AYP:AYT,5,FALSE), " ")</f>
        <v xml:space="preserve"> </v>
      </c>
      <c r="AZI46" s="34" t="str">
        <f>IFERROR(VLOOKUP(AYV46&amp;AYW46&amp;AYZ46,CC!AYQ:AYU,5,FALSE), " ")</f>
        <v xml:space="preserve"> </v>
      </c>
      <c r="AZJ46" s="34" t="str">
        <f>IFERROR(VLOOKUP(AYW46&amp;AYX46&amp;AZA46,CC!AYR:AYV,5,FALSE), " ")</f>
        <v xml:space="preserve"> </v>
      </c>
      <c r="AZK46" s="34" t="str">
        <f>IFERROR(VLOOKUP(AYX46&amp;AYY46&amp;AZB46,CC!AYS:AYW,5,FALSE), " ")</f>
        <v xml:space="preserve"> </v>
      </c>
      <c r="AZL46" s="34" t="str">
        <f>IFERROR(VLOOKUP(AYY46&amp;AYZ46&amp;AZC46,CC!AYT:AYX,5,FALSE), " ")</f>
        <v xml:space="preserve"> </v>
      </c>
      <c r="AZM46" s="34" t="str">
        <f>IFERROR(VLOOKUP(AYZ46&amp;AZA46&amp;AZD46,CC!AYU:AYY,5,FALSE), " ")</f>
        <v xml:space="preserve"> </v>
      </c>
      <c r="AZN46" s="34" t="str">
        <f>IFERROR(VLOOKUP(AZA46&amp;AZB46&amp;AZE46,CC!AYV:AYZ,5,FALSE), " ")</f>
        <v xml:space="preserve"> </v>
      </c>
      <c r="AZO46" s="34" t="str">
        <f>IFERROR(VLOOKUP(AZB46&amp;AZC46&amp;AZF46,CC!AYW:AZA,5,FALSE), " ")</f>
        <v xml:space="preserve"> </v>
      </c>
      <c r="AZP46" s="34" t="str">
        <f>IFERROR(VLOOKUP(AZC46&amp;AZD46&amp;AZG46,CC!AYX:AZB,5,FALSE), " ")</f>
        <v xml:space="preserve"> </v>
      </c>
      <c r="AZQ46" s="34" t="str">
        <f>IFERROR(VLOOKUP(AZD46&amp;AZE46&amp;AZH46,CC!AYY:AZC,5,FALSE), " ")</f>
        <v xml:space="preserve"> </v>
      </c>
      <c r="AZR46" s="34" t="str">
        <f>IFERROR(VLOOKUP(AZE46&amp;AZF46&amp;AZI46,CC!AYZ:AZD,5,FALSE), " ")</f>
        <v xml:space="preserve"> </v>
      </c>
      <c r="AZS46" s="34" t="str">
        <f>IFERROR(VLOOKUP(AZF46&amp;AZG46&amp;AZJ46,CC!AZA:AZE,5,FALSE), " ")</f>
        <v xml:space="preserve"> </v>
      </c>
      <c r="AZT46" s="34" t="str">
        <f>IFERROR(VLOOKUP(AZG46&amp;AZH46&amp;AZK46,CC!AZB:AZF,5,FALSE), " ")</f>
        <v xml:space="preserve"> </v>
      </c>
      <c r="AZU46" s="34" t="str">
        <f>IFERROR(VLOOKUP(AZH46&amp;AZI46&amp;AZL46,CC!AZC:AZG,5,FALSE), " ")</f>
        <v xml:space="preserve"> </v>
      </c>
      <c r="AZV46" s="34" t="str">
        <f>IFERROR(VLOOKUP(AZI46&amp;AZJ46&amp;AZM46,CC!AZD:AZH,5,FALSE), " ")</f>
        <v xml:space="preserve"> </v>
      </c>
      <c r="AZW46" s="34" t="str">
        <f>IFERROR(VLOOKUP(AZJ46&amp;AZK46&amp;AZN46,CC!AZE:AZI,5,FALSE), " ")</f>
        <v xml:space="preserve"> </v>
      </c>
      <c r="AZX46" s="34" t="str">
        <f>IFERROR(VLOOKUP(AZK46&amp;AZL46&amp;AZO46,CC!AZF:AZJ,5,FALSE), " ")</f>
        <v xml:space="preserve"> </v>
      </c>
      <c r="AZY46" s="34" t="str">
        <f>IFERROR(VLOOKUP(AZL46&amp;AZM46&amp;AZP46,CC!AZG:AZK,5,FALSE), " ")</f>
        <v xml:space="preserve"> </v>
      </c>
      <c r="AZZ46" s="34" t="str">
        <f>IFERROR(VLOOKUP(AZM46&amp;AZN46&amp;AZQ46,CC!AZH:AZL,5,FALSE), " ")</f>
        <v xml:space="preserve"> </v>
      </c>
      <c r="BAA46" s="34" t="str">
        <f>IFERROR(VLOOKUP(AZN46&amp;AZO46&amp;AZR46,CC!AZI:AZM,5,FALSE), " ")</f>
        <v xml:space="preserve"> </v>
      </c>
      <c r="BAB46" s="34" t="str">
        <f>IFERROR(VLOOKUP(AZO46&amp;AZP46&amp;AZS46,CC!AZJ:AZN,5,FALSE), " ")</f>
        <v xml:space="preserve"> </v>
      </c>
      <c r="BAC46" s="34" t="str">
        <f>IFERROR(VLOOKUP(AZP46&amp;AZQ46&amp;AZT46,CC!AZK:AZO,5,FALSE), " ")</f>
        <v xml:space="preserve"> </v>
      </c>
      <c r="BAD46" s="34" t="str">
        <f>IFERROR(VLOOKUP(AZQ46&amp;AZR46&amp;AZU46,CC!AZL:AZP,5,FALSE), " ")</f>
        <v xml:space="preserve"> </v>
      </c>
      <c r="BAE46" s="34" t="str">
        <f>IFERROR(VLOOKUP(AZR46&amp;AZS46&amp;AZV46,CC!AZM:AZQ,5,FALSE), " ")</f>
        <v xml:space="preserve"> </v>
      </c>
      <c r="BAF46" s="34" t="str">
        <f>IFERROR(VLOOKUP(AZS46&amp;AZT46&amp;AZW46,CC!AZN:AZR,5,FALSE), " ")</f>
        <v xml:space="preserve"> </v>
      </c>
      <c r="BAG46" s="34" t="str">
        <f>IFERROR(VLOOKUP(AZT46&amp;AZU46&amp;AZX46,CC!AZO:AZS,5,FALSE), " ")</f>
        <v xml:space="preserve"> </v>
      </c>
      <c r="BAH46" s="34" t="str">
        <f>IFERROR(VLOOKUP(AZU46&amp;AZV46&amp;AZY46,CC!AZP:AZT,5,FALSE), " ")</f>
        <v xml:space="preserve"> </v>
      </c>
      <c r="BAI46" s="34" t="str">
        <f>IFERROR(VLOOKUP(AZV46&amp;AZW46&amp;AZZ46,CC!AZQ:AZU,5,FALSE), " ")</f>
        <v xml:space="preserve"> </v>
      </c>
      <c r="BAJ46" s="34" t="str">
        <f>IFERROR(VLOOKUP(AZW46&amp;AZX46&amp;BAA46,CC!AZR:AZV,5,FALSE), " ")</f>
        <v xml:space="preserve"> </v>
      </c>
      <c r="BAK46" s="34" t="str">
        <f>IFERROR(VLOOKUP(AZX46&amp;AZY46&amp;BAB46,CC!AZS:AZW,5,FALSE), " ")</f>
        <v xml:space="preserve"> </v>
      </c>
      <c r="BAL46" s="34" t="str">
        <f>IFERROR(VLOOKUP(AZY46&amp;AZZ46&amp;BAC46,CC!AZT:AZX,5,FALSE), " ")</f>
        <v xml:space="preserve"> </v>
      </c>
      <c r="BAM46" s="34" t="str">
        <f>IFERROR(VLOOKUP(AZZ46&amp;BAA46&amp;BAD46,CC!AZU:AZY,5,FALSE), " ")</f>
        <v xml:space="preserve"> </v>
      </c>
      <c r="BAN46" s="34" t="str">
        <f>IFERROR(VLOOKUP(BAA46&amp;BAB46&amp;BAE46,CC!AZV:AZZ,5,FALSE), " ")</f>
        <v xml:space="preserve"> </v>
      </c>
      <c r="BAO46" s="34" t="str">
        <f>IFERROR(VLOOKUP(BAB46&amp;BAC46&amp;BAF46,CC!AZW:BAA,5,FALSE), " ")</f>
        <v xml:space="preserve"> </v>
      </c>
      <c r="BAP46" s="34" t="str">
        <f>IFERROR(VLOOKUP(BAC46&amp;BAD46&amp;BAG46,CC!AZX:BAB,5,FALSE), " ")</f>
        <v xml:space="preserve"> </v>
      </c>
      <c r="BAQ46" s="34" t="str">
        <f>IFERROR(VLOOKUP(BAD46&amp;BAE46&amp;BAH46,CC!AZY:BAC,5,FALSE), " ")</f>
        <v xml:space="preserve"> </v>
      </c>
      <c r="BAR46" s="34" t="str">
        <f>IFERROR(VLOOKUP(BAE46&amp;BAF46&amp;BAI46,CC!AZZ:BAD,5,FALSE), " ")</f>
        <v xml:space="preserve"> </v>
      </c>
      <c r="BAS46" s="34" t="str">
        <f>IFERROR(VLOOKUP(BAF46&amp;BAG46&amp;BAJ46,CC!BAA:BAE,5,FALSE), " ")</f>
        <v xml:space="preserve"> </v>
      </c>
      <c r="BAT46" s="34" t="str">
        <f>IFERROR(VLOOKUP(BAG46&amp;BAH46&amp;BAK46,CC!BAB:BAF,5,FALSE), " ")</f>
        <v xml:space="preserve"> </v>
      </c>
      <c r="BAU46" s="34" t="str">
        <f>IFERROR(VLOOKUP(BAH46&amp;BAI46&amp;BAL46,CC!BAC:BAG,5,FALSE), " ")</f>
        <v xml:space="preserve"> </v>
      </c>
      <c r="BAV46" s="34" t="str">
        <f>IFERROR(VLOOKUP(BAI46&amp;BAJ46&amp;BAM46,CC!BAD:BAH,5,FALSE), " ")</f>
        <v xml:space="preserve"> </v>
      </c>
      <c r="BAW46" s="34" t="str">
        <f>IFERROR(VLOOKUP(BAJ46&amp;BAK46&amp;BAN46,CC!BAE:BAI,5,FALSE), " ")</f>
        <v xml:space="preserve"> </v>
      </c>
      <c r="BAX46" s="34" t="str">
        <f>IFERROR(VLOOKUP(BAK46&amp;BAL46&amp;BAO46,CC!BAF:BAJ,5,FALSE), " ")</f>
        <v xml:space="preserve"> </v>
      </c>
      <c r="BAY46" s="34" t="str">
        <f>IFERROR(VLOOKUP(BAL46&amp;BAM46&amp;BAP46,CC!BAG:BAK,5,FALSE), " ")</f>
        <v xml:space="preserve"> </v>
      </c>
      <c r="BAZ46" s="34" t="str">
        <f>IFERROR(VLOOKUP(BAM46&amp;BAN46&amp;BAQ46,CC!BAH:BAL,5,FALSE), " ")</f>
        <v xml:space="preserve"> </v>
      </c>
      <c r="BBA46" s="34" t="str">
        <f>IFERROR(VLOOKUP(BAN46&amp;BAO46&amp;BAR46,CC!BAI:BAM,5,FALSE), " ")</f>
        <v xml:space="preserve"> </v>
      </c>
      <c r="BBB46" s="34" t="str">
        <f>IFERROR(VLOOKUP(BAO46&amp;BAP46&amp;BAS46,CC!BAJ:BAN,5,FALSE), " ")</f>
        <v xml:space="preserve"> </v>
      </c>
      <c r="BBC46" s="34" t="str">
        <f>IFERROR(VLOOKUP(BAP46&amp;BAQ46&amp;BAT46,CC!BAK:BAO,5,FALSE), " ")</f>
        <v xml:space="preserve"> </v>
      </c>
      <c r="BBD46" s="34" t="str">
        <f>IFERROR(VLOOKUP(BAQ46&amp;BAR46&amp;BAU46,CC!BAL:BAP,5,FALSE), " ")</f>
        <v xml:space="preserve"> </v>
      </c>
      <c r="BBE46" s="34" t="str">
        <f>IFERROR(VLOOKUP(BAR46&amp;BAS46&amp;BAV46,CC!BAM:BAQ,5,FALSE), " ")</f>
        <v xml:space="preserve"> </v>
      </c>
      <c r="BBF46" s="34" t="str">
        <f>IFERROR(VLOOKUP(BAS46&amp;BAT46&amp;BAW46,CC!BAN:BAR,5,FALSE), " ")</f>
        <v xml:space="preserve"> </v>
      </c>
      <c r="BBG46" s="34" t="str">
        <f>IFERROR(VLOOKUP(BAT46&amp;BAU46&amp;BAX46,CC!BAO:BAS,5,FALSE), " ")</f>
        <v xml:space="preserve"> </v>
      </c>
      <c r="BBH46" s="34" t="str">
        <f>IFERROR(VLOOKUP(BAU46&amp;BAV46&amp;BAY46,CC!BAP:BAT,5,FALSE), " ")</f>
        <v xml:space="preserve"> </v>
      </c>
      <c r="BBI46" s="34" t="str">
        <f>IFERROR(VLOOKUP(BAV46&amp;BAW46&amp;BAZ46,CC!BAQ:BAU,5,FALSE), " ")</f>
        <v xml:space="preserve"> </v>
      </c>
      <c r="BBJ46" s="34" t="str">
        <f>IFERROR(VLOOKUP(BAW46&amp;BAX46&amp;BBA46,CC!BAR:BAV,5,FALSE), " ")</f>
        <v xml:space="preserve"> </v>
      </c>
      <c r="BBK46" s="34" t="str">
        <f>IFERROR(VLOOKUP(BAX46&amp;BAY46&amp;BBB46,CC!BAS:BAW,5,FALSE), " ")</f>
        <v xml:space="preserve"> </v>
      </c>
      <c r="BBL46" s="34" t="str">
        <f>IFERROR(VLOOKUP(BAY46&amp;BAZ46&amp;BBC46,CC!BAT:BAX,5,FALSE), " ")</f>
        <v xml:space="preserve"> </v>
      </c>
      <c r="BBM46" s="34" t="str">
        <f>IFERROR(VLOOKUP(BAZ46&amp;BBA46&amp;BBD46,CC!BAU:BAY,5,FALSE), " ")</f>
        <v xml:space="preserve"> </v>
      </c>
      <c r="BBN46" s="34" t="str">
        <f>IFERROR(VLOOKUP(BBA46&amp;BBB46&amp;BBE46,CC!BAV:BAZ,5,FALSE), " ")</f>
        <v xml:space="preserve"> </v>
      </c>
      <c r="BBO46" s="34" t="str">
        <f>IFERROR(VLOOKUP(BBB46&amp;BBC46&amp;BBF46,CC!BAW:BBA,5,FALSE), " ")</f>
        <v xml:space="preserve"> </v>
      </c>
      <c r="BBP46" s="34" t="str">
        <f>IFERROR(VLOOKUP(BBC46&amp;BBD46&amp;BBG46,CC!BAX:BBB,5,FALSE), " ")</f>
        <v xml:space="preserve"> </v>
      </c>
      <c r="BBQ46" s="34" t="str">
        <f>IFERROR(VLOOKUP(BBD46&amp;BBE46&amp;BBH46,CC!BAY:BBC,5,FALSE), " ")</f>
        <v xml:space="preserve"> </v>
      </c>
      <c r="BBR46" s="34" t="str">
        <f>IFERROR(VLOOKUP(BBE46&amp;BBF46&amp;BBI46,CC!BAZ:BBD,5,FALSE), " ")</f>
        <v xml:space="preserve"> </v>
      </c>
      <c r="BBS46" s="34" t="str">
        <f>IFERROR(VLOOKUP(BBF46&amp;BBG46&amp;BBJ46,CC!BBA:BBE,5,FALSE), " ")</f>
        <v xml:space="preserve"> </v>
      </c>
      <c r="BBT46" s="34" t="str">
        <f>IFERROR(VLOOKUP(BBG46&amp;BBH46&amp;BBK46,CC!BBB:BBF,5,FALSE), " ")</f>
        <v xml:space="preserve"> </v>
      </c>
      <c r="BBU46" s="34" t="str">
        <f>IFERROR(VLOOKUP(BBH46&amp;BBI46&amp;BBL46,CC!BBC:BBG,5,FALSE), " ")</f>
        <v xml:space="preserve"> </v>
      </c>
      <c r="BBV46" s="34" t="str">
        <f>IFERROR(VLOOKUP(BBI46&amp;BBJ46&amp;BBM46,CC!BBD:BBH,5,FALSE), " ")</f>
        <v xml:space="preserve"> </v>
      </c>
      <c r="BBW46" s="34" t="str">
        <f>IFERROR(VLOOKUP(BBJ46&amp;BBK46&amp;BBN46,CC!BBE:BBI,5,FALSE), " ")</f>
        <v xml:space="preserve"> </v>
      </c>
      <c r="BBX46" s="34" t="str">
        <f>IFERROR(VLOOKUP(BBK46&amp;BBL46&amp;BBO46,CC!BBF:BBJ,5,FALSE), " ")</f>
        <v xml:space="preserve"> </v>
      </c>
      <c r="BBY46" s="34" t="str">
        <f>IFERROR(VLOOKUP(BBL46&amp;BBM46&amp;BBP46,CC!BBG:BBK,5,FALSE), " ")</f>
        <v xml:space="preserve"> </v>
      </c>
      <c r="BBZ46" s="34" t="str">
        <f>IFERROR(VLOOKUP(BBM46&amp;BBN46&amp;BBQ46,CC!BBH:BBL,5,FALSE), " ")</f>
        <v xml:space="preserve"> </v>
      </c>
      <c r="BCA46" s="34" t="str">
        <f>IFERROR(VLOOKUP(BBN46&amp;BBO46&amp;BBR46,CC!BBI:BBM,5,FALSE), " ")</f>
        <v xml:space="preserve"> </v>
      </c>
      <c r="BCB46" s="34" t="str">
        <f>IFERROR(VLOOKUP(BBO46&amp;BBP46&amp;BBS46,CC!BBJ:BBN,5,FALSE), " ")</f>
        <v xml:space="preserve"> </v>
      </c>
      <c r="BCC46" s="34" t="str">
        <f>IFERROR(VLOOKUP(BBP46&amp;BBQ46&amp;BBT46,CC!BBK:BBO,5,FALSE), " ")</f>
        <v xml:space="preserve"> </v>
      </c>
      <c r="BCD46" s="34" t="str">
        <f>IFERROR(VLOOKUP(BBQ46&amp;BBR46&amp;BBU46,CC!BBL:BBP,5,FALSE), " ")</f>
        <v xml:space="preserve"> </v>
      </c>
      <c r="BCE46" s="34" t="str">
        <f>IFERROR(VLOOKUP(BBR46&amp;BBS46&amp;BBV46,CC!BBM:BBQ,5,FALSE), " ")</f>
        <v xml:space="preserve"> </v>
      </c>
      <c r="BCF46" s="34" t="str">
        <f>IFERROR(VLOOKUP(BBS46&amp;BBT46&amp;BBW46,CC!BBN:BBR,5,FALSE), " ")</f>
        <v xml:space="preserve"> </v>
      </c>
      <c r="BCG46" s="34" t="str">
        <f>IFERROR(VLOOKUP(BBT46&amp;BBU46&amp;BBX46,CC!BBO:BBS,5,FALSE), " ")</f>
        <v xml:space="preserve"> </v>
      </c>
      <c r="BCH46" s="34" t="str">
        <f>IFERROR(VLOOKUP(BBU46&amp;BBV46&amp;BBY46,CC!BBP:BBT,5,FALSE), " ")</f>
        <v xml:space="preserve"> </v>
      </c>
      <c r="BCI46" s="34" t="str">
        <f>IFERROR(VLOOKUP(BBV46&amp;BBW46&amp;BBZ46,CC!BBQ:BBU,5,FALSE), " ")</f>
        <v xml:space="preserve"> </v>
      </c>
      <c r="BCJ46" s="34" t="str">
        <f>IFERROR(VLOOKUP(BBW46&amp;BBX46&amp;BCA46,CC!BBR:BBV,5,FALSE), " ")</f>
        <v xml:space="preserve"> </v>
      </c>
      <c r="BCK46" s="34" t="str">
        <f>IFERROR(VLOOKUP(BBX46&amp;BBY46&amp;BCB46,CC!BBS:BBW,5,FALSE), " ")</f>
        <v xml:space="preserve"> </v>
      </c>
      <c r="BCL46" s="34" t="str">
        <f>IFERROR(VLOOKUP(BBY46&amp;BBZ46&amp;BCC46,CC!BBT:BBX,5,FALSE), " ")</f>
        <v xml:space="preserve"> </v>
      </c>
      <c r="BCM46" s="34" t="str">
        <f>IFERROR(VLOOKUP(BBZ46&amp;BCA46&amp;BCD46,CC!BBU:BBY,5,FALSE), " ")</f>
        <v xml:space="preserve"> </v>
      </c>
      <c r="BCN46" s="34" t="str">
        <f>IFERROR(VLOOKUP(BCA46&amp;BCB46&amp;BCE46,CC!BBV:BBZ,5,FALSE), " ")</f>
        <v xml:space="preserve"> </v>
      </c>
      <c r="BCO46" s="34" t="str">
        <f>IFERROR(VLOOKUP(BCB46&amp;BCC46&amp;BCF46,CC!BBW:BCA,5,FALSE), " ")</f>
        <v xml:space="preserve"> </v>
      </c>
      <c r="BCP46" s="34" t="str">
        <f>IFERROR(VLOOKUP(BCC46&amp;BCD46&amp;BCG46,CC!BBX:BCB,5,FALSE), " ")</f>
        <v xml:space="preserve"> </v>
      </c>
      <c r="BCQ46" s="34" t="str">
        <f>IFERROR(VLOOKUP(BCD46&amp;BCE46&amp;BCH46,CC!BBY:BCC,5,FALSE), " ")</f>
        <v xml:space="preserve"> </v>
      </c>
      <c r="BCR46" s="34" t="str">
        <f>IFERROR(VLOOKUP(BCE46&amp;BCF46&amp;BCI46,CC!BBZ:BCD,5,FALSE), " ")</f>
        <v xml:space="preserve"> </v>
      </c>
      <c r="BCS46" s="34" t="str">
        <f>IFERROR(VLOOKUP(BCF46&amp;BCG46&amp;BCJ46,CC!BCA:BCE,5,FALSE), " ")</f>
        <v xml:space="preserve"> </v>
      </c>
      <c r="BCT46" s="34" t="str">
        <f>IFERROR(VLOOKUP(BCG46&amp;BCH46&amp;BCK46,CC!BCB:BCF,5,FALSE), " ")</f>
        <v xml:space="preserve"> </v>
      </c>
      <c r="BCU46" s="34" t="str">
        <f>IFERROR(VLOOKUP(BCH46&amp;BCI46&amp;BCL46,CC!BCC:BCG,5,FALSE), " ")</f>
        <v xml:space="preserve"> </v>
      </c>
      <c r="BCV46" s="34" t="str">
        <f>IFERROR(VLOOKUP(BCI46&amp;BCJ46&amp;BCM46,CC!BCD:BCH,5,FALSE), " ")</f>
        <v xml:space="preserve"> </v>
      </c>
      <c r="BCW46" s="34" t="str">
        <f>IFERROR(VLOOKUP(BCJ46&amp;BCK46&amp;BCN46,CC!BCE:BCI,5,FALSE), " ")</f>
        <v xml:space="preserve"> </v>
      </c>
      <c r="BCX46" s="34" t="str">
        <f>IFERROR(VLOOKUP(BCK46&amp;BCL46&amp;BCO46,CC!BCF:BCJ,5,FALSE), " ")</f>
        <v xml:space="preserve"> </v>
      </c>
      <c r="BCY46" s="34" t="str">
        <f>IFERROR(VLOOKUP(BCL46&amp;BCM46&amp;BCP46,CC!BCG:BCK,5,FALSE), " ")</f>
        <v xml:space="preserve"> </v>
      </c>
      <c r="BCZ46" s="34" t="str">
        <f>IFERROR(VLOOKUP(BCM46&amp;BCN46&amp;BCQ46,CC!BCH:BCL,5,FALSE), " ")</f>
        <v xml:space="preserve"> </v>
      </c>
      <c r="BDA46" s="34" t="str">
        <f>IFERROR(VLOOKUP(BCN46&amp;BCO46&amp;BCR46,CC!BCI:BCM,5,FALSE), " ")</f>
        <v xml:space="preserve"> </v>
      </c>
      <c r="BDB46" s="34" t="str">
        <f>IFERROR(VLOOKUP(BCO46&amp;BCP46&amp;BCS46,CC!BCJ:BCN,5,FALSE), " ")</f>
        <v xml:space="preserve"> </v>
      </c>
      <c r="BDC46" s="34" t="str">
        <f>IFERROR(VLOOKUP(BCP46&amp;BCQ46&amp;BCT46,CC!BCK:BCO,5,FALSE), " ")</f>
        <v xml:space="preserve"> </v>
      </c>
      <c r="BDD46" s="34" t="str">
        <f>IFERROR(VLOOKUP(BCQ46&amp;BCR46&amp;BCU46,CC!BCL:BCP,5,FALSE), " ")</f>
        <v xml:space="preserve"> </v>
      </c>
      <c r="BDE46" s="34" t="str">
        <f>IFERROR(VLOOKUP(BCR46&amp;BCS46&amp;BCV46,CC!BCM:BCQ,5,FALSE), " ")</f>
        <v xml:space="preserve"> </v>
      </c>
      <c r="BDF46" s="34" t="str">
        <f>IFERROR(VLOOKUP(BCS46&amp;BCT46&amp;BCW46,CC!BCN:BCR,5,FALSE), " ")</f>
        <v xml:space="preserve"> </v>
      </c>
      <c r="BDG46" s="34" t="str">
        <f>IFERROR(VLOOKUP(BCT46&amp;BCU46&amp;BCX46,CC!BCO:BCS,5,FALSE), " ")</f>
        <v xml:space="preserve"> </v>
      </c>
      <c r="BDH46" s="34" t="str">
        <f>IFERROR(VLOOKUP(BCU46&amp;BCV46&amp;BCY46,CC!BCP:BCT,5,FALSE), " ")</f>
        <v xml:space="preserve"> </v>
      </c>
      <c r="BDI46" s="34" t="str">
        <f>IFERROR(VLOOKUP(BCV46&amp;BCW46&amp;BCZ46,CC!BCQ:BCU,5,FALSE), " ")</f>
        <v xml:space="preserve"> </v>
      </c>
      <c r="BDJ46" s="34" t="str">
        <f>IFERROR(VLOOKUP(BCW46&amp;BCX46&amp;BDA46,CC!BCR:BCV,5,FALSE), " ")</f>
        <v xml:space="preserve"> </v>
      </c>
      <c r="BDK46" s="34" t="str">
        <f>IFERROR(VLOOKUP(BCX46&amp;BCY46&amp;BDB46,CC!BCS:BCW,5,FALSE), " ")</f>
        <v xml:space="preserve"> </v>
      </c>
      <c r="BDL46" s="34" t="str">
        <f>IFERROR(VLOOKUP(BCY46&amp;BCZ46&amp;BDC46,CC!BCT:BCX,5,FALSE), " ")</f>
        <v xml:space="preserve"> </v>
      </c>
      <c r="BDM46" s="34" t="str">
        <f>IFERROR(VLOOKUP(BCZ46&amp;BDA46&amp;BDD46,CC!BCU:BCY,5,FALSE), " ")</f>
        <v xml:space="preserve"> </v>
      </c>
      <c r="BDN46" s="34" t="str">
        <f>IFERROR(VLOOKUP(BDA46&amp;BDB46&amp;BDE46,CC!BCV:BCZ,5,FALSE), " ")</f>
        <v xml:space="preserve"> </v>
      </c>
      <c r="BDO46" s="34" t="str">
        <f>IFERROR(VLOOKUP(BDB46&amp;BDC46&amp;BDF46,CC!BCW:BDA,5,FALSE), " ")</f>
        <v xml:space="preserve"> </v>
      </c>
      <c r="BDP46" s="34" t="str">
        <f>IFERROR(VLOOKUP(BDC46&amp;BDD46&amp;BDG46,CC!BCX:BDB,5,FALSE), " ")</f>
        <v xml:space="preserve"> </v>
      </c>
      <c r="BDQ46" s="34" t="str">
        <f>IFERROR(VLOOKUP(BDD46&amp;BDE46&amp;BDH46,CC!BCY:BDC,5,FALSE), " ")</f>
        <v xml:space="preserve"> </v>
      </c>
      <c r="BDR46" s="34" t="str">
        <f>IFERROR(VLOOKUP(BDE46&amp;BDF46&amp;BDI46,CC!BCZ:BDD,5,FALSE), " ")</f>
        <v xml:space="preserve"> </v>
      </c>
      <c r="BDS46" s="34" t="str">
        <f>IFERROR(VLOOKUP(BDF46&amp;BDG46&amp;BDJ46,CC!BDA:BDE,5,FALSE), " ")</f>
        <v xml:space="preserve"> </v>
      </c>
      <c r="BDT46" s="34" t="str">
        <f>IFERROR(VLOOKUP(BDG46&amp;BDH46&amp;BDK46,CC!BDB:BDF,5,FALSE), " ")</f>
        <v xml:space="preserve"> </v>
      </c>
      <c r="BDU46" s="34" t="str">
        <f>IFERROR(VLOOKUP(BDH46&amp;BDI46&amp;BDL46,CC!BDC:BDG,5,FALSE), " ")</f>
        <v xml:space="preserve"> </v>
      </c>
      <c r="BDV46" s="34" t="str">
        <f>IFERROR(VLOOKUP(BDI46&amp;BDJ46&amp;BDM46,CC!BDD:BDH,5,FALSE), " ")</f>
        <v xml:space="preserve"> </v>
      </c>
      <c r="BDW46" s="34" t="str">
        <f>IFERROR(VLOOKUP(BDJ46&amp;BDK46&amp;BDN46,CC!BDE:BDI,5,FALSE), " ")</f>
        <v xml:space="preserve"> </v>
      </c>
      <c r="BDX46" s="34" t="str">
        <f>IFERROR(VLOOKUP(BDK46&amp;BDL46&amp;BDO46,CC!BDF:BDJ,5,FALSE), " ")</f>
        <v xml:space="preserve"> </v>
      </c>
      <c r="BDY46" s="34" t="str">
        <f>IFERROR(VLOOKUP(BDL46&amp;BDM46&amp;BDP46,CC!BDG:BDK,5,FALSE), " ")</f>
        <v xml:space="preserve"> </v>
      </c>
      <c r="BDZ46" s="34" t="str">
        <f>IFERROR(VLOOKUP(BDM46&amp;BDN46&amp;BDQ46,CC!BDH:BDL,5,FALSE), " ")</f>
        <v xml:space="preserve"> </v>
      </c>
      <c r="BEA46" s="34" t="str">
        <f>IFERROR(VLOOKUP(BDN46&amp;BDO46&amp;BDR46,CC!BDI:BDM,5,FALSE), " ")</f>
        <v xml:space="preserve"> </v>
      </c>
      <c r="BEB46" s="34" t="str">
        <f>IFERROR(VLOOKUP(BDO46&amp;BDP46&amp;BDS46,CC!BDJ:BDN,5,FALSE), " ")</f>
        <v xml:space="preserve"> </v>
      </c>
      <c r="BEC46" s="34" t="str">
        <f>IFERROR(VLOOKUP(BDP46&amp;BDQ46&amp;BDT46,CC!BDK:BDO,5,FALSE), " ")</f>
        <v xml:space="preserve"> </v>
      </c>
      <c r="BED46" s="34" t="str">
        <f>IFERROR(VLOOKUP(BDQ46&amp;BDR46&amp;BDU46,CC!BDL:BDP,5,FALSE), " ")</f>
        <v xml:space="preserve"> </v>
      </c>
      <c r="BEE46" s="34" t="str">
        <f>IFERROR(VLOOKUP(BDR46&amp;BDS46&amp;BDV46,CC!BDM:BDQ,5,FALSE), " ")</f>
        <v xml:space="preserve"> </v>
      </c>
      <c r="BEF46" s="34" t="str">
        <f>IFERROR(VLOOKUP(BDS46&amp;BDT46&amp;BDW46,CC!BDN:BDR,5,FALSE), " ")</f>
        <v xml:space="preserve"> </v>
      </c>
      <c r="BEG46" s="34" t="str">
        <f>IFERROR(VLOOKUP(BDT46&amp;BDU46&amp;BDX46,CC!BDO:BDS,5,FALSE), " ")</f>
        <v xml:space="preserve"> </v>
      </c>
      <c r="BEH46" s="34" t="str">
        <f>IFERROR(VLOOKUP(BDU46&amp;BDV46&amp;BDY46,CC!BDP:BDT,5,FALSE), " ")</f>
        <v xml:space="preserve"> </v>
      </c>
      <c r="BEI46" s="34" t="str">
        <f>IFERROR(VLOOKUP(BDV46&amp;BDW46&amp;BDZ46,CC!BDQ:BDU,5,FALSE), " ")</f>
        <v xml:space="preserve"> </v>
      </c>
      <c r="BEJ46" s="34" t="str">
        <f>IFERROR(VLOOKUP(BDW46&amp;BDX46&amp;BEA46,CC!BDR:BDV,5,FALSE), " ")</f>
        <v xml:space="preserve"> </v>
      </c>
      <c r="BEK46" s="34" t="str">
        <f>IFERROR(VLOOKUP(BDX46&amp;BDY46&amp;BEB46,CC!BDS:BDW,5,FALSE), " ")</f>
        <v xml:space="preserve"> </v>
      </c>
      <c r="BEL46" s="34" t="str">
        <f>IFERROR(VLOOKUP(BDY46&amp;BDZ46&amp;BEC46,CC!BDT:BDX,5,FALSE), " ")</f>
        <v xml:space="preserve"> </v>
      </c>
      <c r="BEM46" s="34" t="str">
        <f>IFERROR(VLOOKUP(BDZ46&amp;BEA46&amp;BED46,CC!BDU:BDY,5,FALSE), " ")</f>
        <v xml:space="preserve"> </v>
      </c>
      <c r="BEN46" s="34" t="str">
        <f>IFERROR(VLOOKUP(BEA46&amp;BEB46&amp;BEE46,CC!BDV:BDZ,5,FALSE), " ")</f>
        <v xml:space="preserve"> </v>
      </c>
      <c r="BEO46" s="34" t="str">
        <f>IFERROR(VLOOKUP(BEB46&amp;BEC46&amp;BEF46,CC!BDW:BEA,5,FALSE), " ")</f>
        <v xml:space="preserve"> </v>
      </c>
      <c r="BEP46" s="34" t="str">
        <f>IFERROR(VLOOKUP(BEC46&amp;BED46&amp;BEG46,CC!BDX:BEB,5,FALSE), " ")</f>
        <v xml:space="preserve"> </v>
      </c>
      <c r="BEQ46" s="34" t="str">
        <f>IFERROR(VLOOKUP(BED46&amp;BEE46&amp;BEH46,CC!BDY:BEC,5,FALSE), " ")</f>
        <v xml:space="preserve"> </v>
      </c>
      <c r="BER46" s="34" t="str">
        <f>IFERROR(VLOOKUP(BEE46&amp;BEF46&amp;BEI46,CC!BDZ:BED,5,FALSE), " ")</f>
        <v xml:space="preserve"> </v>
      </c>
      <c r="BES46" s="34" t="str">
        <f>IFERROR(VLOOKUP(BEF46&amp;BEG46&amp;BEJ46,CC!BEA:BEE,5,FALSE), " ")</f>
        <v xml:space="preserve"> </v>
      </c>
      <c r="BET46" s="34" t="str">
        <f>IFERROR(VLOOKUP(BEG46&amp;BEH46&amp;BEK46,CC!BEB:BEF,5,FALSE), " ")</f>
        <v xml:space="preserve"> </v>
      </c>
      <c r="BEU46" s="34" t="str">
        <f>IFERROR(VLOOKUP(BEH46&amp;BEI46&amp;BEL46,CC!BEC:BEG,5,FALSE), " ")</f>
        <v xml:space="preserve"> </v>
      </c>
      <c r="BEV46" s="34" t="str">
        <f>IFERROR(VLOOKUP(BEI46&amp;BEJ46&amp;BEM46,CC!BED:BEH,5,FALSE), " ")</f>
        <v xml:space="preserve"> </v>
      </c>
      <c r="BEW46" s="34" t="str">
        <f>IFERROR(VLOOKUP(BEJ46&amp;BEK46&amp;BEN46,CC!BEE:BEI,5,FALSE), " ")</f>
        <v xml:space="preserve"> </v>
      </c>
      <c r="BEX46" s="34" t="str">
        <f>IFERROR(VLOOKUP(BEK46&amp;BEL46&amp;BEO46,CC!BEF:BEJ,5,FALSE), " ")</f>
        <v xml:space="preserve"> </v>
      </c>
      <c r="BEY46" s="34" t="str">
        <f>IFERROR(VLOOKUP(BEL46&amp;BEM46&amp;BEP46,CC!BEG:BEK,5,FALSE), " ")</f>
        <v xml:space="preserve"> </v>
      </c>
      <c r="BEZ46" s="34" t="str">
        <f>IFERROR(VLOOKUP(BEM46&amp;BEN46&amp;BEQ46,CC!BEH:BEL,5,FALSE), " ")</f>
        <v xml:space="preserve"> </v>
      </c>
      <c r="BFA46" s="34" t="str">
        <f>IFERROR(VLOOKUP(BEN46&amp;BEO46&amp;BER46,CC!BEI:BEM,5,FALSE), " ")</f>
        <v xml:space="preserve"> </v>
      </c>
      <c r="BFB46" s="34" t="str">
        <f>IFERROR(VLOOKUP(BEO46&amp;BEP46&amp;BES46,CC!BEJ:BEN,5,FALSE), " ")</f>
        <v xml:space="preserve"> </v>
      </c>
      <c r="BFC46" s="34" t="str">
        <f>IFERROR(VLOOKUP(BEP46&amp;BEQ46&amp;BET46,CC!BEK:BEO,5,FALSE), " ")</f>
        <v xml:space="preserve"> </v>
      </c>
      <c r="BFD46" s="34" t="str">
        <f>IFERROR(VLOOKUP(BEQ46&amp;BER46&amp;BEU46,CC!BEL:BEP,5,FALSE), " ")</f>
        <v xml:space="preserve"> </v>
      </c>
      <c r="BFE46" s="34" t="str">
        <f>IFERROR(VLOOKUP(BER46&amp;BES46&amp;BEV46,CC!BEM:BEQ,5,FALSE), " ")</f>
        <v xml:space="preserve"> </v>
      </c>
      <c r="BFF46" s="34" t="str">
        <f>IFERROR(VLOOKUP(BES46&amp;BET46&amp;BEW46,CC!BEN:BER,5,FALSE), " ")</f>
        <v xml:space="preserve"> </v>
      </c>
      <c r="BFG46" s="34" t="str">
        <f>IFERROR(VLOOKUP(BET46&amp;BEU46&amp;BEX46,CC!BEO:BES,5,FALSE), " ")</f>
        <v xml:space="preserve"> </v>
      </c>
      <c r="BFH46" s="34" t="str">
        <f>IFERROR(VLOOKUP(BEU46&amp;BEV46&amp;BEY46,CC!BEP:BET,5,FALSE), " ")</f>
        <v xml:space="preserve"> </v>
      </c>
      <c r="BFI46" s="34" t="str">
        <f>IFERROR(VLOOKUP(BEV46&amp;BEW46&amp;BEZ46,CC!BEQ:BEU,5,FALSE), " ")</f>
        <v xml:space="preserve"> </v>
      </c>
      <c r="BFJ46" s="34" t="str">
        <f>IFERROR(VLOOKUP(BEW46&amp;BEX46&amp;BFA46,CC!BER:BEV,5,FALSE), " ")</f>
        <v xml:space="preserve"> </v>
      </c>
      <c r="BFK46" s="34" t="str">
        <f>IFERROR(VLOOKUP(BEX46&amp;BEY46&amp;BFB46,CC!BES:BEW,5,FALSE), " ")</f>
        <v xml:space="preserve"> </v>
      </c>
      <c r="BFL46" s="34" t="str">
        <f>IFERROR(VLOOKUP(BEY46&amp;BEZ46&amp;BFC46,CC!BET:BEX,5,FALSE), " ")</f>
        <v xml:space="preserve"> </v>
      </c>
      <c r="BFM46" s="34" t="str">
        <f>IFERROR(VLOOKUP(BEZ46&amp;BFA46&amp;BFD46,CC!BEU:BEY,5,FALSE), " ")</f>
        <v xml:space="preserve"> </v>
      </c>
      <c r="BFN46" s="34" t="str">
        <f>IFERROR(VLOOKUP(BFA46&amp;BFB46&amp;BFE46,CC!BEV:BEZ,5,FALSE), " ")</f>
        <v xml:space="preserve"> </v>
      </c>
      <c r="BFO46" s="34" t="str">
        <f>IFERROR(VLOOKUP(BFB46&amp;BFC46&amp;BFF46,CC!BEW:BFA,5,FALSE), " ")</f>
        <v xml:space="preserve"> </v>
      </c>
      <c r="BFP46" s="34" t="str">
        <f>IFERROR(VLOOKUP(BFC46&amp;BFD46&amp;BFG46,CC!BEX:BFB,5,FALSE), " ")</f>
        <v xml:space="preserve"> </v>
      </c>
      <c r="BFQ46" s="34" t="str">
        <f>IFERROR(VLOOKUP(BFD46&amp;BFE46&amp;BFH46,CC!BEY:BFC,5,FALSE), " ")</f>
        <v xml:space="preserve"> </v>
      </c>
      <c r="BFR46" s="34" t="str">
        <f>IFERROR(VLOOKUP(BFE46&amp;BFF46&amp;BFI46,CC!BEZ:BFD,5,FALSE), " ")</f>
        <v xml:space="preserve"> </v>
      </c>
      <c r="BFS46" s="34" t="str">
        <f>IFERROR(VLOOKUP(BFF46&amp;BFG46&amp;BFJ46,CC!BFA:BFE,5,FALSE), " ")</f>
        <v xml:space="preserve"> </v>
      </c>
      <c r="BFT46" s="34" t="str">
        <f>IFERROR(VLOOKUP(BFG46&amp;BFH46&amp;BFK46,CC!BFB:BFF,5,FALSE), " ")</f>
        <v xml:space="preserve"> </v>
      </c>
      <c r="BFU46" s="34" t="str">
        <f>IFERROR(VLOOKUP(BFH46&amp;BFI46&amp;BFL46,CC!BFC:BFG,5,FALSE), " ")</f>
        <v xml:space="preserve"> </v>
      </c>
      <c r="BFV46" s="34" t="str">
        <f>IFERROR(VLOOKUP(BFI46&amp;BFJ46&amp;BFM46,CC!BFD:BFH,5,FALSE), " ")</f>
        <v xml:space="preserve"> </v>
      </c>
      <c r="BFW46" s="34" t="str">
        <f>IFERROR(VLOOKUP(BFJ46&amp;BFK46&amp;BFN46,CC!BFE:BFI,5,FALSE), " ")</f>
        <v xml:space="preserve"> </v>
      </c>
      <c r="BFX46" s="34" t="str">
        <f>IFERROR(VLOOKUP(BFK46&amp;BFL46&amp;BFO46,CC!BFF:BFJ,5,FALSE), " ")</f>
        <v xml:space="preserve"> </v>
      </c>
      <c r="BFY46" s="34" t="str">
        <f>IFERROR(VLOOKUP(BFL46&amp;BFM46&amp;BFP46,CC!BFG:BFK,5,FALSE), " ")</f>
        <v xml:space="preserve"> </v>
      </c>
      <c r="BFZ46" s="34" t="str">
        <f>IFERROR(VLOOKUP(BFM46&amp;BFN46&amp;BFQ46,CC!BFH:BFL,5,FALSE), " ")</f>
        <v xml:space="preserve"> </v>
      </c>
      <c r="BGA46" s="34" t="str">
        <f>IFERROR(VLOOKUP(BFN46&amp;BFO46&amp;BFR46,CC!BFI:BFM,5,FALSE), " ")</f>
        <v xml:space="preserve"> </v>
      </c>
      <c r="BGB46" s="34" t="str">
        <f>IFERROR(VLOOKUP(BFO46&amp;BFP46&amp;BFS46,CC!BFJ:BFN,5,FALSE), " ")</f>
        <v xml:space="preserve"> </v>
      </c>
      <c r="BGC46" s="34" t="str">
        <f>IFERROR(VLOOKUP(BFP46&amp;BFQ46&amp;BFT46,CC!BFK:BFO,5,FALSE), " ")</f>
        <v xml:space="preserve"> </v>
      </c>
      <c r="BGD46" s="34" t="str">
        <f>IFERROR(VLOOKUP(BFQ46&amp;BFR46&amp;BFU46,CC!BFL:BFP,5,FALSE), " ")</f>
        <v xml:space="preserve"> </v>
      </c>
      <c r="BGE46" s="34" t="str">
        <f>IFERROR(VLOOKUP(BFR46&amp;BFS46&amp;BFV46,CC!BFM:BFQ,5,FALSE), " ")</f>
        <v xml:space="preserve"> </v>
      </c>
      <c r="BGF46" s="34" t="str">
        <f>IFERROR(VLOOKUP(BFS46&amp;BFT46&amp;BFW46,CC!BFN:BFR,5,FALSE), " ")</f>
        <v xml:space="preserve"> </v>
      </c>
      <c r="BGG46" s="34" t="str">
        <f>IFERROR(VLOOKUP(BFT46&amp;BFU46&amp;BFX46,CC!BFO:BFS,5,FALSE), " ")</f>
        <v xml:space="preserve"> </v>
      </c>
      <c r="BGH46" s="34" t="str">
        <f>IFERROR(VLOOKUP(BFU46&amp;BFV46&amp;BFY46,CC!BFP:BFT,5,FALSE), " ")</f>
        <v xml:space="preserve"> </v>
      </c>
      <c r="BGI46" s="34" t="str">
        <f>IFERROR(VLOOKUP(BFV46&amp;BFW46&amp;BFZ46,CC!BFQ:BFU,5,FALSE), " ")</f>
        <v xml:space="preserve"> </v>
      </c>
      <c r="BGJ46" s="34" t="str">
        <f>IFERROR(VLOOKUP(BFW46&amp;BFX46&amp;BGA46,CC!BFR:BFV,5,FALSE), " ")</f>
        <v xml:space="preserve"> </v>
      </c>
      <c r="BGK46" s="34" t="str">
        <f>IFERROR(VLOOKUP(BFX46&amp;BFY46&amp;BGB46,CC!BFS:BFW,5,FALSE), " ")</f>
        <v xml:space="preserve"> </v>
      </c>
      <c r="BGL46" s="34" t="str">
        <f>IFERROR(VLOOKUP(BFY46&amp;BFZ46&amp;BGC46,CC!BFT:BFX,5,FALSE), " ")</f>
        <v xml:space="preserve"> </v>
      </c>
      <c r="BGM46" s="34" t="str">
        <f>IFERROR(VLOOKUP(BFZ46&amp;BGA46&amp;BGD46,CC!BFU:BFY,5,FALSE), " ")</f>
        <v xml:space="preserve"> </v>
      </c>
      <c r="BGN46" s="34" t="str">
        <f>IFERROR(VLOOKUP(BGA46&amp;BGB46&amp;BGE46,CC!BFV:BFZ,5,FALSE), " ")</f>
        <v xml:space="preserve"> </v>
      </c>
      <c r="BGO46" s="34" t="str">
        <f>IFERROR(VLOOKUP(BGB46&amp;BGC46&amp;BGF46,CC!BFW:BGA,5,FALSE), " ")</f>
        <v xml:space="preserve"> </v>
      </c>
      <c r="BGP46" s="34" t="str">
        <f>IFERROR(VLOOKUP(BGC46&amp;BGD46&amp;BGG46,CC!BFX:BGB,5,FALSE), " ")</f>
        <v xml:space="preserve"> </v>
      </c>
      <c r="BGQ46" s="34" t="str">
        <f>IFERROR(VLOOKUP(BGD46&amp;BGE46&amp;BGH46,CC!BFY:BGC,5,FALSE), " ")</f>
        <v xml:space="preserve"> </v>
      </c>
      <c r="BGR46" s="34" t="str">
        <f>IFERROR(VLOOKUP(BGE46&amp;BGF46&amp;BGI46,CC!BFZ:BGD,5,FALSE), " ")</f>
        <v xml:space="preserve"> </v>
      </c>
      <c r="BGS46" s="34" t="str">
        <f>IFERROR(VLOOKUP(BGF46&amp;BGG46&amp;BGJ46,CC!BGA:BGE,5,FALSE), " ")</f>
        <v xml:space="preserve"> </v>
      </c>
      <c r="BGT46" s="34" t="str">
        <f>IFERROR(VLOOKUP(BGG46&amp;BGH46&amp;BGK46,CC!BGB:BGF,5,FALSE), " ")</f>
        <v xml:space="preserve"> </v>
      </c>
      <c r="BGU46" s="34" t="str">
        <f>IFERROR(VLOOKUP(BGH46&amp;BGI46&amp;BGL46,CC!BGC:BGG,5,FALSE), " ")</f>
        <v xml:space="preserve"> </v>
      </c>
      <c r="BGV46" s="34" t="str">
        <f>IFERROR(VLOOKUP(BGI46&amp;BGJ46&amp;BGM46,CC!BGD:BGH,5,FALSE), " ")</f>
        <v xml:space="preserve"> </v>
      </c>
      <c r="BGW46" s="34" t="str">
        <f>IFERROR(VLOOKUP(BGJ46&amp;BGK46&amp;BGN46,CC!BGE:BGI,5,FALSE), " ")</f>
        <v xml:space="preserve"> </v>
      </c>
      <c r="BGX46" s="34" t="str">
        <f>IFERROR(VLOOKUP(BGK46&amp;BGL46&amp;BGO46,CC!BGF:BGJ,5,FALSE), " ")</f>
        <v xml:space="preserve"> </v>
      </c>
      <c r="BGY46" s="34" t="str">
        <f>IFERROR(VLOOKUP(BGL46&amp;BGM46&amp;BGP46,CC!BGG:BGK,5,FALSE), " ")</f>
        <v xml:space="preserve"> </v>
      </c>
      <c r="BGZ46" s="34" t="str">
        <f>IFERROR(VLOOKUP(BGM46&amp;BGN46&amp;BGQ46,CC!BGH:BGL,5,FALSE), " ")</f>
        <v xml:space="preserve"> </v>
      </c>
      <c r="BHA46" s="34" t="str">
        <f>IFERROR(VLOOKUP(BGN46&amp;BGO46&amp;BGR46,CC!BGI:BGM,5,FALSE), " ")</f>
        <v xml:space="preserve"> </v>
      </c>
      <c r="BHB46" s="34" t="str">
        <f>IFERROR(VLOOKUP(BGO46&amp;BGP46&amp;BGS46,CC!BGJ:BGN,5,FALSE), " ")</f>
        <v xml:space="preserve"> </v>
      </c>
      <c r="BHC46" s="34" t="str">
        <f>IFERROR(VLOOKUP(BGP46&amp;BGQ46&amp;BGT46,CC!BGK:BGO,5,FALSE), " ")</f>
        <v xml:space="preserve"> </v>
      </c>
      <c r="BHD46" s="34" t="str">
        <f>IFERROR(VLOOKUP(BGQ46&amp;BGR46&amp;BGU46,CC!BGL:BGP,5,FALSE), " ")</f>
        <v xml:space="preserve"> </v>
      </c>
      <c r="BHE46" s="34" t="str">
        <f>IFERROR(VLOOKUP(BGR46&amp;BGS46&amp;BGV46,CC!BGM:BGQ,5,FALSE), " ")</f>
        <v xml:space="preserve"> </v>
      </c>
      <c r="BHF46" s="34" t="str">
        <f>IFERROR(VLOOKUP(BGS46&amp;BGT46&amp;BGW46,CC!BGN:BGR,5,FALSE), " ")</f>
        <v xml:space="preserve"> </v>
      </c>
      <c r="BHG46" s="34" t="str">
        <f>IFERROR(VLOOKUP(BGT46&amp;BGU46&amp;BGX46,CC!BGO:BGS,5,FALSE), " ")</f>
        <v xml:space="preserve"> </v>
      </c>
      <c r="BHH46" s="34" t="str">
        <f>IFERROR(VLOOKUP(BGU46&amp;BGV46&amp;BGY46,CC!BGP:BGT,5,FALSE), " ")</f>
        <v xml:space="preserve"> </v>
      </c>
      <c r="BHI46" s="34" t="str">
        <f>IFERROR(VLOOKUP(BGV46&amp;BGW46&amp;BGZ46,CC!BGQ:BGU,5,FALSE), " ")</f>
        <v xml:space="preserve"> </v>
      </c>
      <c r="BHJ46" s="34" t="str">
        <f>IFERROR(VLOOKUP(BGW46&amp;BGX46&amp;BHA46,CC!BGR:BGV,5,FALSE), " ")</f>
        <v xml:space="preserve"> </v>
      </c>
      <c r="BHK46" s="34" t="str">
        <f>IFERROR(VLOOKUP(BGX46&amp;BGY46&amp;BHB46,CC!BGS:BGW,5,FALSE), " ")</f>
        <v xml:space="preserve"> </v>
      </c>
      <c r="BHL46" s="34" t="str">
        <f>IFERROR(VLOOKUP(BGY46&amp;BGZ46&amp;BHC46,CC!BGT:BGX,5,FALSE), " ")</f>
        <v xml:space="preserve"> </v>
      </c>
      <c r="BHM46" s="34" t="str">
        <f>IFERROR(VLOOKUP(BGZ46&amp;BHA46&amp;BHD46,CC!BGU:BGY,5,FALSE), " ")</f>
        <v xml:space="preserve"> </v>
      </c>
      <c r="BHN46" s="34" t="str">
        <f>IFERROR(VLOOKUP(BHA46&amp;BHB46&amp;BHE46,CC!BGV:BGZ,5,FALSE), " ")</f>
        <v xml:space="preserve"> </v>
      </c>
      <c r="BHO46" s="34" t="str">
        <f>IFERROR(VLOOKUP(BHB46&amp;BHC46&amp;BHF46,CC!BGW:BHA,5,FALSE), " ")</f>
        <v xml:space="preserve"> </v>
      </c>
      <c r="BHP46" s="34" t="str">
        <f>IFERROR(VLOOKUP(BHC46&amp;BHD46&amp;BHG46,CC!BGX:BHB,5,FALSE), " ")</f>
        <v xml:space="preserve"> </v>
      </c>
      <c r="BHQ46" s="34" t="str">
        <f>IFERROR(VLOOKUP(BHD46&amp;BHE46&amp;BHH46,CC!BGY:BHC,5,FALSE), " ")</f>
        <v xml:space="preserve"> </v>
      </c>
      <c r="BHR46" s="34" t="str">
        <f>IFERROR(VLOOKUP(BHE46&amp;BHF46&amp;BHI46,CC!BGZ:BHD,5,FALSE), " ")</f>
        <v xml:space="preserve"> </v>
      </c>
      <c r="BHS46" s="34" t="str">
        <f>IFERROR(VLOOKUP(BHF46&amp;BHG46&amp;BHJ46,CC!BHA:BHE,5,FALSE), " ")</f>
        <v xml:space="preserve"> </v>
      </c>
      <c r="BHT46" s="34" t="str">
        <f>IFERROR(VLOOKUP(BHG46&amp;BHH46&amp;BHK46,CC!BHB:BHF,5,FALSE), " ")</f>
        <v xml:space="preserve"> </v>
      </c>
      <c r="BHU46" s="34" t="str">
        <f>IFERROR(VLOOKUP(BHH46&amp;BHI46&amp;BHL46,CC!BHC:BHG,5,FALSE), " ")</f>
        <v xml:space="preserve"> </v>
      </c>
      <c r="BHV46" s="34" t="str">
        <f>IFERROR(VLOOKUP(BHI46&amp;BHJ46&amp;BHM46,CC!BHD:BHH,5,FALSE), " ")</f>
        <v xml:space="preserve"> </v>
      </c>
      <c r="BHW46" s="34" t="str">
        <f>IFERROR(VLOOKUP(BHJ46&amp;BHK46&amp;BHN46,CC!BHE:BHI,5,FALSE), " ")</f>
        <v xml:space="preserve"> </v>
      </c>
      <c r="BHX46" s="34" t="str">
        <f>IFERROR(VLOOKUP(BHK46&amp;BHL46&amp;BHO46,CC!BHF:BHJ,5,FALSE), " ")</f>
        <v xml:space="preserve"> </v>
      </c>
      <c r="BHY46" s="34" t="str">
        <f>IFERROR(VLOOKUP(BHL46&amp;BHM46&amp;BHP46,CC!BHG:BHK,5,FALSE), " ")</f>
        <v xml:space="preserve"> </v>
      </c>
      <c r="BHZ46" s="34" t="str">
        <f>IFERROR(VLOOKUP(BHM46&amp;BHN46&amp;BHQ46,CC!BHH:BHL,5,FALSE), " ")</f>
        <v xml:space="preserve"> </v>
      </c>
      <c r="BIA46" s="34" t="str">
        <f>IFERROR(VLOOKUP(BHN46&amp;BHO46&amp;BHR46,CC!BHI:BHM,5,FALSE), " ")</f>
        <v xml:space="preserve"> </v>
      </c>
      <c r="BIB46" s="34" t="str">
        <f>IFERROR(VLOOKUP(BHO46&amp;BHP46&amp;BHS46,CC!BHJ:BHN,5,FALSE), " ")</f>
        <v xml:space="preserve"> </v>
      </c>
      <c r="BIC46" s="34" t="str">
        <f>IFERROR(VLOOKUP(BHP46&amp;BHQ46&amp;BHT46,CC!BHK:BHO,5,FALSE), " ")</f>
        <v xml:space="preserve"> </v>
      </c>
      <c r="BID46" s="34" t="str">
        <f>IFERROR(VLOOKUP(BHQ46&amp;BHR46&amp;BHU46,CC!BHL:BHP,5,FALSE), " ")</f>
        <v xml:space="preserve"> </v>
      </c>
      <c r="BIE46" s="34" t="str">
        <f>IFERROR(VLOOKUP(BHR46&amp;BHS46&amp;BHV46,CC!BHM:BHQ,5,FALSE), " ")</f>
        <v xml:space="preserve"> </v>
      </c>
      <c r="BIF46" s="34" t="str">
        <f>IFERROR(VLOOKUP(BHS46&amp;BHT46&amp;BHW46,CC!BHN:BHR,5,FALSE), " ")</f>
        <v xml:space="preserve"> </v>
      </c>
      <c r="BIG46" s="34" t="str">
        <f>IFERROR(VLOOKUP(BHT46&amp;BHU46&amp;BHX46,CC!BHO:BHS,5,FALSE), " ")</f>
        <v xml:space="preserve"> </v>
      </c>
      <c r="BIH46" s="34" t="str">
        <f>IFERROR(VLOOKUP(BHU46&amp;BHV46&amp;BHY46,CC!BHP:BHT,5,FALSE), " ")</f>
        <v xml:space="preserve"> </v>
      </c>
      <c r="BII46" s="34" t="str">
        <f>IFERROR(VLOOKUP(BHV46&amp;BHW46&amp;BHZ46,CC!BHQ:BHU,5,FALSE), " ")</f>
        <v xml:space="preserve"> </v>
      </c>
      <c r="BIJ46" s="34" t="str">
        <f>IFERROR(VLOOKUP(BHW46&amp;BHX46&amp;BIA46,CC!BHR:BHV,5,FALSE), " ")</f>
        <v xml:space="preserve"> </v>
      </c>
      <c r="BIK46" s="34" t="str">
        <f>IFERROR(VLOOKUP(BHX46&amp;BHY46&amp;BIB46,CC!BHS:BHW,5,FALSE), " ")</f>
        <v xml:space="preserve"> </v>
      </c>
      <c r="BIL46" s="34" t="str">
        <f>IFERROR(VLOOKUP(BHY46&amp;BHZ46&amp;BIC46,CC!BHT:BHX,5,FALSE), " ")</f>
        <v xml:space="preserve"> </v>
      </c>
      <c r="BIM46" s="34" t="str">
        <f>IFERROR(VLOOKUP(BHZ46&amp;BIA46&amp;BID46,CC!BHU:BHY,5,FALSE), " ")</f>
        <v xml:space="preserve"> </v>
      </c>
      <c r="BIN46" s="34" t="str">
        <f>IFERROR(VLOOKUP(BIA46&amp;BIB46&amp;BIE46,CC!BHV:BHZ,5,FALSE), " ")</f>
        <v xml:space="preserve"> </v>
      </c>
      <c r="BIO46" s="34" t="str">
        <f>IFERROR(VLOOKUP(BIB46&amp;BIC46&amp;BIF46,CC!BHW:BIA,5,FALSE), " ")</f>
        <v xml:space="preserve"> </v>
      </c>
      <c r="BIP46" s="34" t="str">
        <f>IFERROR(VLOOKUP(BIC46&amp;BID46&amp;BIG46,CC!BHX:BIB,5,FALSE), " ")</f>
        <v xml:space="preserve"> </v>
      </c>
      <c r="BIQ46" s="34" t="str">
        <f>IFERROR(VLOOKUP(BID46&amp;BIE46&amp;BIH46,CC!BHY:BIC,5,FALSE), " ")</f>
        <v xml:space="preserve"> </v>
      </c>
      <c r="BIR46" s="34" t="str">
        <f>IFERROR(VLOOKUP(BIE46&amp;BIF46&amp;BII46,CC!BHZ:BID,5,FALSE), " ")</f>
        <v xml:space="preserve"> </v>
      </c>
      <c r="BIS46" s="34" t="str">
        <f>IFERROR(VLOOKUP(BIF46&amp;BIG46&amp;BIJ46,CC!BIA:BIE,5,FALSE), " ")</f>
        <v xml:space="preserve"> </v>
      </c>
      <c r="BIT46" s="34" t="str">
        <f>IFERROR(VLOOKUP(BIG46&amp;BIH46&amp;BIK46,CC!BIB:BIF,5,FALSE), " ")</f>
        <v xml:space="preserve"> </v>
      </c>
      <c r="BIU46" s="34" t="str">
        <f>IFERROR(VLOOKUP(BIH46&amp;BII46&amp;BIL46,CC!BIC:BIG,5,FALSE), " ")</f>
        <v xml:space="preserve"> </v>
      </c>
      <c r="BIV46" s="34" t="str">
        <f>IFERROR(VLOOKUP(BII46&amp;BIJ46&amp;BIM46,CC!BID:BIH,5,FALSE), " ")</f>
        <v xml:space="preserve"> </v>
      </c>
      <c r="BIW46" s="34" t="str">
        <f>IFERROR(VLOOKUP(BIJ46&amp;BIK46&amp;BIN46,CC!BIE:BII,5,FALSE), " ")</f>
        <v xml:space="preserve"> </v>
      </c>
      <c r="BIX46" s="34" t="str">
        <f>IFERROR(VLOOKUP(BIK46&amp;BIL46&amp;BIO46,CC!BIF:BIJ,5,FALSE), " ")</f>
        <v xml:space="preserve"> </v>
      </c>
      <c r="BIY46" s="34" t="str">
        <f>IFERROR(VLOOKUP(BIL46&amp;BIM46&amp;BIP46,CC!BIG:BIK,5,FALSE), " ")</f>
        <v xml:space="preserve"> </v>
      </c>
      <c r="BIZ46" s="34" t="str">
        <f>IFERROR(VLOOKUP(BIM46&amp;BIN46&amp;BIQ46,CC!BIH:BIL,5,FALSE), " ")</f>
        <v xml:space="preserve"> </v>
      </c>
      <c r="BJA46" s="34" t="str">
        <f>IFERROR(VLOOKUP(BIN46&amp;BIO46&amp;BIR46,CC!BII:BIM,5,FALSE), " ")</f>
        <v xml:space="preserve"> </v>
      </c>
      <c r="BJB46" s="34" t="str">
        <f>IFERROR(VLOOKUP(BIO46&amp;BIP46&amp;BIS46,CC!BIJ:BIN,5,FALSE), " ")</f>
        <v xml:space="preserve"> </v>
      </c>
      <c r="BJC46" s="34" t="str">
        <f>IFERROR(VLOOKUP(BIP46&amp;BIQ46&amp;BIT46,CC!BIK:BIO,5,FALSE), " ")</f>
        <v xml:space="preserve"> </v>
      </c>
      <c r="BJD46" s="34" t="str">
        <f>IFERROR(VLOOKUP(BIQ46&amp;BIR46&amp;BIU46,CC!BIL:BIP,5,FALSE), " ")</f>
        <v xml:space="preserve"> </v>
      </c>
      <c r="BJE46" s="34" t="str">
        <f>IFERROR(VLOOKUP(BIR46&amp;BIS46&amp;BIV46,CC!BIM:BIQ,5,FALSE), " ")</f>
        <v xml:space="preserve"> </v>
      </c>
      <c r="BJF46" s="34" t="str">
        <f>IFERROR(VLOOKUP(BIS46&amp;BIT46&amp;BIW46,CC!BIN:BIR,5,FALSE), " ")</f>
        <v xml:space="preserve"> </v>
      </c>
      <c r="BJG46" s="34" t="str">
        <f>IFERROR(VLOOKUP(BIT46&amp;BIU46&amp;BIX46,CC!BIO:BIS,5,FALSE), " ")</f>
        <v xml:space="preserve"> </v>
      </c>
      <c r="BJH46" s="34" t="str">
        <f>IFERROR(VLOOKUP(BIU46&amp;BIV46&amp;BIY46,CC!BIP:BIT,5,FALSE), " ")</f>
        <v xml:space="preserve"> </v>
      </c>
      <c r="BJI46" s="34" t="str">
        <f>IFERROR(VLOOKUP(BIV46&amp;BIW46&amp;BIZ46,CC!BIQ:BIU,5,FALSE), " ")</f>
        <v xml:space="preserve"> </v>
      </c>
      <c r="BJJ46" s="34" t="str">
        <f>IFERROR(VLOOKUP(BIW46&amp;BIX46&amp;BJA46,CC!BIR:BIV,5,FALSE), " ")</f>
        <v xml:space="preserve"> </v>
      </c>
      <c r="BJK46" s="34" t="str">
        <f>IFERROR(VLOOKUP(BIX46&amp;BIY46&amp;BJB46,CC!BIS:BIW,5,FALSE), " ")</f>
        <v xml:space="preserve"> </v>
      </c>
      <c r="BJL46" s="34" t="str">
        <f>IFERROR(VLOOKUP(BIY46&amp;BIZ46&amp;BJC46,CC!BIT:BIX,5,FALSE), " ")</f>
        <v xml:space="preserve"> </v>
      </c>
      <c r="BJM46" s="34" t="str">
        <f>IFERROR(VLOOKUP(BIZ46&amp;BJA46&amp;BJD46,CC!BIU:BIY,5,FALSE), " ")</f>
        <v xml:space="preserve"> </v>
      </c>
      <c r="BJN46" s="34" t="str">
        <f>IFERROR(VLOOKUP(BJA46&amp;BJB46&amp;BJE46,CC!BIV:BIZ,5,FALSE), " ")</f>
        <v xml:space="preserve"> </v>
      </c>
      <c r="BJO46" s="34" t="str">
        <f>IFERROR(VLOOKUP(BJB46&amp;BJC46&amp;BJF46,CC!BIW:BJA,5,FALSE), " ")</f>
        <v xml:space="preserve"> </v>
      </c>
      <c r="BJP46" s="34" t="str">
        <f>IFERROR(VLOOKUP(BJC46&amp;BJD46&amp;BJG46,CC!BIX:BJB,5,FALSE), " ")</f>
        <v xml:space="preserve"> </v>
      </c>
      <c r="BJQ46" s="34" t="str">
        <f>IFERROR(VLOOKUP(BJD46&amp;BJE46&amp;BJH46,CC!BIY:BJC,5,FALSE), " ")</f>
        <v xml:space="preserve"> </v>
      </c>
      <c r="BJR46" s="34" t="str">
        <f>IFERROR(VLOOKUP(BJE46&amp;BJF46&amp;BJI46,CC!BIZ:BJD,5,FALSE), " ")</f>
        <v xml:space="preserve"> </v>
      </c>
      <c r="BJS46" s="34" t="str">
        <f>IFERROR(VLOOKUP(BJF46&amp;BJG46&amp;BJJ46,CC!BJA:BJE,5,FALSE), " ")</f>
        <v xml:space="preserve"> </v>
      </c>
      <c r="BJT46" s="34" t="str">
        <f>IFERROR(VLOOKUP(BJG46&amp;BJH46&amp;BJK46,CC!BJB:BJF,5,FALSE), " ")</f>
        <v xml:space="preserve"> </v>
      </c>
      <c r="BJU46" s="34" t="str">
        <f>IFERROR(VLOOKUP(BJH46&amp;BJI46&amp;BJL46,CC!BJC:BJG,5,FALSE), " ")</f>
        <v xml:space="preserve"> </v>
      </c>
      <c r="BJV46" s="34" t="str">
        <f>IFERROR(VLOOKUP(BJI46&amp;BJJ46&amp;BJM46,CC!BJD:BJH,5,FALSE), " ")</f>
        <v xml:space="preserve"> </v>
      </c>
      <c r="BJW46" s="34" t="str">
        <f>IFERROR(VLOOKUP(BJJ46&amp;BJK46&amp;BJN46,CC!BJE:BJI,5,FALSE), " ")</f>
        <v xml:space="preserve"> </v>
      </c>
      <c r="BJX46" s="34" t="str">
        <f>IFERROR(VLOOKUP(BJK46&amp;BJL46&amp;BJO46,CC!BJF:BJJ,5,FALSE), " ")</f>
        <v xml:space="preserve"> </v>
      </c>
      <c r="BJY46" s="34" t="str">
        <f>IFERROR(VLOOKUP(BJL46&amp;BJM46&amp;BJP46,CC!BJG:BJK,5,FALSE), " ")</f>
        <v xml:space="preserve"> </v>
      </c>
      <c r="BJZ46" s="34" t="str">
        <f>IFERROR(VLOOKUP(BJM46&amp;BJN46&amp;BJQ46,CC!BJH:BJL,5,FALSE), " ")</f>
        <v xml:space="preserve"> </v>
      </c>
      <c r="BKA46" s="34" t="str">
        <f>IFERROR(VLOOKUP(BJN46&amp;BJO46&amp;BJR46,CC!BJI:BJM,5,FALSE), " ")</f>
        <v xml:space="preserve"> </v>
      </c>
      <c r="BKB46" s="34" t="str">
        <f>IFERROR(VLOOKUP(BJO46&amp;BJP46&amp;BJS46,CC!BJJ:BJN,5,FALSE), " ")</f>
        <v xml:space="preserve"> </v>
      </c>
      <c r="BKC46" s="34" t="str">
        <f>IFERROR(VLOOKUP(BJP46&amp;BJQ46&amp;BJT46,CC!BJK:BJO,5,FALSE), " ")</f>
        <v xml:space="preserve"> </v>
      </c>
      <c r="BKD46" s="34" t="str">
        <f>IFERROR(VLOOKUP(BJQ46&amp;BJR46&amp;BJU46,CC!BJL:BJP,5,FALSE), " ")</f>
        <v xml:space="preserve"> </v>
      </c>
      <c r="BKE46" s="34" t="str">
        <f>IFERROR(VLOOKUP(BJR46&amp;BJS46&amp;BJV46,CC!BJM:BJQ,5,FALSE), " ")</f>
        <v xml:space="preserve"> </v>
      </c>
      <c r="BKF46" s="34" t="str">
        <f>IFERROR(VLOOKUP(BJS46&amp;BJT46&amp;BJW46,CC!BJN:BJR,5,FALSE), " ")</f>
        <v xml:space="preserve"> </v>
      </c>
      <c r="BKG46" s="34" t="str">
        <f>IFERROR(VLOOKUP(BJT46&amp;BJU46&amp;BJX46,CC!BJO:BJS,5,FALSE), " ")</f>
        <v xml:space="preserve"> </v>
      </c>
      <c r="BKH46" s="34" t="str">
        <f>IFERROR(VLOOKUP(BJU46&amp;BJV46&amp;BJY46,CC!BJP:BJT,5,FALSE), " ")</f>
        <v xml:space="preserve"> </v>
      </c>
      <c r="BKI46" s="34" t="str">
        <f>IFERROR(VLOOKUP(BJV46&amp;BJW46&amp;BJZ46,CC!BJQ:BJU,5,FALSE), " ")</f>
        <v xml:space="preserve"> </v>
      </c>
      <c r="BKJ46" s="34" t="str">
        <f>IFERROR(VLOOKUP(BJW46&amp;BJX46&amp;BKA46,CC!BJR:BJV,5,FALSE), " ")</f>
        <v xml:space="preserve"> </v>
      </c>
      <c r="BKK46" s="34" t="str">
        <f>IFERROR(VLOOKUP(BJX46&amp;BJY46&amp;BKB46,CC!BJS:BJW,5,FALSE), " ")</f>
        <v xml:space="preserve"> </v>
      </c>
      <c r="BKL46" s="34" t="str">
        <f>IFERROR(VLOOKUP(BJY46&amp;BJZ46&amp;BKC46,CC!BJT:BJX,5,FALSE), " ")</f>
        <v xml:space="preserve"> </v>
      </c>
      <c r="BKM46" s="34" t="str">
        <f>IFERROR(VLOOKUP(BJZ46&amp;BKA46&amp;BKD46,CC!BJU:BJY,5,FALSE), " ")</f>
        <v xml:space="preserve"> </v>
      </c>
      <c r="BKN46" s="34" t="str">
        <f>IFERROR(VLOOKUP(BKA46&amp;BKB46&amp;BKE46,CC!BJV:BJZ,5,FALSE), " ")</f>
        <v xml:space="preserve"> </v>
      </c>
      <c r="BKO46" s="34" t="str">
        <f>IFERROR(VLOOKUP(BKB46&amp;BKC46&amp;BKF46,CC!BJW:BKA,5,FALSE), " ")</f>
        <v xml:space="preserve"> </v>
      </c>
      <c r="BKP46" s="34" t="str">
        <f>IFERROR(VLOOKUP(BKC46&amp;BKD46&amp;BKG46,CC!BJX:BKB,5,FALSE), " ")</f>
        <v xml:space="preserve"> </v>
      </c>
      <c r="BKQ46" s="34" t="str">
        <f>IFERROR(VLOOKUP(BKD46&amp;BKE46&amp;BKH46,CC!BJY:BKC,5,FALSE), " ")</f>
        <v xml:space="preserve"> </v>
      </c>
      <c r="BKR46" s="34" t="str">
        <f>IFERROR(VLOOKUP(BKE46&amp;BKF46&amp;BKI46,CC!BJZ:BKD,5,FALSE), " ")</f>
        <v xml:space="preserve"> </v>
      </c>
      <c r="BKS46" s="34" t="str">
        <f>IFERROR(VLOOKUP(BKF46&amp;BKG46&amp;BKJ46,CC!BKA:BKE,5,FALSE), " ")</f>
        <v xml:space="preserve"> </v>
      </c>
      <c r="BKT46" s="34" t="str">
        <f>IFERROR(VLOOKUP(BKG46&amp;BKH46&amp;BKK46,CC!BKB:BKF,5,FALSE), " ")</f>
        <v xml:space="preserve"> </v>
      </c>
      <c r="BKU46" s="34" t="str">
        <f>IFERROR(VLOOKUP(BKH46&amp;BKI46&amp;BKL46,CC!BKC:BKG,5,FALSE), " ")</f>
        <v xml:space="preserve"> </v>
      </c>
      <c r="BKV46" s="34" t="str">
        <f>IFERROR(VLOOKUP(BKI46&amp;BKJ46&amp;BKM46,CC!BKD:BKH,5,FALSE), " ")</f>
        <v xml:space="preserve"> </v>
      </c>
      <c r="BKW46" s="34" t="str">
        <f>IFERROR(VLOOKUP(BKJ46&amp;BKK46&amp;BKN46,CC!BKE:BKI,5,FALSE), " ")</f>
        <v xml:space="preserve"> </v>
      </c>
      <c r="BKX46" s="34" t="str">
        <f>IFERROR(VLOOKUP(BKK46&amp;BKL46&amp;BKO46,CC!BKF:BKJ,5,FALSE), " ")</f>
        <v xml:space="preserve"> </v>
      </c>
      <c r="BKY46" s="34" t="str">
        <f>IFERROR(VLOOKUP(BKL46&amp;BKM46&amp;BKP46,CC!BKG:BKK,5,FALSE), " ")</f>
        <v xml:space="preserve"> </v>
      </c>
      <c r="BKZ46" s="34" t="str">
        <f>IFERROR(VLOOKUP(BKM46&amp;BKN46&amp;BKQ46,CC!BKH:BKL,5,FALSE), " ")</f>
        <v xml:space="preserve"> </v>
      </c>
      <c r="BLA46" s="34" t="str">
        <f>IFERROR(VLOOKUP(BKN46&amp;BKO46&amp;BKR46,CC!BKI:BKM,5,FALSE), " ")</f>
        <v xml:space="preserve"> </v>
      </c>
      <c r="BLB46" s="34" t="str">
        <f>IFERROR(VLOOKUP(BKO46&amp;BKP46&amp;BKS46,CC!BKJ:BKN,5,FALSE), " ")</f>
        <v xml:space="preserve"> </v>
      </c>
      <c r="BLC46" s="34" t="str">
        <f>IFERROR(VLOOKUP(BKP46&amp;BKQ46&amp;BKT46,CC!BKK:BKO,5,FALSE), " ")</f>
        <v xml:space="preserve"> </v>
      </c>
      <c r="BLD46" s="34" t="str">
        <f>IFERROR(VLOOKUP(BKQ46&amp;BKR46&amp;BKU46,CC!BKL:BKP,5,FALSE), " ")</f>
        <v xml:space="preserve"> </v>
      </c>
      <c r="BLE46" s="34" t="str">
        <f>IFERROR(VLOOKUP(BKR46&amp;BKS46&amp;BKV46,CC!BKM:BKQ,5,FALSE), " ")</f>
        <v xml:space="preserve"> </v>
      </c>
      <c r="BLF46" s="34" t="str">
        <f>IFERROR(VLOOKUP(BKS46&amp;BKT46&amp;BKW46,CC!BKN:BKR,5,FALSE), " ")</f>
        <v xml:space="preserve"> </v>
      </c>
      <c r="BLG46" s="34" t="str">
        <f>IFERROR(VLOOKUP(BKT46&amp;BKU46&amp;BKX46,CC!BKO:BKS,5,FALSE), " ")</f>
        <v xml:space="preserve"> </v>
      </c>
      <c r="BLH46" s="34" t="str">
        <f>IFERROR(VLOOKUP(BKU46&amp;BKV46&amp;BKY46,CC!BKP:BKT,5,FALSE), " ")</f>
        <v xml:space="preserve"> </v>
      </c>
      <c r="BLI46" s="34" t="str">
        <f>IFERROR(VLOOKUP(BKV46&amp;BKW46&amp;BKZ46,CC!BKQ:BKU,5,FALSE), " ")</f>
        <v xml:space="preserve"> </v>
      </c>
      <c r="BLJ46" s="34" t="str">
        <f>IFERROR(VLOOKUP(BKW46&amp;BKX46&amp;BLA46,CC!BKR:BKV,5,FALSE), " ")</f>
        <v xml:space="preserve"> </v>
      </c>
      <c r="BLK46" s="34" t="str">
        <f>IFERROR(VLOOKUP(BKX46&amp;BKY46&amp;BLB46,CC!BKS:BKW,5,FALSE), " ")</f>
        <v xml:space="preserve"> </v>
      </c>
      <c r="BLL46" s="34" t="str">
        <f>IFERROR(VLOOKUP(BKY46&amp;BKZ46&amp;BLC46,CC!BKT:BKX,5,FALSE), " ")</f>
        <v xml:space="preserve"> </v>
      </c>
      <c r="BLM46" s="34" t="str">
        <f>IFERROR(VLOOKUP(BKZ46&amp;BLA46&amp;BLD46,CC!BKU:BKY,5,FALSE), " ")</f>
        <v xml:space="preserve"> </v>
      </c>
      <c r="BLN46" s="34" t="str">
        <f>IFERROR(VLOOKUP(BLA46&amp;BLB46&amp;BLE46,CC!BKV:BKZ,5,FALSE), " ")</f>
        <v xml:space="preserve"> </v>
      </c>
      <c r="BLO46" s="34" t="str">
        <f>IFERROR(VLOOKUP(BLB46&amp;BLC46&amp;BLF46,CC!BKW:BLA,5,FALSE), " ")</f>
        <v xml:space="preserve"> </v>
      </c>
      <c r="BLP46" s="34" t="str">
        <f>IFERROR(VLOOKUP(BLC46&amp;BLD46&amp;BLG46,CC!BKX:BLB,5,FALSE), " ")</f>
        <v xml:space="preserve"> </v>
      </c>
      <c r="BLQ46" s="34" t="str">
        <f>IFERROR(VLOOKUP(BLD46&amp;BLE46&amp;BLH46,CC!BKY:BLC,5,FALSE), " ")</f>
        <v xml:space="preserve"> </v>
      </c>
      <c r="BLR46" s="34" t="str">
        <f>IFERROR(VLOOKUP(BLE46&amp;BLF46&amp;BLI46,CC!BKZ:BLD,5,FALSE), " ")</f>
        <v xml:space="preserve"> </v>
      </c>
      <c r="BLS46" s="34" t="str">
        <f>IFERROR(VLOOKUP(BLF46&amp;BLG46&amp;BLJ46,CC!BLA:BLE,5,FALSE), " ")</f>
        <v xml:space="preserve"> </v>
      </c>
      <c r="BLT46" s="34" t="str">
        <f>IFERROR(VLOOKUP(BLG46&amp;BLH46&amp;BLK46,CC!BLB:BLF,5,FALSE), " ")</f>
        <v xml:space="preserve"> </v>
      </c>
      <c r="BLU46" s="34" t="str">
        <f>IFERROR(VLOOKUP(BLH46&amp;BLI46&amp;BLL46,CC!BLC:BLG,5,FALSE), " ")</f>
        <v xml:space="preserve"> </v>
      </c>
      <c r="BLV46" s="34" t="str">
        <f>IFERROR(VLOOKUP(BLI46&amp;BLJ46&amp;BLM46,CC!BLD:BLH,5,FALSE), " ")</f>
        <v xml:space="preserve"> </v>
      </c>
      <c r="BLW46" s="34" t="str">
        <f>IFERROR(VLOOKUP(BLJ46&amp;BLK46&amp;BLN46,CC!BLE:BLI,5,FALSE), " ")</f>
        <v xml:space="preserve"> </v>
      </c>
      <c r="BLX46" s="34" t="str">
        <f>IFERROR(VLOOKUP(BLK46&amp;BLL46&amp;BLO46,CC!BLF:BLJ,5,FALSE), " ")</f>
        <v xml:space="preserve"> </v>
      </c>
      <c r="BLY46" s="34" t="str">
        <f>IFERROR(VLOOKUP(BLL46&amp;BLM46&amp;BLP46,CC!BLG:BLK,5,FALSE), " ")</f>
        <v xml:space="preserve"> </v>
      </c>
      <c r="BLZ46" s="34" t="str">
        <f>IFERROR(VLOOKUP(BLM46&amp;BLN46&amp;BLQ46,CC!BLH:BLL,5,FALSE), " ")</f>
        <v xml:space="preserve"> </v>
      </c>
      <c r="BMA46" s="34" t="str">
        <f>IFERROR(VLOOKUP(BLN46&amp;BLO46&amp;BLR46,CC!BLI:BLM,5,FALSE), " ")</f>
        <v xml:space="preserve"> </v>
      </c>
      <c r="BMB46" s="34" t="str">
        <f>IFERROR(VLOOKUP(BLO46&amp;BLP46&amp;BLS46,CC!BLJ:BLN,5,FALSE), " ")</f>
        <v xml:space="preserve"> </v>
      </c>
      <c r="BMC46" s="34" t="str">
        <f>IFERROR(VLOOKUP(BLP46&amp;BLQ46&amp;BLT46,CC!BLK:BLO,5,FALSE), " ")</f>
        <v xml:space="preserve"> </v>
      </c>
      <c r="BMD46" s="34" t="str">
        <f>IFERROR(VLOOKUP(BLQ46&amp;BLR46&amp;BLU46,CC!BLL:BLP,5,FALSE), " ")</f>
        <v xml:space="preserve"> </v>
      </c>
      <c r="BME46" s="34" t="str">
        <f>IFERROR(VLOOKUP(BLR46&amp;BLS46&amp;BLV46,CC!BLM:BLQ,5,FALSE), " ")</f>
        <v xml:space="preserve"> </v>
      </c>
      <c r="BMF46" s="34" t="str">
        <f>IFERROR(VLOOKUP(BLS46&amp;BLT46&amp;BLW46,CC!BLN:BLR,5,FALSE), " ")</f>
        <v xml:space="preserve"> </v>
      </c>
      <c r="BMG46" s="34" t="str">
        <f>IFERROR(VLOOKUP(BLT46&amp;BLU46&amp;BLX46,CC!BLO:BLS,5,FALSE), " ")</f>
        <v xml:space="preserve"> </v>
      </c>
      <c r="BMH46" s="34" t="str">
        <f>IFERROR(VLOOKUP(BLU46&amp;BLV46&amp;BLY46,CC!BLP:BLT,5,FALSE), " ")</f>
        <v xml:space="preserve"> </v>
      </c>
      <c r="BMI46" s="34" t="str">
        <f>IFERROR(VLOOKUP(BLV46&amp;BLW46&amp;BLZ46,CC!BLQ:BLU,5,FALSE), " ")</f>
        <v xml:space="preserve"> </v>
      </c>
      <c r="BMJ46" s="34" t="str">
        <f>IFERROR(VLOOKUP(BLW46&amp;BLX46&amp;BMA46,CC!BLR:BLV,5,FALSE), " ")</f>
        <v xml:space="preserve"> </v>
      </c>
      <c r="BMK46" s="34" t="str">
        <f>IFERROR(VLOOKUP(BLX46&amp;BLY46&amp;BMB46,CC!BLS:BLW,5,FALSE), " ")</f>
        <v xml:space="preserve"> </v>
      </c>
      <c r="BML46" s="34" t="str">
        <f>IFERROR(VLOOKUP(BLY46&amp;BLZ46&amp;BMC46,CC!BLT:BLX,5,FALSE), " ")</f>
        <v xml:space="preserve"> </v>
      </c>
      <c r="BMM46" s="34" t="str">
        <f>IFERROR(VLOOKUP(BLZ46&amp;BMA46&amp;BMD46,CC!BLU:BLY,5,FALSE), " ")</f>
        <v xml:space="preserve"> </v>
      </c>
      <c r="BMN46" s="34" t="str">
        <f>IFERROR(VLOOKUP(BMA46&amp;BMB46&amp;BME46,CC!BLV:BLZ,5,FALSE), " ")</f>
        <v xml:space="preserve"> </v>
      </c>
      <c r="BMO46" s="34" t="str">
        <f>IFERROR(VLOOKUP(BMB46&amp;BMC46&amp;BMF46,CC!BLW:BMA,5,FALSE), " ")</f>
        <v xml:space="preserve"> </v>
      </c>
      <c r="BMP46" s="34" t="str">
        <f>IFERROR(VLOOKUP(BMC46&amp;BMD46&amp;BMG46,CC!BLX:BMB,5,FALSE), " ")</f>
        <v xml:space="preserve"> </v>
      </c>
      <c r="BMQ46" s="34" t="str">
        <f>IFERROR(VLOOKUP(BMD46&amp;BME46&amp;BMH46,CC!BLY:BMC,5,FALSE), " ")</f>
        <v xml:space="preserve"> </v>
      </c>
      <c r="BMR46" s="34" t="str">
        <f>IFERROR(VLOOKUP(BME46&amp;BMF46&amp;BMI46,CC!BLZ:BMD,5,FALSE), " ")</f>
        <v xml:space="preserve"> </v>
      </c>
      <c r="BMS46" s="34" t="str">
        <f>IFERROR(VLOOKUP(BMF46&amp;BMG46&amp;BMJ46,CC!BMA:BME,5,FALSE), " ")</f>
        <v xml:space="preserve"> </v>
      </c>
      <c r="BMT46" s="34" t="str">
        <f>IFERROR(VLOOKUP(BMG46&amp;BMH46&amp;BMK46,CC!BMB:BMF,5,FALSE), " ")</f>
        <v xml:space="preserve"> </v>
      </c>
      <c r="BMU46" s="34" t="str">
        <f>IFERROR(VLOOKUP(BMH46&amp;BMI46&amp;BML46,CC!BMC:BMG,5,FALSE), " ")</f>
        <v xml:space="preserve"> </v>
      </c>
      <c r="BMV46" s="34" t="str">
        <f>IFERROR(VLOOKUP(BMI46&amp;BMJ46&amp;BMM46,CC!BMD:BMH,5,FALSE), " ")</f>
        <v xml:space="preserve"> </v>
      </c>
      <c r="BMW46" s="34" t="str">
        <f>IFERROR(VLOOKUP(BMJ46&amp;BMK46&amp;BMN46,CC!BME:BMI,5,FALSE), " ")</f>
        <v xml:space="preserve"> </v>
      </c>
      <c r="BMX46" s="34" t="str">
        <f>IFERROR(VLOOKUP(BMK46&amp;BML46&amp;BMO46,CC!BMF:BMJ,5,FALSE), " ")</f>
        <v xml:space="preserve"> </v>
      </c>
      <c r="BMY46" s="34" t="str">
        <f>IFERROR(VLOOKUP(BML46&amp;BMM46&amp;BMP46,CC!BMG:BMK,5,FALSE), " ")</f>
        <v xml:space="preserve"> </v>
      </c>
      <c r="BMZ46" s="34" t="str">
        <f>IFERROR(VLOOKUP(BMM46&amp;BMN46&amp;BMQ46,CC!BMH:BML,5,FALSE), " ")</f>
        <v xml:space="preserve"> </v>
      </c>
      <c r="BNA46" s="34" t="str">
        <f>IFERROR(VLOOKUP(BMN46&amp;BMO46&amp;BMR46,CC!BMI:BMM,5,FALSE), " ")</f>
        <v xml:space="preserve"> </v>
      </c>
      <c r="BNB46" s="34" t="str">
        <f>IFERROR(VLOOKUP(BMO46&amp;BMP46&amp;BMS46,CC!BMJ:BMN,5,FALSE), " ")</f>
        <v xml:space="preserve"> </v>
      </c>
      <c r="BNC46" s="34" t="str">
        <f>IFERROR(VLOOKUP(BMP46&amp;BMQ46&amp;BMT46,CC!BMK:BMO,5,FALSE), " ")</f>
        <v xml:space="preserve"> </v>
      </c>
      <c r="BND46" s="34" t="str">
        <f>IFERROR(VLOOKUP(BMQ46&amp;BMR46&amp;BMU46,CC!BML:BMP,5,FALSE), " ")</f>
        <v xml:space="preserve"> </v>
      </c>
      <c r="BNE46" s="34" t="str">
        <f>IFERROR(VLOOKUP(BMR46&amp;BMS46&amp;BMV46,CC!BMM:BMQ,5,FALSE), " ")</f>
        <v xml:space="preserve"> </v>
      </c>
      <c r="BNF46" s="34" t="str">
        <f>IFERROR(VLOOKUP(BMS46&amp;BMT46&amp;BMW46,CC!BMN:BMR,5,FALSE), " ")</f>
        <v xml:space="preserve"> </v>
      </c>
      <c r="BNG46" s="34" t="str">
        <f>IFERROR(VLOOKUP(BMT46&amp;BMU46&amp;BMX46,CC!BMO:BMS,5,FALSE), " ")</f>
        <v xml:space="preserve"> </v>
      </c>
      <c r="BNH46" s="34" t="str">
        <f>IFERROR(VLOOKUP(BMU46&amp;BMV46&amp;BMY46,CC!BMP:BMT,5,FALSE), " ")</f>
        <v xml:space="preserve"> </v>
      </c>
      <c r="BNI46" s="34" t="str">
        <f>IFERROR(VLOOKUP(BMV46&amp;BMW46&amp;BMZ46,CC!BMQ:BMU,5,FALSE), " ")</f>
        <v xml:space="preserve"> </v>
      </c>
      <c r="BNJ46" s="34" t="str">
        <f>IFERROR(VLOOKUP(BMW46&amp;BMX46&amp;BNA46,CC!BMR:BMV,5,FALSE), " ")</f>
        <v xml:space="preserve"> </v>
      </c>
      <c r="BNK46" s="34" t="str">
        <f>IFERROR(VLOOKUP(BMX46&amp;BMY46&amp;BNB46,CC!BMS:BMW,5,FALSE), " ")</f>
        <v xml:space="preserve"> </v>
      </c>
      <c r="BNL46" s="34" t="str">
        <f>IFERROR(VLOOKUP(BMY46&amp;BMZ46&amp;BNC46,CC!BMT:BMX,5,FALSE), " ")</f>
        <v xml:space="preserve"> </v>
      </c>
      <c r="BNM46" s="34" t="str">
        <f>IFERROR(VLOOKUP(BMZ46&amp;BNA46&amp;BND46,CC!BMU:BMY,5,FALSE), " ")</f>
        <v xml:space="preserve"> </v>
      </c>
      <c r="BNN46" s="34" t="str">
        <f>IFERROR(VLOOKUP(BNA46&amp;BNB46&amp;BNE46,CC!BMV:BMZ,5,FALSE), " ")</f>
        <v xml:space="preserve"> </v>
      </c>
      <c r="BNO46" s="34" t="str">
        <f>IFERROR(VLOOKUP(BNB46&amp;BNC46&amp;BNF46,CC!BMW:BNA,5,FALSE), " ")</f>
        <v xml:space="preserve"> </v>
      </c>
      <c r="BNP46" s="34" t="str">
        <f>IFERROR(VLOOKUP(BNC46&amp;BND46&amp;BNG46,CC!BMX:BNB,5,FALSE), " ")</f>
        <v xml:space="preserve"> </v>
      </c>
      <c r="BNQ46" s="34" t="str">
        <f>IFERROR(VLOOKUP(BND46&amp;BNE46&amp;BNH46,CC!BMY:BNC,5,FALSE), " ")</f>
        <v xml:space="preserve"> </v>
      </c>
      <c r="BNR46" s="34" t="str">
        <f>IFERROR(VLOOKUP(BNE46&amp;BNF46&amp;BNI46,CC!BMZ:BND,5,FALSE), " ")</f>
        <v xml:space="preserve"> </v>
      </c>
      <c r="BNS46" s="34" t="str">
        <f>IFERROR(VLOOKUP(BNF46&amp;BNG46&amp;BNJ46,CC!BNA:BNE,5,FALSE), " ")</f>
        <v xml:space="preserve"> </v>
      </c>
      <c r="BNT46" s="34" t="str">
        <f>IFERROR(VLOOKUP(BNG46&amp;BNH46&amp;BNK46,CC!BNB:BNF,5,FALSE), " ")</f>
        <v xml:space="preserve"> </v>
      </c>
      <c r="BNU46" s="34" t="str">
        <f>IFERROR(VLOOKUP(BNH46&amp;BNI46&amp;BNL46,CC!BNC:BNG,5,FALSE), " ")</f>
        <v xml:space="preserve"> </v>
      </c>
      <c r="BNV46" s="34" t="str">
        <f>IFERROR(VLOOKUP(BNI46&amp;BNJ46&amp;BNM46,CC!BND:BNH,5,FALSE), " ")</f>
        <v xml:space="preserve"> </v>
      </c>
      <c r="BNW46" s="34" t="str">
        <f>IFERROR(VLOOKUP(BNJ46&amp;BNK46&amp;BNN46,CC!BNE:BNI,5,FALSE), " ")</f>
        <v xml:space="preserve"> </v>
      </c>
      <c r="BNX46" s="34" t="str">
        <f>IFERROR(VLOOKUP(BNK46&amp;BNL46&amp;BNO46,CC!BNF:BNJ,5,FALSE), " ")</f>
        <v xml:space="preserve"> </v>
      </c>
      <c r="BNY46" s="34" t="str">
        <f>IFERROR(VLOOKUP(BNL46&amp;BNM46&amp;BNP46,CC!BNG:BNK,5,FALSE), " ")</f>
        <v xml:space="preserve"> </v>
      </c>
      <c r="BNZ46" s="34" t="str">
        <f>IFERROR(VLOOKUP(BNM46&amp;BNN46&amp;BNQ46,CC!BNH:BNL,5,FALSE), " ")</f>
        <v xml:space="preserve"> </v>
      </c>
      <c r="BOA46" s="34" t="str">
        <f>IFERROR(VLOOKUP(BNN46&amp;BNO46&amp;BNR46,CC!BNI:BNM,5,FALSE), " ")</f>
        <v xml:space="preserve"> </v>
      </c>
      <c r="BOB46" s="34" t="str">
        <f>IFERROR(VLOOKUP(BNO46&amp;BNP46&amp;BNS46,CC!BNJ:BNN,5,FALSE), " ")</f>
        <v xml:space="preserve"> </v>
      </c>
      <c r="BOC46" s="34" t="str">
        <f>IFERROR(VLOOKUP(BNP46&amp;BNQ46&amp;BNT46,CC!BNK:BNO,5,FALSE), " ")</f>
        <v xml:space="preserve"> </v>
      </c>
      <c r="BOD46" s="34" t="str">
        <f>IFERROR(VLOOKUP(BNQ46&amp;BNR46&amp;BNU46,CC!BNL:BNP,5,FALSE), " ")</f>
        <v xml:space="preserve"> </v>
      </c>
      <c r="BOE46" s="34" t="str">
        <f>IFERROR(VLOOKUP(BNR46&amp;BNS46&amp;BNV46,CC!BNM:BNQ,5,FALSE), " ")</f>
        <v xml:space="preserve"> </v>
      </c>
      <c r="BOF46" s="34" t="str">
        <f>IFERROR(VLOOKUP(BNS46&amp;BNT46&amp;BNW46,CC!BNN:BNR,5,FALSE), " ")</f>
        <v xml:space="preserve"> </v>
      </c>
      <c r="BOG46" s="34" t="str">
        <f>IFERROR(VLOOKUP(BNT46&amp;BNU46&amp;BNX46,CC!BNO:BNS,5,FALSE), " ")</f>
        <v xml:space="preserve"> </v>
      </c>
      <c r="BOH46" s="34" t="str">
        <f>IFERROR(VLOOKUP(BNU46&amp;BNV46&amp;BNY46,CC!BNP:BNT,5,FALSE), " ")</f>
        <v xml:space="preserve"> </v>
      </c>
      <c r="BOI46" s="34" t="str">
        <f>IFERROR(VLOOKUP(BNV46&amp;BNW46&amp;BNZ46,CC!BNQ:BNU,5,FALSE), " ")</f>
        <v xml:space="preserve"> </v>
      </c>
      <c r="BOJ46" s="34" t="str">
        <f>IFERROR(VLOOKUP(BNW46&amp;BNX46&amp;BOA46,CC!BNR:BNV,5,FALSE), " ")</f>
        <v xml:space="preserve"> </v>
      </c>
      <c r="BOK46" s="34" t="str">
        <f>IFERROR(VLOOKUP(BNX46&amp;BNY46&amp;BOB46,CC!BNS:BNW,5,FALSE), " ")</f>
        <v xml:space="preserve"> </v>
      </c>
      <c r="BOL46" s="34" t="str">
        <f>IFERROR(VLOOKUP(BNY46&amp;BNZ46&amp;BOC46,CC!BNT:BNX,5,FALSE), " ")</f>
        <v xml:space="preserve"> </v>
      </c>
      <c r="BOM46" s="34" t="str">
        <f>IFERROR(VLOOKUP(BNZ46&amp;BOA46&amp;BOD46,CC!BNU:BNY,5,FALSE), " ")</f>
        <v xml:space="preserve"> </v>
      </c>
      <c r="BON46" s="34" t="str">
        <f>IFERROR(VLOOKUP(BOA46&amp;BOB46&amp;BOE46,CC!BNV:BNZ,5,FALSE), " ")</f>
        <v xml:space="preserve"> </v>
      </c>
      <c r="BOO46" s="34" t="str">
        <f>IFERROR(VLOOKUP(BOB46&amp;BOC46&amp;BOF46,CC!BNW:BOA,5,FALSE), " ")</f>
        <v xml:space="preserve"> </v>
      </c>
      <c r="BOP46" s="34" t="str">
        <f>IFERROR(VLOOKUP(BOC46&amp;BOD46&amp;BOG46,CC!BNX:BOB,5,FALSE), " ")</f>
        <v xml:space="preserve"> </v>
      </c>
      <c r="BOQ46" s="34" t="str">
        <f>IFERROR(VLOOKUP(BOD46&amp;BOE46&amp;BOH46,CC!BNY:BOC,5,FALSE), " ")</f>
        <v xml:space="preserve"> </v>
      </c>
      <c r="BOR46" s="34" t="str">
        <f>IFERROR(VLOOKUP(BOE46&amp;BOF46&amp;BOI46,CC!BNZ:BOD,5,FALSE), " ")</f>
        <v xml:space="preserve"> </v>
      </c>
      <c r="BOS46" s="34" t="str">
        <f>IFERROR(VLOOKUP(BOF46&amp;BOG46&amp;BOJ46,CC!BOA:BOE,5,FALSE), " ")</f>
        <v xml:space="preserve"> </v>
      </c>
      <c r="BOT46" s="34" t="str">
        <f>IFERROR(VLOOKUP(BOG46&amp;BOH46&amp;BOK46,CC!BOB:BOF,5,FALSE), " ")</f>
        <v xml:space="preserve"> </v>
      </c>
      <c r="BOU46" s="34" t="str">
        <f>IFERROR(VLOOKUP(BOH46&amp;BOI46&amp;BOL46,CC!BOC:BOG,5,FALSE), " ")</f>
        <v xml:space="preserve"> </v>
      </c>
      <c r="BOV46" s="34" t="str">
        <f>IFERROR(VLOOKUP(BOI46&amp;BOJ46&amp;BOM46,CC!BOD:BOH,5,FALSE), " ")</f>
        <v xml:space="preserve"> </v>
      </c>
      <c r="BOW46" s="34" t="str">
        <f>IFERROR(VLOOKUP(BOJ46&amp;BOK46&amp;BON46,CC!BOE:BOI,5,FALSE), " ")</f>
        <v xml:space="preserve"> </v>
      </c>
      <c r="BOX46" s="34" t="str">
        <f>IFERROR(VLOOKUP(BOK46&amp;BOL46&amp;BOO46,CC!BOF:BOJ,5,FALSE), " ")</f>
        <v xml:space="preserve"> </v>
      </c>
      <c r="BOY46" s="34" t="str">
        <f>IFERROR(VLOOKUP(BOL46&amp;BOM46&amp;BOP46,CC!BOG:BOK,5,FALSE), " ")</f>
        <v xml:space="preserve"> </v>
      </c>
      <c r="BOZ46" s="34" t="str">
        <f>IFERROR(VLOOKUP(BOM46&amp;BON46&amp;BOQ46,CC!BOH:BOL,5,FALSE), " ")</f>
        <v xml:space="preserve"> </v>
      </c>
      <c r="BPA46" s="34" t="str">
        <f>IFERROR(VLOOKUP(BON46&amp;BOO46&amp;BOR46,CC!BOI:BOM,5,FALSE), " ")</f>
        <v xml:space="preserve"> </v>
      </c>
      <c r="BPB46" s="34" t="str">
        <f>IFERROR(VLOOKUP(BOO46&amp;BOP46&amp;BOS46,CC!BOJ:BON,5,FALSE), " ")</f>
        <v xml:space="preserve"> </v>
      </c>
      <c r="BPC46" s="34" t="str">
        <f>IFERROR(VLOOKUP(BOP46&amp;BOQ46&amp;BOT46,CC!BOK:BOO,5,FALSE), " ")</f>
        <v xml:space="preserve"> </v>
      </c>
      <c r="BPD46" s="34" t="str">
        <f>IFERROR(VLOOKUP(BOQ46&amp;BOR46&amp;BOU46,CC!BOL:BOP,5,FALSE), " ")</f>
        <v xml:space="preserve"> </v>
      </c>
      <c r="BPE46" s="34" t="str">
        <f>IFERROR(VLOOKUP(BOR46&amp;BOS46&amp;BOV46,CC!BOM:BOQ,5,FALSE), " ")</f>
        <v xml:space="preserve"> </v>
      </c>
      <c r="BPF46" s="34" t="str">
        <f>IFERROR(VLOOKUP(BOS46&amp;BOT46&amp;BOW46,CC!BON:BOR,5,FALSE), " ")</f>
        <v xml:space="preserve"> </v>
      </c>
      <c r="BPG46" s="34" t="str">
        <f>IFERROR(VLOOKUP(BOT46&amp;BOU46&amp;BOX46,CC!BOO:BOS,5,FALSE), " ")</f>
        <v xml:space="preserve"> </v>
      </c>
      <c r="BPH46" s="34" t="str">
        <f>IFERROR(VLOOKUP(BOU46&amp;BOV46&amp;BOY46,CC!BOP:BOT,5,FALSE), " ")</f>
        <v xml:space="preserve"> </v>
      </c>
      <c r="BPI46" s="34" t="str">
        <f>IFERROR(VLOOKUP(BOV46&amp;BOW46&amp;BOZ46,CC!BOQ:BOU,5,FALSE), " ")</f>
        <v xml:space="preserve"> </v>
      </c>
      <c r="BPJ46" s="34" t="str">
        <f>IFERROR(VLOOKUP(BOW46&amp;BOX46&amp;BPA46,CC!BOR:BOV,5,FALSE), " ")</f>
        <v xml:space="preserve"> </v>
      </c>
      <c r="BPK46" s="34" t="str">
        <f>IFERROR(VLOOKUP(BOX46&amp;BOY46&amp;BPB46,CC!BOS:BOW,5,FALSE), " ")</f>
        <v xml:space="preserve"> </v>
      </c>
      <c r="BPL46" s="34" t="str">
        <f>IFERROR(VLOOKUP(BOY46&amp;BOZ46&amp;BPC46,CC!BOT:BOX,5,FALSE), " ")</f>
        <v xml:space="preserve"> </v>
      </c>
      <c r="BPM46" s="34" t="str">
        <f>IFERROR(VLOOKUP(BOZ46&amp;BPA46&amp;BPD46,CC!BOU:BOY,5,FALSE), " ")</f>
        <v xml:space="preserve"> </v>
      </c>
      <c r="BPN46" s="34" t="str">
        <f>IFERROR(VLOOKUP(BPA46&amp;BPB46&amp;BPE46,CC!BOV:BOZ,5,FALSE), " ")</f>
        <v xml:space="preserve"> </v>
      </c>
      <c r="BPO46" s="34" t="str">
        <f>IFERROR(VLOOKUP(BPB46&amp;BPC46&amp;BPF46,CC!BOW:BPA,5,FALSE), " ")</f>
        <v xml:space="preserve"> </v>
      </c>
      <c r="BPP46" s="34" t="str">
        <f>IFERROR(VLOOKUP(BPC46&amp;BPD46&amp;BPG46,CC!BOX:BPB,5,FALSE), " ")</f>
        <v xml:space="preserve"> </v>
      </c>
      <c r="BPQ46" s="34" t="str">
        <f>IFERROR(VLOOKUP(BPD46&amp;BPE46&amp;BPH46,CC!BOY:BPC,5,FALSE), " ")</f>
        <v xml:space="preserve"> </v>
      </c>
      <c r="BPR46" s="34" t="str">
        <f>IFERROR(VLOOKUP(BPE46&amp;BPF46&amp;BPI46,CC!BOZ:BPD,5,FALSE), " ")</f>
        <v xml:space="preserve"> </v>
      </c>
      <c r="BPS46" s="34" t="str">
        <f>IFERROR(VLOOKUP(BPF46&amp;BPG46&amp;BPJ46,CC!BPA:BPE,5,FALSE), " ")</f>
        <v xml:space="preserve"> </v>
      </c>
      <c r="BPT46" s="34" t="str">
        <f>IFERROR(VLOOKUP(BPG46&amp;BPH46&amp;BPK46,CC!BPB:BPF,5,FALSE), " ")</f>
        <v xml:space="preserve"> </v>
      </c>
      <c r="BPU46" s="34" t="str">
        <f>IFERROR(VLOOKUP(BPH46&amp;BPI46&amp;BPL46,CC!BPC:BPG,5,FALSE), " ")</f>
        <v xml:space="preserve"> </v>
      </c>
      <c r="BPV46" s="34" t="str">
        <f>IFERROR(VLOOKUP(BPI46&amp;BPJ46&amp;BPM46,CC!BPD:BPH,5,FALSE), " ")</f>
        <v xml:space="preserve"> </v>
      </c>
      <c r="BPW46" s="34" t="str">
        <f>IFERROR(VLOOKUP(BPJ46&amp;BPK46&amp;BPN46,CC!BPE:BPI,5,FALSE), " ")</f>
        <v xml:space="preserve"> </v>
      </c>
      <c r="BPX46" s="34" t="str">
        <f>IFERROR(VLOOKUP(BPK46&amp;BPL46&amp;BPO46,CC!BPF:BPJ,5,FALSE), " ")</f>
        <v xml:space="preserve"> </v>
      </c>
      <c r="BPY46" s="34" t="str">
        <f>IFERROR(VLOOKUP(BPL46&amp;BPM46&amp;BPP46,CC!BPG:BPK,5,FALSE), " ")</f>
        <v xml:space="preserve"> </v>
      </c>
      <c r="BPZ46" s="34" t="str">
        <f>IFERROR(VLOOKUP(BPM46&amp;BPN46&amp;BPQ46,CC!BPH:BPL,5,FALSE), " ")</f>
        <v xml:space="preserve"> </v>
      </c>
      <c r="BQA46" s="34" t="str">
        <f>IFERROR(VLOOKUP(BPN46&amp;BPO46&amp;BPR46,CC!BPI:BPM,5,FALSE), " ")</f>
        <v xml:space="preserve"> </v>
      </c>
      <c r="BQB46" s="34" t="str">
        <f>IFERROR(VLOOKUP(BPO46&amp;BPP46&amp;BPS46,CC!BPJ:BPN,5,FALSE), " ")</f>
        <v xml:space="preserve"> </v>
      </c>
      <c r="BQC46" s="34" t="str">
        <f>IFERROR(VLOOKUP(BPP46&amp;BPQ46&amp;BPT46,CC!BPK:BPO,5,FALSE), " ")</f>
        <v xml:space="preserve"> </v>
      </c>
      <c r="BQD46" s="34" t="str">
        <f>IFERROR(VLOOKUP(BPQ46&amp;BPR46&amp;BPU46,CC!BPL:BPP,5,FALSE), " ")</f>
        <v xml:space="preserve"> </v>
      </c>
      <c r="BQE46" s="34" t="str">
        <f>IFERROR(VLOOKUP(BPR46&amp;BPS46&amp;BPV46,CC!BPM:BPQ,5,FALSE), " ")</f>
        <v xml:space="preserve"> </v>
      </c>
      <c r="BQF46" s="34" t="str">
        <f>IFERROR(VLOOKUP(BPS46&amp;BPT46&amp;BPW46,CC!BPN:BPR,5,FALSE), " ")</f>
        <v xml:space="preserve"> </v>
      </c>
      <c r="BQG46" s="34" t="str">
        <f>IFERROR(VLOOKUP(BPT46&amp;BPU46&amp;BPX46,CC!BPO:BPS,5,FALSE), " ")</f>
        <v xml:space="preserve"> </v>
      </c>
      <c r="BQH46" s="34" t="str">
        <f>IFERROR(VLOOKUP(BPU46&amp;BPV46&amp;BPY46,CC!BPP:BPT,5,FALSE), " ")</f>
        <v xml:space="preserve"> </v>
      </c>
      <c r="BQI46" s="34" t="str">
        <f>IFERROR(VLOOKUP(BPV46&amp;BPW46&amp;BPZ46,CC!BPQ:BPU,5,FALSE), " ")</f>
        <v xml:space="preserve"> </v>
      </c>
      <c r="BQJ46" s="34" t="str">
        <f>IFERROR(VLOOKUP(BPW46&amp;BPX46&amp;BQA46,CC!BPR:BPV,5,FALSE), " ")</f>
        <v xml:space="preserve"> </v>
      </c>
      <c r="BQK46" s="34" t="str">
        <f>IFERROR(VLOOKUP(BPX46&amp;BPY46&amp;BQB46,CC!BPS:BPW,5,FALSE), " ")</f>
        <v xml:space="preserve"> </v>
      </c>
      <c r="BQL46" s="34" t="str">
        <f>IFERROR(VLOOKUP(BPY46&amp;BPZ46&amp;BQC46,CC!BPT:BPX,5,FALSE), " ")</f>
        <v xml:space="preserve"> </v>
      </c>
      <c r="BQM46" s="34" t="str">
        <f>IFERROR(VLOOKUP(BPZ46&amp;BQA46&amp;BQD46,CC!BPU:BPY,5,FALSE), " ")</f>
        <v xml:space="preserve"> </v>
      </c>
      <c r="BQN46" s="34" t="str">
        <f>IFERROR(VLOOKUP(BQA46&amp;BQB46&amp;BQE46,CC!BPV:BPZ,5,FALSE), " ")</f>
        <v xml:space="preserve"> </v>
      </c>
      <c r="BQO46" s="34" t="str">
        <f>IFERROR(VLOOKUP(BQB46&amp;BQC46&amp;BQF46,CC!BPW:BQA,5,FALSE), " ")</f>
        <v xml:space="preserve"> </v>
      </c>
      <c r="BQP46" s="34" t="str">
        <f>IFERROR(VLOOKUP(BQC46&amp;BQD46&amp;BQG46,CC!BPX:BQB,5,FALSE), " ")</f>
        <v xml:space="preserve"> </v>
      </c>
      <c r="BQQ46" s="34" t="str">
        <f>IFERROR(VLOOKUP(BQD46&amp;BQE46&amp;BQH46,CC!BPY:BQC,5,FALSE), " ")</f>
        <v xml:space="preserve"> </v>
      </c>
      <c r="BQR46" s="34" t="str">
        <f>IFERROR(VLOOKUP(BQE46&amp;BQF46&amp;BQI46,CC!BPZ:BQD,5,FALSE), " ")</f>
        <v xml:space="preserve"> </v>
      </c>
      <c r="BQS46" s="34" t="str">
        <f>IFERROR(VLOOKUP(BQF46&amp;BQG46&amp;BQJ46,CC!BQA:BQE,5,FALSE), " ")</f>
        <v xml:space="preserve"> </v>
      </c>
      <c r="BQT46" s="34" t="str">
        <f>IFERROR(VLOOKUP(BQG46&amp;BQH46&amp;BQK46,CC!BQB:BQF,5,FALSE), " ")</f>
        <v xml:space="preserve"> </v>
      </c>
      <c r="BQU46" s="34" t="str">
        <f>IFERROR(VLOOKUP(BQH46&amp;BQI46&amp;BQL46,CC!BQC:BQG,5,FALSE), " ")</f>
        <v xml:space="preserve"> </v>
      </c>
      <c r="BQV46" s="34" t="str">
        <f>IFERROR(VLOOKUP(BQI46&amp;BQJ46&amp;BQM46,CC!BQD:BQH,5,FALSE), " ")</f>
        <v xml:space="preserve"> </v>
      </c>
      <c r="BQW46" s="34" t="str">
        <f>IFERROR(VLOOKUP(BQJ46&amp;BQK46&amp;BQN46,CC!BQE:BQI,5,FALSE), " ")</f>
        <v xml:space="preserve"> </v>
      </c>
      <c r="BQX46" s="34" t="str">
        <f>IFERROR(VLOOKUP(BQK46&amp;BQL46&amp;BQO46,CC!BQF:BQJ,5,FALSE), " ")</f>
        <v xml:space="preserve"> </v>
      </c>
      <c r="BQY46" s="34" t="str">
        <f>IFERROR(VLOOKUP(BQL46&amp;BQM46&amp;BQP46,CC!BQG:BQK,5,FALSE), " ")</f>
        <v xml:space="preserve"> </v>
      </c>
      <c r="BQZ46" s="34" t="str">
        <f>IFERROR(VLOOKUP(BQM46&amp;BQN46&amp;BQQ46,CC!BQH:BQL,5,FALSE), " ")</f>
        <v xml:space="preserve"> </v>
      </c>
      <c r="BRA46" s="34" t="str">
        <f>IFERROR(VLOOKUP(BQN46&amp;BQO46&amp;BQR46,CC!BQI:BQM,5,FALSE), " ")</f>
        <v xml:space="preserve"> </v>
      </c>
      <c r="BRB46" s="34" t="str">
        <f>IFERROR(VLOOKUP(BQO46&amp;BQP46&amp;BQS46,CC!BQJ:BQN,5,FALSE), " ")</f>
        <v xml:space="preserve"> </v>
      </c>
      <c r="BRC46" s="34" t="str">
        <f>IFERROR(VLOOKUP(BQP46&amp;BQQ46&amp;BQT46,CC!BQK:BQO,5,FALSE), " ")</f>
        <v xml:space="preserve"> </v>
      </c>
      <c r="BRD46" s="34" t="str">
        <f>IFERROR(VLOOKUP(BQQ46&amp;BQR46&amp;BQU46,CC!BQL:BQP,5,FALSE), " ")</f>
        <v xml:space="preserve"> </v>
      </c>
      <c r="BRE46" s="34" t="str">
        <f>IFERROR(VLOOKUP(BQR46&amp;BQS46&amp;BQV46,CC!BQM:BQQ,5,FALSE), " ")</f>
        <v xml:space="preserve"> </v>
      </c>
      <c r="BRF46" s="34" t="str">
        <f>IFERROR(VLOOKUP(BQS46&amp;BQT46&amp;BQW46,CC!BQN:BQR,5,FALSE), " ")</f>
        <v xml:space="preserve"> </v>
      </c>
      <c r="BRG46" s="34" t="str">
        <f>IFERROR(VLOOKUP(BQT46&amp;BQU46&amp;BQX46,CC!BQO:BQS,5,FALSE), " ")</f>
        <v xml:space="preserve"> </v>
      </c>
      <c r="BRH46" s="34" t="str">
        <f>IFERROR(VLOOKUP(BQU46&amp;BQV46&amp;BQY46,CC!BQP:BQT,5,FALSE), " ")</f>
        <v xml:space="preserve"> </v>
      </c>
      <c r="BRI46" s="34" t="str">
        <f>IFERROR(VLOOKUP(BQV46&amp;BQW46&amp;BQZ46,CC!BQQ:BQU,5,FALSE), " ")</f>
        <v xml:space="preserve"> </v>
      </c>
      <c r="BRJ46" s="34" t="str">
        <f>IFERROR(VLOOKUP(BQW46&amp;BQX46&amp;BRA46,CC!BQR:BQV,5,FALSE), " ")</f>
        <v xml:space="preserve"> </v>
      </c>
      <c r="BRK46" s="34" t="str">
        <f>IFERROR(VLOOKUP(BQX46&amp;BQY46&amp;BRB46,CC!BQS:BQW,5,FALSE), " ")</f>
        <v xml:space="preserve"> </v>
      </c>
      <c r="BRL46" s="34" t="str">
        <f>IFERROR(VLOOKUP(BQY46&amp;BQZ46&amp;BRC46,CC!BQT:BQX,5,FALSE), " ")</f>
        <v xml:space="preserve"> </v>
      </c>
      <c r="BRM46" s="34" t="str">
        <f>IFERROR(VLOOKUP(BQZ46&amp;BRA46&amp;BRD46,CC!BQU:BQY,5,FALSE), " ")</f>
        <v xml:space="preserve"> </v>
      </c>
      <c r="BRN46" s="34" t="str">
        <f>IFERROR(VLOOKUP(BRA46&amp;BRB46&amp;BRE46,CC!BQV:BQZ,5,FALSE), " ")</f>
        <v xml:space="preserve"> </v>
      </c>
      <c r="BRO46" s="34" t="str">
        <f>IFERROR(VLOOKUP(BRB46&amp;BRC46&amp;BRF46,CC!BQW:BRA,5,FALSE), " ")</f>
        <v xml:space="preserve"> </v>
      </c>
      <c r="BRP46" s="34" t="str">
        <f>IFERROR(VLOOKUP(BRC46&amp;BRD46&amp;BRG46,CC!BQX:BRB,5,FALSE), " ")</f>
        <v xml:space="preserve"> </v>
      </c>
      <c r="BRQ46" s="34" t="str">
        <f>IFERROR(VLOOKUP(BRD46&amp;BRE46&amp;BRH46,CC!BQY:BRC,5,FALSE), " ")</f>
        <v xml:space="preserve"> </v>
      </c>
      <c r="BRR46" s="34" t="str">
        <f>IFERROR(VLOOKUP(BRE46&amp;BRF46&amp;BRI46,CC!BQZ:BRD,5,FALSE), " ")</f>
        <v xml:space="preserve"> </v>
      </c>
      <c r="BRS46" s="34" t="str">
        <f>IFERROR(VLOOKUP(BRF46&amp;BRG46&amp;BRJ46,CC!BRA:BRE,5,FALSE), " ")</f>
        <v xml:space="preserve"> </v>
      </c>
      <c r="BRT46" s="34" t="str">
        <f>IFERROR(VLOOKUP(BRG46&amp;BRH46&amp;BRK46,CC!BRB:BRF,5,FALSE), " ")</f>
        <v xml:space="preserve"> </v>
      </c>
      <c r="BRU46" s="34" t="str">
        <f>IFERROR(VLOOKUP(BRH46&amp;BRI46&amp;BRL46,CC!BRC:BRG,5,FALSE), " ")</f>
        <v xml:space="preserve"> </v>
      </c>
      <c r="BRV46" s="34" t="str">
        <f>IFERROR(VLOOKUP(BRI46&amp;BRJ46&amp;BRM46,CC!BRD:BRH,5,FALSE), " ")</f>
        <v xml:space="preserve"> </v>
      </c>
      <c r="BRW46" s="34" t="str">
        <f>IFERROR(VLOOKUP(BRJ46&amp;BRK46&amp;BRN46,CC!BRE:BRI,5,FALSE), " ")</f>
        <v xml:space="preserve"> </v>
      </c>
      <c r="BRX46" s="34" t="str">
        <f>IFERROR(VLOOKUP(BRK46&amp;BRL46&amp;BRO46,CC!BRF:BRJ,5,FALSE), " ")</f>
        <v xml:space="preserve"> </v>
      </c>
      <c r="BRY46" s="34" t="str">
        <f>IFERROR(VLOOKUP(BRL46&amp;BRM46&amp;BRP46,CC!BRG:BRK,5,FALSE), " ")</f>
        <v xml:space="preserve"> </v>
      </c>
      <c r="BRZ46" s="34" t="str">
        <f>IFERROR(VLOOKUP(BRM46&amp;BRN46&amp;BRQ46,CC!BRH:BRL,5,FALSE), " ")</f>
        <v xml:space="preserve"> </v>
      </c>
      <c r="BSA46" s="34" t="str">
        <f>IFERROR(VLOOKUP(BRN46&amp;BRO46&amp;BRR46,CC!BRI:BRM,5,FALSE), " ")</f>
        <v xml:space="preserve"> </v>
      </c>
      <c r="BSB46" s="34" t="str">
        <f>IFERROR(VLOOKUP(BRO46&amp;BRP46&amp;BRS46,CC!BRJ:BRN,5,FALSE), " ")</f>
        <v xml:space="preserve"> </v>
      </c>
      <c r="BSC46" s="34" t="str">
        <f>IFERROR(VLOOKUP(BRP46&amp;BRQ46&amp;BRT46,CC!BRK:BRO,5,FALSE), " ")</f>
        <v xml:space="preserve"> </v>
      </c>
      <c r="BSD46" s="34" t="str">
        <f>IFERROR(VLOOKUP(BRQ46&amp;BRR46&amp;BRU46,CC!BRL:BRP,5,FALSE), " ")</f>
        <v xml:space="preserve"> </v>
      </c>
      <c r="BSE46" s="34" t="str">
        <f>IFERROR(VLOOKUP(BRR46&amp;BRS46&amp;BRV46,CC!BRM:BRQ,5,FALSE), " ")</f>
        <v xml:space="preserve"> </v>
      </c>
      <c r="BSF46" s="34" t="str">
        <f>IFERROR(VLOOKUP(BRS46&amp;BRT46&amp;BRW46,CC!BRN:BRR,5,FALSE), " ")</f>
        <v xml:space="preserve"> </v>
      </c>
      <c r="BSG46" s="34" t="str">
        <f>IFERROR(VLOOKUP(BRT46&amp;BRU46&amp;BRX46,CC!BRO:BRS,5,FALSE), " ")</f>
        <v xml:space="preserve"> </v>
      </c>
      <c r="BSH46" s="34" t="str">
        <f>IFERROR(VLOOKUP(BRU46&amp;BRV46&amp;BRY46,CC!BRP:BRT,5,FALSE), " ")</f>
        <v xml:space="preserve"> </v>
      </c>
      <c r="BSI46" s="34" t="str">
        <f>IFERROR(VLOOKUP(BRV46&amp;BRW46&amp;BRZ46,CC!BRQ:BRU,5,FALSE), " ")</f>
        <v xml:space="preserve"> </v>
      </c>
      <c r="BSJ46" s="34" t="str">
        <f>IFERROR(VLOOKUP(BRW46&amp;BRX46&amp;BSA46,CC!BRR:BRV,5,FALSE), " ")</f>
        <v xml:space="preserve"> </v>
      </c>
      <c r="BSK46" s="34" t="str">
        <f>IFERROR(VLOOKUP(BRX46&amp;BRY46&amp;BSB46,CC!BRS:BRW,5,FALSE), " ")</f>
        <v xml:space="preserve"> </v>
      </c>
      <c r="BSL46" s="34" t="str">
        <f>IFERROR(VLOOKUP(BRY46&amp;BRZ46&amp;BSC46,CC!BRT:BRX,5,FALSE), " ")</f>
        <v xml:space="preserve"> </v>
      </c>
      <c r="BSM46" s="34" t="str">
        <f>IFERROR(VLOOKUP(BRZ46&amp;BSA46&amp;BSD46,CC!BRU:BRY,5,FALSE), " ")</f>
        <v xml:space="preserve"> </v>
      </c>
      <c r="BSN46" s="34" t="str">
        <f>IFERROR(VLOOKUP(BSA46&amp;BSB46&amp;BSE46,CC!BRV:BRZ,5,FALSE), " ")</f>
        <v xml:space="preserve"> </v>
      </c>
      <c r="BSO46" s="34" t="str">
        <f>IFERROR(VLOOKUP(BSB46&amp;BSC46&amp;BSF46,CC!BRW:BSA,5,FALSE), " ")</f>
        <v xml:space="preserve"> </v>
      </c>
      <c r="BSP46" s="34" t="str">
        <f>IFERROR(VLOOKUP(BSC46&amp;BSD46&amp;BSG46,CC!BRX:BSB,5,FALSE), " ")</f>
        <v xml:space="preserve"> </v>
      </c>
      <c r="BSQ46" s="34" t="str">
        <f>IFERROR(VLOOKUP(BSD46&amp;BSE46&amp;BSH46,CC!BRY:BSC,5,FALSE), " ")</f>
        <v xml:space="preserve"> </v>
      </c>
      <c r="BSR46" s="34" t="str">
        <f>IFERROR(VLOOKUP(BSE46&amp;BSF46&amp;BSI46,CC!BRZ:BSD,5,FALSE), " ")</f>
        <v xml:space="preserve"> </v>
      </c>
      <c r="BSS46" s="34" t="str">
        <f>IFERROR(VLOOKUP(BSF46&amp;BSG46&amp;BSJ46,CC!BSA:BSE,5,FALSE), " ")</f>
        <v xml:space="preserve"> </v>
      </c>
      <c r="BST46" s="34" t="str">
        <f>IFERROR(VLOOKUP(BSG46&amp;BSH46&amp;BSK46,CC!BSB:BSF,5,FALSE), " ")</f>
        <v xml:space="preserve"> </v>
      </c>
      <c r="BSU46" s="34" t="str">
        <f>IFERROR(VLOOKUP(BSH46&amp;BSI46&amp;BSL46,CC!BSC:BSG,5,FALSE), " ")</f>
        <v xml:space="preserve"> </v>
      </c>
      <c r="BSV46" s="34" t="str">
        <f>IFERROR(VLOOKUP(BSI46&amp;BSJ46&amp;BSM46,CC!BSD:BSH,5,FALSE), " ")</f>
        <v xml:space="preserve"> </v>
      </c>
      <c r="BSW46" s="34" t="str">
        <f>IFERROR(VLOOKUP(BSJ46&amp;BSK46&amp;BSN46,CC!BSE:BSI,5,FALSE), " ")</f>
        <v xml:space="preserve"> </v>
      </c>
      <c r="BSX46" s="34" t="str">
        <f>IFERROR(VLOOKUP(BSK46&amp;BSL46&amp;BSO46,CC!BSF:BSJ,5,FALSE), " ")</f>
        <v xml:space="preserve"> </v>
      </c>
      <c r="BSY46" s="34" t="str">
        <f>IFERROR(VLOOKUP(BSL46&amp;BSM46&amp;BSP46,CC!BSG:BSK,5,FALSE), " ")</f>
        <v xml:space="preserve"> </v>
      </c>
      <c r="BSZ46" s="34" t="str">
        <f>IFERROR(VLOOKUP(BSM46&amp;BSN46&amp;BSQ46,CC!BSH:BSL,5,FALSE), " ")</f>
        <v xml:space="preserve"> </v>
      </c>
      <c r="BTA46" s="34" t="str">
        <f>IFERROR(VLOOKUP(BSN46&amp;BSO46&amp;BSR46,CC!BSI:BSM,5,FALSE), " ")</f>
        <v xml:space="preserve"> </v>
      </c>
      <c r="BTB46" s="34" t="str">
        <f>IFERROR(VLOOKUP(BSO46&amp;BSP46&amp;BSS46,CC!BSJ:BSN,5,FALSE), " ")</f>
        <v xml:space="preserve"> </v>
      </c>
      <c r="BTC46" s="34" t="str">
        <f>IFERROR(VLOOKUP(BSP46&amp;BSQ46&amp;BST46,CC!BSK:BSO,5,FALSE), " ")</f>
        <v xml:space="preserve"> </v>
      </c>
      <c r="BTD46" s="34" t="str">
        <f>IFERROR(VLOOKUP(BSQ46&amp;BSR46&amp;BSU46,CC!BSL:BSP,5,FALSE), " ")</f>
        <v xml:space="preserve"> </v>
      </c>
      <c r="BTE46" s="34" t="str">
        <f>IFERROR(VLOOKUP(BSR46&amp;BSS46&amp;BSV46,CC!BSM:BSQ,5,FALSE), " ")</f>
        <v xml:space="preserve"> </v>
      </c>
      <c r="BTF46" s="34" t="str">
        <f>IFERROR(VLOOKUP(BSS46&amp;BST46&amp;BSW46,CC!BSN:BSR,5,FALSE), " ")</f>
        <v xml:space="preserve"> </v>
      </c>
      <c r="BTG46" s="34" t="str">
        <f>IFERROR(VLOOKUP(BST46&amp;BSU46&amp;BSX46,CC!BSO:BSS,5,FALSE), " ")</f>
        <v xml:space="preserve"> </v>
      </c>
      <c r="BTH46" s="34" t="str">
        <f>IFERROR(VLOOKUP(BSU46&amp;BSV46&amp;BSY46,CC!BSP:BST,5,FALSE), " ")</f>
        <v xml:space="preserve"> </v>
      </c>
      <c r="BTI46" s="34" t="str">
        <f>IFERROR(VLOOKUP(BSV46&amp;BSW46&amp;BSZ46,CC!BSQ:BSU,5,FALSE), " ")</f>
        <v xml:space="preserve"> </v>
      </c>
      <c r="BTJ46" s="34" t="str">
        <f>IFERROR(VLOOKUP(BSW46&amp;BSX46&amp;BTA46,CC!BSR:BSV,5,FALSE), " ")</f>
        <v xml:space="preserve"> </v>
      </c>
      <c r="BTK46" s="34" t="str">
        <f>IFERROR(VLOOKUP(BSX46&amp;BSY46&amp;BTB46,CC!BSS:BSW,5,FALSE), " ")</f>
        <v xml:space="preserve"> </v>
      </c>
      <c r="BTL46" s="34" t="str">
        <f>IFERROR(VLOOKUP(BSY46&amp;BSZ46&amp;BTC46,CC!BST:BSX,5,FALSE), " ")</f>
        <v xml:space="preserve"> </v>
      </c>
      <c r="BTM46" s="34" t="str">
        <f>IFERROR(VLOOKUP(BSZ46&amp;BTA46&amp;BTD46,CC!BSU:BSY,5,FALSE), " ")</f>
        <v xml:space="preserve"> </v>
      </c>
      <c r="BTN46" s="34" t="str">
        <f>IFERROR(VLOOKUP(BTA46&amp;BTB46&amp;BTE46,CC!BSV:BSZ,5,FALSE), " ")</f>
        <v xml:space="preserve"> </v>
      </c>
      <c r="BTO46" s="34" t="str">
        <f>IFERROR(VLOOKUP(BTB46&amp;BTC46&amp;BTF46,CC!BSW:BTA,5,FALSE), " ")</f>
        <v xml:space="preserve"> </v>
      </c>
      <c r="BTP46" s="34" t="str">
        <f>IFERROR(VLOOKUP(BTC46&amp;BTD46&amp;BTG46,CC!BSX:BTB,5,FALSE), " ")</f>
        <v xml:space="preserve"> </v>
      </c>
      <c r="BTQ46" s="34" t="str">
        <f>IFERROR(VLOOKUP(BTD46&amp;BTE46&amp;BTH46,CC!BSY:BTC,5,FALSE), " ")</f>
        <v xml:space="preserve"> </v>
      </c>
      <c r="BTR46" s="34" t="str">
        <f>IFERROR(VLOOKUP(BTE46&amp;BTF46&amp;BTI46,CC!BSZ:BTD,5,FALSE), " ")</f>
        <v xml:space="preserve"> </v>
      </c>
      <c r="BTS46" s="34" t="str">
        <f>IFERROR(VLOOKUP(BTF46&amp;BTG46&amp;BTJ46,CC!BTA:BTE,5,FALSE), " ")</f>
        <v xml:space="preserve"> </v>
      </c>
      <c r="BTT46" s="34" t="str">
        <f>IFERROR(VLOOKUP(BTG46&amp;BTH46&amp;BTK46,CC!BTB:BTF,5,FALSE), " ")</f>
        <v xml:space="preserve"> </v>
      </c>
      <c r="BTU46" s="34" t="str">
        <f>IFERROR(VLOOKUP(BTH46&amp;BTI46&amp;BTL46,CC!BTC:BTG,5,FALSE), " ")</f>
        <v xml:space="preserve"> </v>
      </c>
      <c r="BTV46" s="34" t="str">
        <f>IFERROR(VLOOKUP(BTI46&amp;BTJ46&amp;BTM46,CC!BTD:BTH,5,FALSE), " ")</f>
        <v xml:space="preserve"> </v>
      </c>
      <c r="BTW46" s="34" t="str">
        <f>IFERROR(VLOOKUP(BTJ46&amp;BTK46&amp;BTN46,CC!BTE:BTI,5,FALSE), " ")</f>
        <v xml:space="preserve"> </v>
      </c>
      <c r="BTX46" s="34" t="str">
        <f>IFERROR(VLOOKUP(BTK46&amp;BTL46&amp;BTO46,CC!BTF:BTJ,5,FALSE), " ")</f>
        <v xml:space="preserve"> </v>
      </c>
      <c r="BTY46" s="34" t="str">
        <f>IFERROR(VLOOKUP(BTL46&amp;BTM46&amp;BTP46,CC!BTG:BTK,5,FALSE), " ")</f>
        <v xml:space="preserve"> </v>
      </c>
      <c r="BTZ46" s="34" t="str">
        <f>IFERROR(VLOOKUP(BTM46&amp;BTN46&amp;BTQ46,CC!BTH:BTL,5,FALSE), " ")</f>
        <v xml:space="preserve"> </v>
      </c>
      <c r="BUA46" s="34" t="str">
        <f>IFERROR(VLOOKUP(BTN46&amp;BTO46&amp;BTR46,CC!BTI:BTM,5,FALSE), " ")</f>
        <v xml:space="preserve"> </v>
      </c>
      <c r="BUB46" s="34" t="str">
        <f>IFERROR(VLOOKUP(BTO46&amp;BTP46&amp;BTS46,CC!BTJ:BTN,5,FALSE), " ")</f>
        <v xml:space="preserve"> </v>
      </c>
      <c r="BUC46" s="34" t="str">
        <f>IFERROR(VLOOKUP(BTP46&amp;BTQ46&amp;BTT46,CC!BTK:BTO,5,FALSE), " ")</f>
        <v xml:space="preserve"> </v>
      </c>
      <c r="BUD46" s="34" t="str">
        <f>IFERROR(VLOOKUP(BTQ46&amp;BTR46&amp;BTU46,CC!BTL:BTP,5,FALSE), " ")</f>
        <v xml:space="preserve"> </v>
      </c>
      <c r="BUE46" s="34" t="str">
        <f>IFERROR(VLOOKUP(BTR46&amp;BTS46&amp;BTV46,CC!BTM:BTQ,5,FALSE), " ")</f>
        <v xml:space="preserve"> </v>
      </c>
      <c r="BUF46" s="34" t="str">
        <f>IFERROR(VLOOKUP(BTS46&amp;BTT46&amp;BTW46,CC!BTN:BTR,5,FALSE), " ")</f>
        <v xml:space="preserve"> </v>
      </c>
      <c r="BUG46" s="34" t="str">
        <f>IFERROR(VLOOKUP(BTT46&amp;BTU46&amp;BTX46,CC!BTO:BTS,5,FALSE), " ")</f>
        <v xml:space="preserve"> </v>
      </c>
      <c r="BUH46" s="34" t="str">
        <f>IFERROR(VLOOKUP(BTU46&amp;BTV46&amp;BTY46,CC!BTP:BTT,5,FALSE), " ")</f>
        <v xml:space="preserve"> </v>
      </c>
      <c r="BUI46" s="34" t="str">
        <f>IFERROR(VLOOKUP(BTV46&amp;BTW46&amp;BTZ46,CC!BTQ:BTU,5,FALSE), " ")</f>
        <v xml:space="preserve"> </v>
      </c>
      <c r="BUJ46" s="34" t="str">
        <f>IFERROR(VLOOKUP(BTW46&amp;BTX46&amp;BUA46,CC!BTR:BTV,5,FALSE), " ")</f>
        <v xml:space="preserve"> </v>
      </c>
      <c r="BUK46" s="34" t="str">
        <f>IFERROR(VLOOKUP(BTX46&amp;BTY46&amp;BUB46,CC!BTS:BTW,5,FALSE), " ")</f>
        <v xml:space="preserve"> </v>
      </c>
      <c r="BUL46" s="34" t="str">
        <f>IFERROR(VLOOKUP(BTY46&amp;BTZ46&amp;BUC46,CC!BTT:BTX,5,FALSE), " ")</f>
        <v xml:space="preserve"> </v>
      </c>
      <c r="BUM46" s="34" t="str">
        <f>IFERROR(VLOOKUP(BTZ46&amp;BUA46&amp;BUD46,CC!BTU:BTY,5,FALSE), " ")</f>
        <v xml:space="preserve"> </v>
      </c>
      <c r="BUN46" s="34" t="str">
        <f>IFERROR(VLOOKUP(BUA46&amp;BUB46&amp;BUE46,CC!BTV:BTZ,5,FALSE), " ")</f>
        <v xml:space="preserve"> </v>
      </c>
      <c r="BUO46" s="34" t="str">
        <f>IFERROR(VLOOKUP(BUB46&amp;BUC46&amp;BUF46,CC!BTW:BUA,5,FALSE), " ")</f>
        <v xml:space="preserve"> </v>
      </c>
      <c r="BUP46" s="34" t="str">
        <f>IFERROR(VLOOKUP(BUC46&amp;BUD46&amp;BUG46,CC!BTX:BUB,5,FALSE), " ")</f>
        <v xml:space="preserve"> </v>
      </c>
      <c r="BUQ46" s="34" t="str">
        <f>IFERROR(VLOOKUP(BUD46&amp;BUE46&amp;BUH46,CC!BTY:BUC,5,FALSE), " ")</f>
        <v xml:space="preserve"> </v>
      </c>
      <c r="BUR46" s="34" t="str">
        <f>IFERROR(VLOOKUP(BUE46&amp;BUF46&amp;BUI46,CC!BTZ:BUD,5,FALSE), " ")</f>
        <v xml:space="preserve"> </v>
      </c>
      <c r="BUS46" s="34" t="str">
        <f>IFERROR(VLOOKUP(BUF46&amp;BUG46&amp;BUJ46,CC!BUA:BUE,5,FALSE), " ")</f>
        <v xml:space="preserve"> </v>
      </c>
      <c r="BUT46" s="34" t="str">
        <f>IFERROR(VLOOKUP(BUG46&amp;BUH46&amp;BUK46,CC!BUB:BUF,5,FALSE), " ")</f>
        <v xml:space="preserve"> </v>
      </c>
      <c r="BUU46" s="34" t="str">
        <f>IFERROR(VLOOKUP(BUH46&amp;BUI46&amp;BUL46,CC!BUC:BUG,5,FALSE), " ")</f>
        <v xml:space="preserve"> </v>
      </c>
      <c r="BUV46" s="34" t="str">
        <f>IFERROR(VLOOKUP(BUI46&amp;BUJ46&amp;BUM46,CC!BUD:BUH,5,FALSE), " ")</f>
        <v xml:space="preserve"> </v>
      </c>
      <c r="BUW46" s="34" t="str">
        <f>IFERROR(VLOOKUP(BUJ46&amp;BUK46&amp;BUN46,CC!BUE:BUI,5,FALSE), " ")</f>
        <v xml:space="preserve"> </v>
      </c>
      <c r="BUX46" s="34" t="str">
        <f>IFERROR(VLOOKUP(BUK46&amp;BUL46&amp;BUO46,CC!BUF:BUJ,5,FALSE), " ")</f>
        <v xml:space="preserve"> </v>
      </c>
      <c r="BUY46" s="34" t="str">
        <f>IFERROR(VLOOKUP(BUL46&amp;BUM46&amp;BUP46,CC!BUG:BUK,5,FALSE), " ")</f>
        <v xml:space="preserve"> </v>
      </c>
      <c r="BUZ46" s="34" t="str">
        <f>IFERROR(VLOOKUP(BUM46&amp;BUN46&amp;BUQ46,CC!BUH:BUL,5,FALSE), " ")</f>
        <v xml:space="preserve"> </v>
      </c>
      <c r="BVA46" s="34" t="str">
        <f>IFERROR(VLOOKUP(BUN46&amp;BUO46&amp;BUR46,CC!BUI:BUM,5,FALSE), " ")</f>
        <v xml:space="preserve"> </v>
      </c>
      <c r="BVB46" s="34" t="str">
        <f>IFERROR(VLOOKUP(BUO46&amp;BUP46&amp;BUS46,CC!BUJ:BUN,5,FALSE), " ")</f>
        <v xml:space="preserve"> </v>
      </c>
      <c r="BVC46" s="34" t="str">
        <f>IFERROR(VLOOKUP(BUP46&amp;BUQ46&amp;BUT46,CC!BUK:BUO,5,FALSE), " ")</f>
        <v xml:space="preserve"> </v>
      </c>
      <c r="BVD46" s="34" t="str">
        <f>IFERROR(VLOOKUP(BUQ46&amp;BUR46&amp;BUU46,CC!BUL:BUP,5,FALSE), " ")</f>
        <v xml:space="preserve"> </v>
      </c>
      <c r="BVE46" s="34" t="str">
        <f>IFERROR(VLOOKUP(BUR46&amp;BUS46&amp;BUV46,CC!BUM:BUQ,5,FALSE), " ")</f>
        <v xml:space="preserve"> </v>
      </c>
      <c r="BVF46" s="34" t="str">
        <f>IFERROR(VLOOKUP(BUS46&amp;BUT46&amp;BUW46,CC!BUN:BUR,5,FALSE), " ")</f>
        <v xml:space="preserve"> </v>
      </c>
      <c r="BVG46" s="34" t="str">
        <f>IFERROR(VLOOKUP(BUT46&amp;BUU46&amp;BUX46,CC!BUO:BUS,5,FALSE), " ")</f>
        <v xml:space="preserve"> </v>
      </c>
      <c r="BVH46" s="34" t="str">
        <f>IFERROR(VLOOKUP(BUU46&amp;BUV46&amp;BUY46,CC!BUP:BUT,5,FALSE), " ")</f>
        <v xml:space="preserve"> </v>
      </c>
      <c r="BVI46" s="34" t="str">
        <f>IFERROR(VLOOKUP(BUV46&amp;BUW46&amp;BUZ46,CC!BUQ:BUU,5,FALSE), " ")</f>
        <v xml:space="preserve"> </v>
      </c>
      <c r="BVJ46" s="34" t="str">
        <f>IFERROR(VLOOKUP(BUW46&amp;BUX46&amp;BVA46,CC!BUR:BUV,5,FALSE), " ")</f>
        <v xml:space="preserve"> </v>
      </c>
      <c r="BVK46" s="34" t="str">
        <f>IFERROR(VLOOKUP(BUX46&amp;BUY46&amp;BVB46,CC!BUS:BUW,5,FALSE), " ")</f>
        <v xml:space="preserve"> </v>
      </c>
      <c r="BVL46" s="34" t="str">
        <f>IFERROR(VLOOKUP(BUY46&amp;BUZ46&amp;BVC46,CC!BUT:BUX,5,FALSE), " ")</f>
        <v xml:space="preserve"> </v>
      </c>
      <c r="BVM46" s="34" t="str">
        <f>IFERROR(VLOOKUP(BUZ46&amp;BVA46&amp;BVD46,CC!BUU:BUY,5,FALSE), " ")</f>
        <v xml:space="preserve"> </v>
      </c>
      <c r="BVN46" s="34" t="str">
        <f>IFERROR(VLOOKUP(BVA46&amp;BVB46&amp;BVE46,CC!BUV:BUZ,5,FALSE), " ")</f>
        <v xml:space="preserve"> </v>
      </c>
      <c r="BVO46" s="34" t="str">
        <f>IFERROR(VLOOKUP(BVB46&amp;BVC46&amp;BVF46,CC!BUW:BVA,5,FALSE), " ")</f>
        <v xml:space="preserve"> </v>
      </c>
      <c r="BVP46" s="34" t="str">
        <f>IFERROR(VLOOKUP(BVC46&amp;BVD46&amp;BVG46,CC!BUX:BVB,5,FALSE), " ")</f>
        <v xml:space="preserve"> </v>
      </c>
      <c r="BVQ46" s="34" t="str">
        <f>IFERROR(VLOOKUP(BVD46&amp;BVE46&amp;BVH46,CC!BUY:BVC,5,FALSE), " ")</f>
        <v xml:space="preserve"> </v>
      </c>
      <c r="BVR46" s="34" t="str">
        <f>IFERROR(VLOOKUP(BVE46&amp;BVF46&amp;BVI46,CC!BUZ:BVD,5,FALSE), " ")</f>
        <v xml:space="preserve"> </v>
      </c>
      <c r="BVS46" s="34" t="str">
        <f>IFERROR(VLOOKUP(BVF46&amp;BVG46&amp;BVJ46,CC!BVA:BVE,5,FALSE), " ")</f>
        <v xml:space="preserve"> </v>
      </c>
      <c r="BVT46" s="34" t="str">
        <f>IFERROR(VLOOKUP(BVG46&amp;BVH46&amp;BVK46,CC!BVB:BVF,5,FALSE), " ")</f>
        <v xml:space="preserve"> </v>
      </c>
      <c r="BVU46" s="34" t="str">
        <f>IFERROR(VLOOKUP(BVH46&amp;BVI46&amp;BVL46,CC!BVC:BVG,5,FALSE), " ")</f>
        <v xml:space="preserve"> </v>
      </c>
      <c r="BVV46" s="34" t="str">
        <f>IFERROR(VLOOKUP(BVI46&amp;BVJ46&amp;BVM46,CC!BVD:BVH,5,FALSE), " ")</f>
        <v xml:space="preserve"> </v>
      </c>
      <c r="BVW46" s="34" t="str">
        <f>IFERROR(VLOOKUP(BVJ46&amp;BVK46&amp;BVN46,CC!BVE:BVI,5,FALSE), " ")</f>
        <v xml:space="preserve"> </v>
      </c>
      <c r="BVX46" s="34" t="str">
        <f>IFERROR(VLOOKUP(BVK46&amp;BVL46&amp;BVO46,CC!BVF:BVJ,5,FALSE), " ")</f>
        <v xml:space="preserve"> </v>
      </c>
      <c r="BVY46" s="34" t="str">
        <f>IFERROR(VLOOKUP(BVL46&amp;BVM46&amp;BVP46,CC!BVG:BVK,5,FALSE), " ")</f>
        <v xml:space="preserve"> </v>
      </c>
      <c r="BVZ46" s="34" t="str">
        <f>IFERROR(VLOOKUP(BVM46&amp;BVN46&amp;BVQ46,CC!BVH:BVL,5,FALSE), " ")</f>
        <v xml:space="preserve"> </v>
      </c>
      <c r="BWA46" s="34" t="str">
        <f>IFERROR(VLOOKUP(BVN46&amp;BVO46&amp;BVR46,CC!BVI:BVM,5,FALSE), " ")</f>
        <v xml:space="preserve"> </v>
      </c>
      <c r="BWB46" s="34" t="str">
        <f>IFERROR(VLOOKUP(BVO46&amp;BVP46&amp;BVS46,CC!BVJ:BVN,5,FALSE), " ")</f>
        <v xml:space="preserve"> </v>
      </c>
      <c r="BWC46" s="34" t="str">
        <f>IFERROR(VLOOKUP(BVP46&amp;BVQ46&amp;BVT46,CC!BVK:BVO,5,FALSE), " ")</f>
        <v xml:space="preserve"> </v>
      </c>
      <c r="BWD46" s="34" t="str">
        <f>IFERROR(VLOOKUP(BVQ46&amp;BVR46&amp;BVU46,CC!BVL:BVP,5,FALSE), " ")</f>
        <v xml:space="preserve"> </v>
      </c>
      <c r="BWE46" s="34" t="str">
        <f>IFERROR(VLOOKUP(BVR46&amp;BVS46&amp;BVV46,CC!BVM:BVQ,5,FALSE), " ")</f>
        <v xml:space="preserve"> </v>
      </c>
      <c r="BWF46" s="34" t="str">
        <f>IFERROR(VLOOKUP(BVS46&amp;BVT46&amp;BVW46,CC!BVN:BVR,5,FALSE), " ")</f>
        <v xml:space="preserve"> </v>
      </c>
      <c r="BWG46" s="34" t="str">
        <f>IFERROR(VLOOKUP(BVT46&amp;BVU46&amp;BVX46,CC!BVO:BVS,5,FALSE), " ")</f>
        <v xml:space="preserve"> </v>
      </c>
      <c r="BWH46" s="34" t="str">
        <f>IFERROR(VLOOKUP(BVU46&amp;BVV46&amp;BVY46,CC!BVP:BVT,5,FALSE), " ")</f>
        <v xml:space="preserve"> </v>
      </c>
      <c r="BWI46" s="34" t="str">
        <f>IFERROR(VLOOKUP(BVV46&amp;BVW46&amp;BVZ46,CC!BVQ:BVU,5,FALSE), " ")</f>
        <v xml:space="preserve"> </v>
      </c>
      <c r="BWJ46" s="34" t="str">
        <f>IFERROR(VLOOKUP(BVW46&amp;BVX46&amp;BWA46,CC!BVR:BVV,5,FALSE), " ")</f>
        <v xml:space="preserve"> </v>
      </c>
      <c r="BWK46" s="34" t="str">
        <f>IFERROR(VLOOKUP(BVX46&amp;BVY46&amp;BWB46,CC!BVS:BVW,5,FALSE), " ")</f>
        <v xml:space="preserve"> </v>
      </c>
      <c r="BWL46" s="34" t="str">
        <f>IFERROR(VLOOKUP(BVY46&amp;BVZ46&amp;BWC46,CC!BVT:BVX,5,FALSE), " ")</f>
        <v xml:space="preserve"> </v>
      </c>
      <c r="BWM46" s="34" t="str">
        <f>IFERROR(VLOOKUP(BVZ46&amp;BWA46&amp;BWD46,CC!BVU:BVY,5,FALSE), " ")</f>
        <v xml:space="preserve"> </v>
      </c>
      <c r="BWN46" s="34" t="str">
        <f>IFERROR(VLOOKUP(BWA46&amp;BWB46&amp;BWE46,CC!BVV:BVZ,5,FALSE), " ")</f>
        <v xml:space="preserve"> </v>
      </c>
      <c r="BWO46" s="34" t="str">
        <f>IFERROR(VLOOKUP(BWB46&amp;BWC46&amp;BWF46,CC!BVW:BWA,5,FALSE), " ")</f>
        <v xml:space="preserve"> </v>
      </c>
      <c r="BWP46" s="34" t="str">
        <f>IFERROR(VLOOKUP(BWC46&amp;BWD46&amp;BWG46,CC!BVX:BWB,5,FALSE), " ")</f>
        <v xml:space="preserve"> </v>
      </c>
      <c r="BWQ46" s="34" t="str">
        <f>IFERROR(VLOOKUP(BWD46&amp;BWE46&amp;BWH46,CC!BVY:BWC,5,FALSE), " ")</f>
        <v xml:space="preserve"> </v>
      </c>
      <c r="BWR46" s="34" t="str">
        <f>IFERROR(VLOOKUP(BWE46&amp;BWF46&amp;BWI46,CC!BVZ:BWD,5,FALSE), " ")</f>
        <v xml:space="preserve"> </v>
      </c>
      <c r="BWS46" s="34" t="str">
        <f>IFERROR(VLOOKUP(BWF46&amp;BWG46&amp;BWJ46,CC!BWA:BWE,5,FALSE), " ")</f>
        <v xml:space="preserve"> </v>
      </c>
      <c r="BWT46" s="34" t="str">
        <f>IFERROR(VLOOKUP(BWG46&amp;BWH46&amp;BWK46,CC!BWB:BWF,5,FALSE), " ")</f>
        <v xml:space="preserve"> </v>
      </c>
      <c r="BWU46" s="34" t="str">
        <f>IFERROR(VLOOKUP(BWH46&amp;BWI46&amp;BWL46,CC!BWC:BWG,5,FALSE), " ")</f>
        <v xml:space="preserve"> </v>
      </c>
      <c r="BWV46" s="34" t="str">
        <f>IFERROR(VLOOKUP(BWI46&amp;BWJ46&amp;BWM46,CC!BWD:BWH,5,FALSE), " ")</f>
        <v xml:space="preserve"> </v>
      </c>
      <c r="BWW46" s="34" t="str">
        <f>IFERROR(VLOOKUP(BWJ46&amp;BWK46&amp;BWN46,CC!BWE:BWI,5,FALSE), " ")</f>
        <v xml:space="preserve"> </v>
      </c>
      <c r="BWX46" s="34" t="str">
        <f>IFERROR(VLOOKUP(BWK46&amp;BWL46&amp;BWO46,CC!BWF:BWJ,5,FALSE), " ")</f>
        <v xml:space="preserve"> </v>
      </c>
      <c r="BWY46" s="34" t="str">
        <f>IFERROR(VLOOKUP(BWL46&amp;BWM46&amp;BWP46,CC!BWG:BWK,5,FALSE), " ")</f>
        <v xml:space="preserve"> </v>
      </c>
      <c r="BWZ46" s="34" t="str">
        <f>IFERROR(VLOOKUP(BWM46&amp;BWN46&amp;BWQ46,CC!BWH:BWL,5,FALSE), " ")</f>
        <v xml:space="preserve"> </v>
      </c>
      <c r="BXA46" s="34" t="str">
        <f>IFERROR(VLOOKUP(BWN46&amp;BWO46&amp;BWR46,CC!BWI:BWM,5,FALSE), " ")</f>
        <v xml:space="preserve"> </v>
      </c>
      <c r="BXB46" s="34" t="str">
        <f>IFERROR(VLOOKUP(BWO46&amp;BWP46&amp;BWS46,CC!BWJ:BWN,5,FALSE), " ")</f>
        <v xml:space="preserve"> </v>
      </c>
      <c r="BXC46" s="34" t="str">
        <f>IFERROR(VLOOKUP(BWP46&amp;BWQ46&amp;BWT46,CC!BWK:BWO,5,FALSE), " ")</f>
        <v xml:space="preserve"> </v>
      </c>
      <c r="BXD46" s="34" t="str">
        <f>IFERROR(VLOOKUP(BWQ46&amp;BWR46&amp;BWU46,CC!BWL:BWP,5,FALSE), " ")</f>
        <v xml:space="preserve"> </v>
      </c>
      <c r="BXE46" s="34" t="str">
        <f>IFERROR(VLOOKUP(BWR46&amp;BWS46&amp;BWV46,CC!BWM:BWQ,5,FALSE), " ")</f>
        <v xml:space="preserve"> </v>
      </c>
      <c r="BXF46" s="34" t="str">
        <f>IFERROR(VLOOKUP(BWS46&amp;BWT46&amp;BWW46,CC!BWN:BWR,5,FALSE), " ")</f>
        <v xml:space="preserve"> </v>
      </c>
      <c r="BXG46" s="34" t="str">
        <f>IFERROR(VLOOKUP(BWT46&amp;BWU46&amp;BWX46,CC!BWO:BWS,5,FALSE), " ")</f>
        <v xml:space="preserve"> </v>
      </c>
      <c r="BXH46" s="34" t="str">
        <f>IFERROR(VLOOKUP(BWU46&amp;BWV46&amp;BWY46,CC!BWP:BWT,5,FALSE), " ")</f>
        <v xml:space="preserve"> </v>
      </c>
      <c r="BXI46" s="34" t="str">
        <f>IFERROR(VLOOKUP(BWV46&amp;BWW46&amp;BWZ46,CC!BWQ:BWU,5,FALSE), " ")</f>
        <v xml:space="preserve"> </v>
      </c>
      <c r="BXJ46" s="34" t="str">
        <f>IFERROR(VLOOKUP(BWW46&amp;BWX46&amp;BXA46,CC!BWR:BWV,5,FALSE), " ")</f>
        <v xml:space="preserve"> </v>
      </c>
      <c r="BXK46" s="34" t="str">
        <f>IFERROR(VLOOKUP(BWX46&amp;BWY46&amp;BXB46,CC!BWS:BWW,5,FALSE), " ")</f>
        <v xml:space="preserve"> </v>
      </c>
      <c r="BXL46" s="34" t="str">
        <f>IFERROR(VLOOKUP(BWY46&amp;BWZ46&amp;BXC46,CC!BWT:BWX,5,FALSE), " ")</f>
        <v xml:space="preserve"> </v>
      </c>
      <c r="BXM46" s="34" t="str">
        <f>IFERROR(VLOOKUP(BWZ46&amp;BXA46&amp;BXD46,CC!BWU:BWY,5,FALSE), " ")</f>
        <v xml:space="preserve"> </v>
      </c>
      <c r="BXN46" s="34" t="str">
        <f>IFERROR(VLOOKUP(BXA46&amp;BXB46&amp;BXE46,CC!BWV:BWZ,5,FALSE), " ")</f>
        <v xml:space="preserve"> </v>
      </c>
      <c r="BXO46" s="34" t="str">
        <f>IFERROR(VLOOKUP(BXB46&amp;BXC46&amp;BXF46,CC!BWW:BXA,5,FALSE), " ")</f>
        <v xml:space="preserve"> </v>
      </c>
      <c r="BXP46" s="34" t="str">
        <f>IFERROR(VLOOKUP(BXC46&amp;BXD46&amp;BXG46,CC!BWX:BXB,5,FALSE), " ")</f>
        <v xml:space="preserve"> </v>
      </c>
      <c r="BXQ46" s="34" t="str">
        <f>IFERROR(VLOOKUP(BXD46&amp;BXE46&amp;BXH46,CC!BWY:BXC,5,FALSE), " ")</f>
        <v xml:space="preserve"> </v>
      </c>
      <c r="BXR46" s="34" t="str">
        <f>IFERROR(VLOOKUP(BXE46&amp;BXF46&amp;BXI46,CC!BWZ:BXD,5,FALSE), " ")</f>
        <v xml:space="preserve"> </v>
      </c>
      <c r="BXS46" s="34" t="str">
        <f>IFERROR(VLOOKUP(BXF46&amp;BXG46&amp;BXJ46,CC!BXA:BXE,5,FALSE), " ")</f>
        <v xml:space="preserve"> </v>
      </c>
      <c r="BXT46" s="34" t="str">
        <f>IFERROR(VLOOKUP(BXG46&amp;BXH46&amp;BXK46,CC!BXB:BXF,5,FALSE), " ")</f>
        <v xml:space="preserve"> </v>
      </c>
      <c r="BXU46" s="34" t="str">
        <f>IFERROR(VLOOKUP(BXH46&amp;BXI46&amp;BXL46,CC!BXC:BXG,5,FALSE), " ")</f>
        <v xml:space="preserve"> </v>
      </c>
      <c r="BXV46" s="34" t="str">
        <f>IFERROR(VLOOKUP(BXI46&amp;BXJ46&amp;BXM46,CC!BXD:BXH,5,FALSE), " ")</f>
        <v xml:space="preserve"> </v>
      </c>
      <c r="BXW46" s="34" t="str">
        <f>IFERROR(VLOOKUP(BXJ46&amp;BXK46&amp;BXN46,CC!BXE:BXI,5,FALSE), " ")</f>
        <v xml:space="preserve"> </v>
      </c>
      <c r="BXX46" s="34" t="str">
        <f>IFERROR(VLOOKUP(BXK46&amp;BXL46&amp;BXO46,CC!BXF:BXJ,5,FALSE), " ")</f>
        <v xml:space="preserve"> </v>
      </c>
      <c r="BXY46" s="34" t="str">
        <f>IFERROR(VLOOKUP(BXL46&amp;BXM46&amp;BXP46,CC!BXG:BXK,5,FALSE), " ")</f>
        <v xml:space="preserve"> </v>
      </c>
      <c r="BXZ46" s="34" t="str">
        <f>IFERROR(VLOOKUP(BXM46&amp;BXN46&amp;BXQ46,CC!BXH:BXL,5,FALSE), " ")</f>
        <v xml:space="preserve"> </v>
      </c>
      <c r="BYA46" s="34" t="str">
        <f>IFERROR(VLOOKUP(BXN46&amp;BXO46&amp;BXR46,CC!BXI:BXM,5,FALSE), " ")</f>
        <v xml:space="preserve"> </v>
      </c>
      <c r="BYB46" s="34" t="str">
        <f>IFERROR(VLOOKUP(BXO46&amp;BXP46&amp;BXS46,CC!BXJ:BXN,5,FALSE), " ")</f>
        <v xml:space="preserve"> </v>
      </c>
      <c r="BYC46" s="34" t="str">
        <f>IFERROR(VLOOKUP(BXP46&amp;BXQ46&amp;BXT46,CC!BXK:BXO,5,FALSE), " ")</f>
        <v xml:space="preserve"> </v>
      </c>
      <c r="BYD46" s="34" t="str">
        <f>IFERROR(VLOOKUP(BXQ46&amp;BXR46&amp;BXU46,CC!BXL:BXP,5,FALSE), " ")</f>
        <v xml:space="preserve"> </v>
      </c>
      <c r="BYE46" s="34" t="str">
        <f>IFERROR(VLOOKUP(BXR46&amp;BXS46&amp;BXV46,CC!BXM:BXQ,5,FALSE), " ")</f>
        <v xml:space="preserve"> </v>
      </c>
      <c r="BYF46" s="34" t="str">
        <f>IFERROR(VLOOKUP(BXS46&amp;BXT46&amp;BXW46,CC!BXN:BXR,5,FALSE), " ")</f>
        <v xml:space="preserve"> </v>
      </c>
      <c r="BYG46" s="34" t="str">
        <f>IFERROR(VLOOKUP(BXT46&amp;BXU46&amp;BXX46,CC!BXO:BXS,5,FALSE), " ")</f>
        <v xml:space="preserve"> </v>
      </c>
      <c r="BYH46" s="34" t="str">
        <f>IFERROR(VLOOKUP(BXU46&amp;BXV46&amp;BXY46,CC!BXP:BXT,5,FALSE), " ")</f>
        <v xml:space="preserve"> </v>
      </c>
      <c r="BYI46" s="34" t="str">
        <f>IFERROR(VLOOKUP(BXV46&amp;BXW46&amp;BXZ46,CC!BXQ:BXU,5,FALSE), " ")</f>
        <v xml:space="preserve"> </v>
      </c>
      <c r="BYJ46" s="34" t="str">
        <f>IFERROR(VLOOKUP(BXW46&amp;BXX46&amp;BYA46,CC!BXR:BXV,5,FALSE), " ")</f>
        <v xml:space="preserve"> </v>
      </c>
      <c r="BYK46" s="34" t="str">
        <f>IFERROR(VLOOKUP(BXX46&amp;BXY46&amp;BYB46,CC!BXS:BXW,5,FALSE), " ")</f>
        <v xml:space="preserve"> </v>
      </c>
      <c r="BYL46" s="34" t="str">
        <f>IFERROR(VLOOKUP(BXY46&amp;BXZ46&amp;BYC46,CC!BXT:BXX,5,FALSE), " ")</f>
        <v xml:space="preserve"> </v>
      </c>
      <c r="BYM46" s="34" t="str">
        <f>IFERROR(VLOOKUP(BXZ46&amp;BYA46&amp;BYD46,CC!BXU:BXY,5,FALSE), " ")</f>
        <v xml:space="preserve"> </v>
      </c>
      <c r="BYN46" s="34" t="str">
        <f>IFERROR(VLOOKUP(BYA46&amp;BYB46&amp;BYE46,CC!BXV:BXZ,5,FALSE), " ")</f>
        <v xml:space="preserve"> </v>
      </c>
      <c r="BYO46" s="34" t="str">
        <f>IFERROR(VLOOKUP(BYB46&amp;BYC46&amp;BYF46,CC!BXW:BYA,5,FALSE), " ")</f>
        <v xml:space="preserve"> </v>
      </c>
      <c r="BYP46" s="34" t="str">
        <f>IFERROR(VLOOKUP(BYC46&amp;BYD46&amp;BYG46,CC!BXX:BYB,5,FALSE), " ")</f>
        <v xml:space="preserve"> </v>
      </c>
      <c r="BYQ46" s="34" t="str">
        <f>IFERROR(VLOOKUP(BYD46&amp;BYE46&amp;BYH46,CC!BXY:BYC,5,FALSE), " ")</f>
        <v xml:space="preserve"> </v>
      </c>
      <c r="BYR46" s="34" t="str">
        <f>IFERROR(VLOOKUP(BYE46&amp;BYF46&amp;BYI46,CC!BXZ:BYD,5,FALSE), " ")</f>
        <v xml:space="preserve"> </v>
      </c>
      <c r="BYS46" s="34" t="str">
        <f>IFERROR(VLOOKUP(BYF46&amp;BYG46&amp;BYJ46,CC!BYA:BYE,5,FALSE), " ")</f>
        <v xml:space="preserve"> </v>
      </c>
      <c r="BYT46" s="34" t="str">
        <f>IFERROR(VLOOKUP(BYG46&amp;BYH46&amp;BYK46,CC!BYB:BYF,5,FALSE), " ")</f>
        <v xml:space="preserve"> </v>
      </c>
      <c r="BYU46" s="34" t="str">
        <f>IFERROR(VLOOKUP(BYH46&amp;BYI46&amp;BYL46,CC!BYC:BYG,5,FALSE), " ")</f>
        <v xml:space="preserve"> </v>
      </c>
      <c r="BYV46" s="34" t="str">
        <f>IFERROR(VLOOKUP(BYI46&amp;BYJ46&amp;BYM46,CC!BYD:BYH,5,FALSE), " ")</f>
        <v xml:space="preserve"> </v>
      </c>
      <c r="BYW46" s="34" t="str">
        <f>IFERROR(VLOOKUP(BYJ46&amp;BYK46&amp;BYN46,CC!BYE:BYI,5,FALSE), " ")</f>
        <v xml:space="preserve"> </v>
      </c>
      <c r="BYX46" s="34" t="str">
        <f>IFERROR(VLOOKUP(BYK46&amp;BYL46&amp;BYO46,CC!BYF:BYJ,5,FALSE), " ")</f>
        <v xml:space="preserve"> </v>
      </c>
      <c r="BYY46" s="34" t="str">
        <f>IFERROR(VLOOKUP(BYL46&amp;BYM46&amp;BYP46,CC!BYG:BYK,5,FALSE), " ")</f>
        <v xml:space="preserve"> </v>
      </c>
      <c r="BYZ46" s="34" t="str">
        <f>IFERROR(VLOOKUP(BYM46&amp;BYN46&amp;BYQ46,CC!BYH:BYL,5,FALSE), " ")</f>
        <v xml:space="preserve"> </v>
      </c>
      <c r="BZA46" s="34" t="str">
        <f>IFERROR(VLOOKUP(BYN46&amp;BYO46&amp;BYR46,CC!BYI:BYM,5,FALSE), " ")</f>
        <v xml:space="preserve"> </v>
      </c>
      <c r="BZB46" s="34" t="str">
        <f>IFERROR(VLOOKUP(BYO46&amp;BYP46&amp;BYS46,CC!BYJ:BYN,5,FALSE), " ")</f>
        <v xml:space="preserve"> </v>
      </c>
      <c r="BZC46" s="34" t="str">
        <f>IFERROR(VLOOKUP(BYP46&amp;BYQ46&amp;BYT46,CC!BYK:BYO,5,FALSE), " ")</f>
        <v xml:space="preserve"> </v>
      </c>
      <c r="BZD46" s="34" t="str">
        <f>IFERROR(VLOOKUP(BYQ46&amp;BYR46&amp;BYU46,CC!BYL:BYP,5,FALSE), " ")</f>
        <v xml:space="preserve"> </v>
      </c>
      <c r="BZE46" s="34" t="str">
        <f>IFERROR(VLOOKUP(BYR46&amp;BYS46&amp;BYV46,CC!BYM:BYQ,5,FALSE), " ")</f>
        <v xml:space="preserve"> </v>
      </c>
      <c r="BZF46" s="34" t="str">
        <f>IFERROR(VLOOKUP(BYS46&amp;BYT46&amp;BYW46,CC!BYN:BYR,5,FALSE), " ")</f>
        <v xml:space="preserve"> </v>
      </c>
      <c r="BZG46" s="34" t="str">
        <f>IFERROR(VLOOKUP(BYT46&amp;BYU46&amp;BYX46,CC!BYO:BYS,5,FALSE), " ")</f>
        <v xml:space="preserve"> </v>
      </c>
      <c r="BZH46" s="34" t="str">
        <f>IFERROR(VLOOKUP(BYU46&amp;BYV46&amp;BYY46,CC!BYP:BYT,5,FALSE), " ")</f>
        <v xml:space="preserve"> </v>
      </c>
      <c r="BZI46" s="34" t="str">
        <f>IFERROR(VLOOKUP(BYV46&amp;BYW46&amp;BYZ46,CC!BYQ:BYU,5,FALSE), " ")</f>
        <v xml:space="preserve"> </v>
      </c>
      <c r="BZJ46" s="34" t="str">
        <f>IFERROR(VLOOKUP(BYW46&amp;BYX46&amp;BZA46,CC!BYR:BYV,5,FALSE), " ")</f>
        <v xml:space="preserve"> </v>
      </c>
      <c r="BZK46" s="34" t="str">
        <f>IFERROR(VLOOKUP(BYX46&amp;BYY46&amp;BZB46,CC!BYS:BYW,5,FALSE), " ")</f>
        <v xml:space="preserve"> </v>
      </c>
      <c r="BZL46" s="34" t="str">
        <f>IFERROR(VLOOKUP(BYY46&amp;BYZ46&amp;BZC46,CC!BYT:BYX,5,FALSE), " ")</f>
        <v xml:space="preserve"> </v>
      </c>
      <c r="BZM46" s="34" t="str">
        <f>IFERROR(VLOOKUP(BYZ46&amp;BZA46&amp;BZD46,CC!BYU:BYY,5,FALSE), " ")</f>
        <v xml:space="preserve"> </v>
      </c>
      <c r="BZN46" s="34" t="str">
        <f>IFERROR(VLOOKUP(BZA46&amp;BZB46&amp;BZE46,CC!BYV:BYZ,5,FALSE), " ")</f>
        <v xml:space="preserve"> </v>
      </c>
      <c r="BZO46" s="34" t="str">
        <f>IFERROR(VLOOKUP(BZB46&amp;BZC46&amp;BZF46,CC!BYW:BZA,5,FALSE), " ")</f>
        <v xml:space="preserve"> </v>
      </c>
      <c r="BZP46" s="34" t="str">
        <f>IFERROR(VLOOKUP(BZC46&amp;BZD46&amp;BZG46,CC!BYX:BZB,5,FALSE), " ")</f>
        <v xml:space="preserve"> </v>
      </c>
      <c r="BZQ46" s="34" t="str">
        <f>IFERROR(VLOOKUP(BZD46&amp;BZE46&amp;BZH46,CC!BYY:BZC,5,FALSE), " ")</f>
        <v xml:space="preserve"> </v>
      </c>
      <c r="BZR46" s="34" t="str">
        <f>IFERROR(VLOOKUP(BZE46&amp;BZF46&amp;BZI46,CC!BYZ:BZD,5,FALSE), " ")</f>
        <v xml:space="preserve"> </v>
      </c>
      <c r="BZS46" s="34" t="str">
        <f>IFERROR(VLOOKUP(BZF46&amp;BZG46&amp;BZJ46,CC!BZA:BZE,5,FALSE), " ")</f>
        <v xml:space="preserve"> </v>
      </c>
      <c r="BZT46" s="34" t="str">
        <f>IFERROR(VLOOKUP(BZG46&amp;BZH46&amp;BZK46,CC!BZB:BZF,5,FALSE), " ")</f>
        <v xml:space="preserve"> </v>
      </c>
      <c r="BZU46" s="34" t="str">
        <f>IFERROR(VLOOKUP(BZH46&amp;BZI46&amp;BZL46,CC!BZC:BZG,5,FALSE), " ")</f>
        <v xml:space="preserve"> </v>
      </c>
      <c r="BZV46" s="34" t="str">
        <f>IFERROR(VLOOKUP(BZI46&amp;BZJ46&amp;BZM46,CC!BZD:BZH,5,FALSE), " ")</f>
        <v xml:space="preserve"> </v>
      </c>
      <c r="BZW46" s="34" t="str">
        <f>IFERROR(VLOOKUP(BZJ46&amp;BZK46&amp;BZN46,CC!BZE:BZI,5,FALSE), " ")</f>
        <v xml:space="preserve"> </v>
      </c>
      <c r="BZX46" s="34" t="str">
        <f>IFERROR(VLOOKUP(BZK46&amp;BZL46&amp;BZO46,CC!BZF:BZJ,5,FALSE), " ")</f>
        <v xml:space="preserve"> </v>
      </c>
      <c r="BZY46" s="34" t="str">
        <f>IFERROR(VLOOKUP(BZL46&amp;BZM46&amp;BZP46,CC!BZG:BZK,5,FALSE), " ")</f>
        <v xml:space="preserve"> </v>
      </c>
      <c r="BZZ46" s="34" t="str">
        <f>IFERROR(VLOOKUP(BZM46&amp;BZN46&amp;BZQ46,CC!BZH:BZL,5,FALSE), " ")</f>
        <v xml:space="preserve"> </v>
      </c>
      <c r="CAA46" s="34" t="str">
        <f>IFERROR(VLOOKUP(BZN46&amp;BZO46&amp;BZR46,CC!BZI:BZM,5,FALSE), " ")</f>
        <v xml:space="preserve"> </v>
      </c>
      <c r="CAB46" s="34" t="str">
        <f>IFERROR(VLOOKUP(BZO46&amp;BZP46&amp;BZS46,CC!BZJ:BZN,5,FALSE), " ")</f>
        <v xml:space="preserve"> </v>
      </c>
      <c r="CAC46" s="34" t="str">
        <f>IFERROR(VLOOKUP(BZP46&amp;BZQ46&amp;BZT46,CC!BZK:BZO,5,FALSE), " ")</f>
        <v xml:space="preserve"> </v>
      </c>
      <c r="CAD46" s="34" t="str">
        <f>IFERROR(VLOOKUP(BZQ46&amp;BZR46&amp;BZU46,CC!BZL:BZP,5,FALSE), " ")</f>
        <v xml:space="preserve"> </v>
      </c>
      <c r="CAE46" s="34" t="str">
        <f>IFERROR(VLOOKUP(BZR46&amp;BZS46&amp;BZV46,CC!BZM:BZQ,5,FALSE), " ")</f>
        <v xml:space="preserve"> </v>
      </c>
      <c r="CAF46" s="34" t="str">
        <f>IFERROR(VLOOKUP(BZS46&amp;BZT46&amp;BZW46,CC!BZN:BZR,5,FALSE), " ")</f>
        <v xml:space="preserve"> </v>
      </c>
      <c r="CAG46" s="34" t="str">
        <f>IFERROR(VLOOKUP(BZT46&amp;BZU46&amp;BZX46,CC!BZO:BZS,5,FALSE), " ")</f>
        <v xml:space="preserve"> </v>
      </c>
      <c r="CAH46" s="34" t="str">
        <f>IFERROR(VLOOKUP(BZU46&amp;BZV46&amp;BZY46,CC!BZP:BZT,5,FALSE), " ")</f>
        <v xml:space="preserve"> </v>
      </c>
      <c r="CAI46" s="34" t="str">
        <f>IFERROR(VLOOKUP(BZV46&amp;BZW46&amp;BZZ46,CC!BZQ:BZU,5,FALSE), " ")</f>
        <v xml:space="preserve"> </v>
      </c>
      <c r="CAJ46" s="34" t="str">
        <f>IFERROR(VLOOKUP(BZW46&amp;BZX46&amp;CAA46,CC!BZR:BZV,5,FALSE), " ")</f>
        <v xml:space="preserve"> </v>
      </c>
      <c r="CAK46" s="34" t="str">
        <f>IFERROR(VLOOKUP(BZX46&amp;BZY46&amp;CAB46,CC!BZS:BZW,5,FALSE), " ")</f>
        <v xml:space="preserve"> </v>
      </c>
      <c r="CAL46" s="34" t="str">
        <f>IFERROR(VLOOKUP(BZY46&amp;BZZ46&amp;CAC46,CC!BZT:BZX,5,FALSE), " ")</f>
        <v xml:space="preserve"> </v>
      </c>
      <c r="CAM46" s="34" t="str">
        <f>IFERROR(VLOOKUP(BZZ46&amp;CAA46&amp;CAD46,CC!BZU:BZY,5,FALSE), " ")</f>
        <v xml:space="preserve"> </v>
      </c>
      <c r="CAN46" s="34" t="str">
        <f>IFERROR(VLOOKUP(CAA46&amp;CAB46&amp;CAE46,CC!BZV:BZZ,5,FALSE), " ")</f>
        <v xml:space="preserve"> </v>
      </c>
      <c r="CAO46" s="34" t="str">
        <f>IFERROR(VLOOKUP(CAB46&amp;CAC46&amp;CAF46,CC!BZW:CAA,5,FALSE), " ")</f>
        <v xml:space="preserve"> </v>
      </c>
      <c r="CAP46" s="34" t="str">
        <f>IFERROR(VLOOKUP(CAC46&amp;CAD46&amp;CAG46,CC!BZX:CAB,5,FALSE), " ")</f>
        <v xml:space="preserve"> </v>
      </c>
      <c r="CAQ46" s="34" t="str">
        <f>IFERROR(VLOOKUP(CAD46&amp;CAE46&amp;CAH46,CC!BZY:CAC,5,FALSE), " ")</f>
        <v xml:space="preserve"> </v>
      </c>
      <c r="CAR46" s="34" t="str">
        <f>IFERROR(VLOOKUP(CAE46&amp;CAF46&amp;CAI46,CC!BZZ:CAD,5,FALSE), " ")</f>
        <v xml:space="preserve"> </v>
      </c>
      <c r="CAS46" s="34" t="str">
        <f>IFERROR(VLOOKUP(CAF46&amp;CAG46&amp;CAJ46,CC!CAA:CAE,5,FALSE), " ")</f>
        <v xml:space="preserve"> </v>
      </c>
      <c r="CAT46" s="34" t="str">
        <f>IFERROR(VLOOKUP(CAG46&amp;CAH46&amp;CAK46,CC!CAB:CAF,5,FALSE), " ")</f>
        <v xml:space="preserve"> </v>
      </c>
      <c r="CAU46" s="34" t="str">
        <f>IFERROR(VLOOKUP(CAH46&amp;CAI46&amp;CAL46,CC!CAC:CAG,5,FALSE), " ")</f>
        <v xml:space="preserve"> </v>
      </c>
      <c r="CAV46" s="34" t="str">
        <f>IFERROR(VLOOKUP(CAI46&amp;CAJ46&amp;CAM46,CC!CAD:CAH,5,FALSE), " ")</f>
        <v xml:space="preserve"> </v>
      </c>
      <c r="CAW46" s="34" t="str">
        <f>IFERROR(VLOOKUP(CAJ46&amp;CAK46&amp;CAN46,CC!CAE:CAI,5,FALSE), " ")</f>
        <v xml:space="preserve"> </v>
      </c>
      <c r="CAX46" s="34" t="str">
        <f>IFERROR(VLOOKUP(CAK46&amp;CAL46&amp;CAO46,CC!CAF:CAJ,5,FALSE), " ")</f>
        <v xml:space="preserve"> </v>
      </c>
      <c r="CAY46" s="34" t="str">
        <f>IFERROR(VLOOKUP(CAL46&amp;CAM46&amp;CAP46,CC!CAG:CAK,5,FALSE), " ")</f>
        <v xml:space="preserve"> </v>
      </c>
      <c r="CAZ46" s="34" t="str">
        <f>IFERROR(VLOOKUP(CAM46&amp;CAN46&amp;CAQ46,CC!CAH:CAL,5,FALSE), " ")</f>
        <v xml:space="preserve"> </v>
      </c>
      <c r="CBA46" s="34" t="str">
        <f>IFERROR(VLOOKUP(CAN46&amp;CAO46&amp;CAR46,CC!CAI:CAM,5,FALSE), " ")</f>
        <v xml:space="preserve"> </v>
      </c>
      <c r="CBB46" s="34" t="str">
        <f>IFERROR(VLOOKUP(CAO46&amp;CAP46&amp;CAS46,CC!CAJ:CAN,5,FALSE), " ")</f>
        <v xml:space="preserve"> </v>
      </c>
      <c r="CBC46" s="34" t="str">
        <f>IFERROR(VLOOKUP(CAP46&amp;CAQ46&amp;CAT46,CC!CAK:CAO,5,FALSE), " ")</f>
        <v xml:space="preserve"> </v>
      </c>
      <c r="CBD46" s="34" t="str">
        <f>IFERROR(VLOOKUP(CAQ46&amp;CAR46&amp;CAU46,CC!CAL:CAP,5,FALSE), " ")</f>
        <v xml:space="preserve"> </v>
      </c>
      <c r="CBE46" s="34" t="str">
        <f>IFERROR(VLOOKUP(CAR46&amp;CAS46&amp;CAV46,CC!CAM:CAQ,5,FALSE), " ")</f>
        <v xml:space="preserve"> </v>
      </c>
      <c r="CBF46" s="34" t="str">
        <f>IFERROR(VLOOKUP(CAS46&amp;CAT46&amp;CAW46,CC!CAN:CAR,5,FALSE), " ")</f>
        <v xml:space="preserve"> </v>
      </c>
      <c r="CBG46" s="34" t="str">
        <f>IFERROR(VLOOKUP(CAT46&amp;CAU46&amp;CAX46,CC!CAO:CAS,5,FALSE), " ")</f>
        <v xml:space="preserve"> </v>
      </c>
      <c r="CBH46" s="34" t="str">
        <f>IFERROR(VLOOKUP(CAU46&amp;CAV46&amp;CAY46,CC!CAP:CAT,5,FALSE), " ")</f>
        <v xml:space="preserve"> </v>
      </c>
      <c r="CBI46" s="34" t="str">
        <f>IFERROR(VLOOKUP(CAV46&amp;CAW46&amp;CAZ46,CC!CAQ:CAU,5,FALSE), " ")</f>
        <v xml:space="preserve"> </v>
      </c>
      <c r="CBJ46" s="34" t="str">
        <f>IFERROR(VLOOKUP(CAW46&amp;CAX46&amp;CBA46,CC!CAR:CAV,5,FALSE), " ")</f>
        <v xml:space="preserve"> </v>
      </c>
      <c r="CBK46" s="34" t="str">
        <f>IFERROR(VLOOKUP(CAX46&amp;CAY46&amp;CBB46,CC!CAS:CAW,5,FALSE), " ")</f>
        <v xml:space="preserve"> </v>
      </c>
      <c r="CBL46" s="34" t="str">
        <f>IFERROR(VLOOKUP(CAY46&amp;CAZ46&amp;CBC46,CC!CAT:CAX,5,FALSE), " ")</f>
        <v xml:space="preserve"> </v>
      </c>
      <c r="CBM46" s="34" t="str">
        <f>IFERROR(VLOOKUP(CAZ46&amp;CBA46&amp;CBD46,CC!CAU:CAY,5,FALSE), " ")</f>
        <v xml:space="preserve"> </v>
      </c>
      <c r="CBN46" s="34" t="str">
        <f>IFERROR(VLOOKUP(CBA46&amp;CBB46&amp;CBE46,CC!CAV:CAZ,5,FALSE), " ")</f>
        <v xml:space="preserve"> </v>
      </c>
      <c r="CBO46" s="34" t="str">
        <f>IFERROR(VLOOKUP(CBB46&amp;CBC46&amp;CBF46,CC!CAW:CBA,5,FALSE), " ")</f>
        <v xml:space="preserve"> </v>
      </c>
      <c r="CBP46" s="34" t="str">
        <f>IFERROR(VLOOKUP(CBC46&amp;CBD46&amp;CBG46,CC!CAX:CBB,5,FALSE), " ")</f>
        <v xml:space="preserve"> </v>
      </c>
      <c r="CBQ46" s="34" t="str">
        <f>IFERROR(VLOOKUP(CBD46&amp;CBE46&amp;CBH46,CC!CAY:CBC,5,FALSE), " ")</f>
        <v xml:space="preserve"> </v>
      </c>
      <c r="CBR46" s="34" t="str">
        <f>IFERROR(VLOOKUP(CBE46&amp;CBF46&amp;CBI46,CC!CAZ:CBD,5,FALSE), " ")</f>
        <v xml:space="preserve"> </v>
      </c>
      <c r="CBS46" s="34" t="str">
        <f>IFERROR(VLOOKUP(CBF46&amp;CBG46&amp;CBJ46,CC!CBA:CBE,5,FALSE), " ")</f>
        <v xml:space="preserve"> </v>
      </c>
      <c r="CBT46" s="34" t="str">
        <f>IFERROR(VLOOKUP(CBG46&amp;CBH46&amp;CBK46,CC!CBB:CBF,5,FALSE), " ")</f>
        <v xml:space="preserve"> </v>
      </c>
      <c r="CBU46" s="34" t="str">
        <f>IFERROR(VLOOKUP(CBH46&amp;CBI46&amp;CBL46,CC!CBC:CBG,5,FALSE), " ")</f>
        <v xml:space="preserve"> </v>
      </c>
      <c r="CBV46" s="34" t="str">
        <f>IFERROR(VLOOKUP(CBI46&amp;CBJ46&amp;CBM46,CC!CBD:CBH,5,FALSE), " ")</f>
        <v xml:space="preserve"> </v>
      </c>
      <c r="CBW46" s="34" t="str">
        <f>IFERROR(VLOOKUP(CBJ46&amp;CBK46&amp;CBN46,CC!CBE:CBI,5,FALSE), " ")</f>
        <v xml:space="preserve"> </v>
      </c>
      <c r="CBX46" s="34" t="str">
        <f>IFERROR(VLOOKUP(CBK46&amp;CBL46&amp;CBO46,CC!CBF:CBJ,5,FALSE), " ")</f>
        <v xml:space="preserve"> </v>
      </c>
      <c r="CBY46" s="34" t="str">
        <f>IFERROR(VLOOKUP(CBL46&amp;CBM46&amp;CBP46,CC!CBG:CBK,5,FALSE), " ")</f>
        <v xml:space="preserve"> </v>
      </c>
      <c r="CBZ46" s="34" t="str">
        <f>IFERROR(VLOOKUP(CBM46&amp;CBN46&amp;CBQ46,CC!CBH:CBL,5,FALSE), " ")</f>
        <v xml:space="preserve"> </v>
      </c>
      <c r="CCA46" s="34" t="str">
        <f>IFERROR(VLOOKUP(CBN46&amp;CBO46&amp;CBR46,CC!CBI:CBM,5,FALSE), " ")</f>
        <v xml:space="preserve"> </v>
      </c>
      <c r="CCB46" s="34" t="str">
        <f>IFERROR(VLOOKUP(CBO46&amp;CBP46&amp;CBS46,CC!CBJ:CBN,5,FALSE), " ")</f>
        <v xml:space="preserve"> </v>
      </c>
      <c r="CCC46" s="34" t="str">
        <f>IFERROR(VLOOKUP(CBP46&amp;CBQ46&amp;CBT46,CC!CBK:CBO,5,FALSE), " ")</f>
        <v xml:space="preserve"> </v>
      </c>
      <c r="CCD46" s="34" t="str">
        <f>IFERROR(VLOOKUP(CBQ46&amp;CBR46&amp;CBU46,CC!CBL:CBP,5,FALSE), " ")</f>
        <v xml:space="preserve"> </v>
      </c>
      <c r="CCE46" s="34" t="str">
        <f>IFERROR(VLOOKUP(CBR46&amp;CBS46&amp;CBV46,CC!CBM:CBQ,5,FALSE), " ")</f>
        <v xml:space="preserve"> </v>
      </c>
      <c r="CCF46" s="34" t="str">
        <f>IFERROR(VLOOKUP(CBS46&amp;CBT46&amp;CBW46,CC!CBN:CBR,5,FALSE), " ")</f>
        <v xml:space="preserve"> </v>
      </c>
      <c r="CCG46" s="34" t="str">
        <f>IFERROR(VLOOKUP(CBT46&amp;CBU46&amp;CBX46,CC!CBO:CBS,5,FALSE), " ")</f>
        <v xml:space="preserve"> </v>
      </c>
      <c r="CCH46" s="34" t="str">
        <f>IFERROR(VLOOKUP(CBU46&amp;CBV46&amp;CBY46,CC!CBP:CBT,5,FALSE), " ")</f>
        <v xml:space="preserve"> </v>
      </c>
      <c r="CCI46" s="34" t="str">
        <f>IFERROR(VLOOKUP(CBV46&amp;CBW46&amp;CBZ46,CC!CBQ:CBU,5,FALSE), " ")</f>
        <v xml:space="preserve"> </v>
      </c>
      <c r="CCJ46" s="34" t="str">
        <f>IFERROR(VLOOKUP(CBW46&amp;CBX46&amp;CCA46,CC!CBR:CBV,5,FALSE), " ")</f>
        <v xml:space="preserve"> </v>
      </c>
      <c r="CCK46" s="34" t="str">
        <f>IFERROR(VLOOKUP(CBX46&amp;CBY46&amp;CCB46,CC!CBS:CBW,5,FALSE), " ")</f>
        <v xml:space="preserve"> </v>
      </c>
      <c r="CCL46" s="34" t="str">
        <f>IFERROR(VLOOKUP(CBY46&amp;CBZ46&amp;CCC46,CC!CBT:CBX,5,FALSE), " ")</f>
        <v xml:space="preserve"> </v>
      </c>
      <c r="CCM46" s="34" t="str">
        <f>IFERROR(VLOOKUP(CBZ46&amp;CCA46&amp;CCD46,CC!CBU:CBY,5,FALSE), " ")</f>
        <v xml:space="preserve"> </v>
      </c>
      <c r="CCN46" s="34" t="str">
        <f>IFERROR(VLOOKUP(CCA46&amp;CCB46&amp;CCE46,CC!CBV:CBZ,5,FALSE), " ")</f>
        <v xml:space="preserve"> </v>
      </c>
      <c r="CCO46" s="34" t="str">
        <f>IFERROR(VLOOKUP(CCB46&amp;CCC46&amp;CCF46,CC!CBW:CCA,5,FALSE), " ")</f>
        <v xml:space="preserve"> </v>
      </c>
      <c r="CCP46" s="34" t="str">
        <f>IFERROR(VLOOKUP(CCC46&amp;CCD46&amp;CCG46,CC!CBX:CCB,5,FALSE), " ")</f>
        <v xml:space="preserve"> </v>
      </c>
      <c r="CCQ46" s="34" t="str">
        <f>IFERROR(VLOOKUP(CCD46&amp;CCE46&amp;CCH46,CC!CBY:CCC,5,FALSE), " ")</f>
        <v xml:space="preserve"> </v>
      </c>
      <c r="CCR46" s="34" t="str">
        <f>IFERROR(VLOOKUP(CCE46&amp;CCF46&amp;CCI46,CC!CBZ:CCD,5,FALSE), " ")</f>
        <v xml:space="preserve"> </v>
      </c>
      <c r="CCS46" s="34" t="str">
        <f>IFERROR(VLOOKUP(CCF46&amp;CCG46&amp;CCJ46,CC!CCA:CCE,5,FALSE), " ")</f>
        <v xml:space="preserve"> </v>
      </c>
      <c r="CCT46" s="34" t="str">
        <f>IFERROR(VLOOKUP(CCG46&amp;CCH46&amp;CCK46,CC!CCB:CCF,5,FALSE), " ")</f>
        <v xml:space="preserve"> </v>
      </c>
      <c r="CCU46" s="34" t="str">
        <f>IFERROR(VLOOKUP(CCH46&amp;CCI46&amp;CCL46,CC!CCC:CCG,5,FALSE), " ")</f>
        <v xml:space="preserve"> </v>
      </c>
      <c r="CCV46" s="34" t="str">
        <f>IFERROR(VLOOKUP(CCI46&amp;CCJ46&amp;CCM46,CC!CCD:CCH,5,FALSE), " ")</f>
        <v xml:space="preserve"> </v>
      </c>
      <c r="CCW46" s="34" t="str">
        <f>IFERROR(VLOOKUP(CCJ46&amp;CCK46&amp;CCN46,CC!CCE:CCI,5,FALSE), " ")</f>
        <v xml:space="preserve"> </v>
      </c>
      <c r="CCX46" s="34" t="str">
        <f>IFERROR(VLOOKUP(CCK46&amp;CCL46&amp;CCO46,CC!CCF:CCJ,5,FALSE), " ")</f>
        <v xml:space="preserve"> </v>
      </c>
      <c r="CCY46" s="34" t="str">
        <f>IFERROR(VLOOKUP(CCL46&amp;CCM46&amp;CCP46,CC!CCG:CCK,5,FALSE), " ")</f>
        <v xml:space="preserve"> </v>
      </c>
      <c r="CCZ46" s="34" t="str">
        <f>IFERROR(VLOOKUP(CCM46&amp;CCN46&amp;CCQ46,CC!CCH:CCL,5,FALSE), " ")</f>
        <v xml:space="preserve"> </v>
      </c>
      <c r="CDA46" s="34" t="str">
        <f>IFERROR(VLOOKUP(CCN46&amp;CCO46&amp;CCR46,CC!CCI:CCM,5,FALSE), " ")</f>
        <v xml:space="preserve"> </v>
      </c>
      <c r="CDB46" s="34" t="str">
        <f>IFERROR(VLOOKUP(CCO46&amp;CCP46&amp;CCS46,CC!CCJ:CCN,5,FALSE), " ")</f>
        <v xml:space="preserve"> </v>
      </c>
      <c r="CDC46" s="34" t="str">
        <f>IFERROR(VLOOKUP(CCP46&amp;CCQ46&amp;CCT46,CC!CCK:CCO,5,FALSE), " ")</f>
        <v xml:space="preserve"> </v>
      </c>
      <c r="CDD46" s="34" t="str">
        <f>IFERROR(VLOOKUP(CCQ46&amp;CCR46&amp;CCU46,CC!CCL:CCP,5,FALSE), " ")</f>
        <v xml:space="preserve"> </v>
      </c>
      <c r="CDE46" s="34" t="str">
        <f>IFERROR(VLOOKUP(CCR46&amp;CCS46&amp;CCV46,CC!CCM:CCQ,5,FALSE), " ")</f>
        <v xml:space="preserve"> </v>
      </c>
      <c r="CDF46" s="34" t="str">
        <f>IFERROR(VLOOKUP(CCS46&amp;CCT46&amp;CCW46,CC!CCN:CCR,5,FALSE), " ")</f>
        <v xml:space="preserve"> </v>
      </c>
      <c r="CDG46" s="34" t="str">
        <f>IFERROR(VLOOKUP(CCT46&amp;CCU46&amp;CCX46,CC!CCO:CCS,5,FALSE), " ")</f>
        <v xml:space="preserve"> </v>
      </c>
      <c r="CDH46" s="34" t="str">
        <f>IFERROR(VLOOKUP(CCU46&amp;CCV46&amp;CCY46,CC!CCP:CCT,5,FALSE), " ")</f>
        <v xml:space="preserve"> </v>
      </c>
      <c r="CDI46" s="34" t="str">
        <f>IFERROR(VLOOKUP(CCV46&amp;CCW46&amp;CCZ46,CC!CCQ:CCU,5,FALSE), " ")</f>
        <v xml:space="preserve"> </v>
      </c>
      <c r="CDJ46" s="34" t="str">
        <f>IFERROR(VLOOKUP(CCW46&amp;CCX46&amp;CDA46,CC!CCR:CCV,5,FALSE), " ")</f>
        <v xml:space="preserve"> </v>
      </c>
      <c r="CDK46" s="34" t="str">
        <f>IFERROR(VLOOKUP(CCX46&amp;CCY46&amp;CDB46,CC!CCS:CCW,5,FALSE), " ")</f>
        <v xml:space="preserve"> </v>
      </c>
      <c r="CDL46" s="34" t="str">
        <f>IFERROR(VLOOKUP(CCY46&amp;CCZ46&amp;CDC46,CC!CCT:CCX,5,FALSE), " ")</f>
        <v xml:space="preserve"> </v>
      </c>
      <c r="CDM46" s="34" t="str">
        <f>IFERROR(VLOOKUP(CCZ46&amp;CDA46&amp;CDD46,CC!CCU:CCY,5,FALSE), " ")</f>
        <v xml:space="preserve"> </v>
      </c>
      <c r="CDN46" s="34" t="str">
        <f>IFERROR(VLOOKUP(CDA46&amp;CDB46&amp;CDE46,CC!CCV:CCZ,5,FALSE), " ")</f>
        <v xml:space="preserve"> </v>
      </c>
      <c r="CDO46" s="34" t="str">
        <f>IFERROR(VLOOKUP(CDB46&amp;CDC46&amp;CDF46,CC!CCW:CDA,5,FALSE), " ")</f>
        <v xml:space="preserve"> </v>
      </c>
      <c r="CDP46" s="34" t="str">
        <f>IFERROR(VLOOKUP(CDC46&amp;CDD46&amp;CDG46,CC!CCX:CDB,5,FALSE), " ")</f>
        <v xml:space="preserve"> </v>
      </c>
      <c r="CDQ46" s="34" t="str">
        <f>IFERROR(VLOOKUP(CDD46&amp;CDE46&amp;CDH46,CC!CCY:CDC,5,FALSE), " ")</f>
        <v xml:space="preserve"> </v>
      </c>
      <c r="CDR46" s="34" t="str">
        <f>IFERROR(VLOOKUP(CDE46&amp;CDF46&amp;CDI46,CC!CCZ:CDD,5,FALSE), " ")</f>
        <v xml:space="preserve"> </v>
      </c>
      <c r="CDS46" s="34" t="str">
        <f>IFERROR(VLOOKUP(CDF46&amp;CDG46&amp;CDJ46,CC!CDA:CDE,5,FALSE), " ")</f>
        <v xml:space="preserve"> </v>
      </c>
      <c r="CDT46" s="34" t="str">
        <f>IFERROR(VLOOKUP(CDG46&amp;CDH46&amp;CDK46,CC!CDB:CDF,5,FALSE), " ")</f>
        <v xml:space="preserve"> </v>
      </c>
      <c r="CDU46" s="34" t="str">
        <f>IFERROR(VLOOKUP(CDH46&amp;CDI46&amp;CDL46,CC!CDC:CDG,5,FALSE), " ")</f>
        <v xml:space="preserve"> </v>
      </c>
      <c r="CDV46" s="34" t="str">
        <f>IFERROR(VLOOKUP(CDI46&amp;CDJ46&amp;CDM46,CC!CDD:CDH,5,FALSE), " ")</f>
        <v xml:space="preserve"> </v>
      </c>
      <c r="CDW46" s="34" t="str">
        <f>IFERROR(VLOOKUP(CDJ46&amp;CDK46&amp;CDN46,CC!CDE:CDI,5,FALSE), " ")</f>
        <v xml:space="preserve"> </v>
      </c>
      <c r="CDX46" s="34" t="str">
        <f>IFERROR(VLOOKUP(CDK46&amp;CDL46&amp;CDO46,CC!CDF:CDJ,5,FALSE), " ")</f>
        <v xml:space="preserve"> </v>
      </c>
      <c r="CDY46" s="34" t="str">
        <f>IFERROR(VLOOKUP(CDL46&amp;CDM46&amp;CDP46,CC!CDG:CDK,5,FALSE), " ")</f>
        <v xml:space="preserve"> </v>
      </c>
      <c r="CDZ46" s="34" t="str">
        <f>IFERROR(VLOOKUP(CDM46&amp;CDN46&amp;CDQ46,CC!CDH:CDL,5,FALSE), " ")</f>
        <v xml:space="preserve"> </v>
      </c>
      <c r="CEA46" s="34" t="str">
        <f>IFERROR(VLOOKUP(CDN46&amp;CDO46&amp;CDR46,CC!CDI:CDM,5,FALSE), " ")</f>
        <v xml:space="preserve"> </v>
      </c>
      <c r="CEB46" s="34" t="str">
        <f>IFERROR(VLOOKUP(CDO46&amp;CDP46&amp;CDS46,CC!CDJ:CDN,5,FALSE), " ")</f>
        <v xml:space="preserve"> </v>
      </c>
      <c r="CEC46" s="34" t="str">
        <f>IFERROR(VLOOKUP(CDP46&amp;CDQ46&amp;CDT46,CC!CDK:CDO,5,FALSE), " ")</f>
        <v xml:space="preserve"> </v>
      </c>
      <c r="CED46" s="34" t="str">
        <f>IFERROR(VLOOKUP(CDQ46&amp;CDR46&amp;CDU46,CC!CDL:CDP,5,FALSE), " ")</f>
        <v xml:space="preserve"> </v>
      </c>
      <c r="CEE46" s="34" t="str">
        <f>IFERROR(VLOOKUP(CDR46&amp;CDS46&amp;CDV46,CC!CDM:CDQ,5,FALSE), " ")</f>
        <v xml:space="preserve"> </v>
      </c>
      <c r="CEF46" s="34" t="str">
        <f>IFERROR(VLOOKUP(CDS46&amp;CDT46&amp;CDW46,CC!CDN:CDR,5,FALSE), " ")</f>
        <v xml:space="preserve"> </v>
      </c>
      <c r="CEG46" s="34" t="str">
        <f>IFERROR(VLOOKUP(CDT46&amp;CDU46&amp;CDX46,CC!CDO:CDS,5,FALSE), " ")</f>
        <v xml:space="preserve"> </v>
      </c>
      <c r="CEH46" s="34" t="str">
        <f>IFERROR(VLOOKUP(CDU46&amp;CDV46&amp;CDY46,CC!CDP:CDT,5,FALSE), " ")</f>
        <v xml:space="preserve"> </v>
      </c>
      <c r="CEI46" s="34" t="str">
        <f>IFERROR(VLOOKUP(CDV46&amp;CDW46&amp;CDZ46,CC!CDQ:CDU,5,FALSE), " ")</f>
        <v xml:space="preserve"> </v>
      </c>
      <c r="CEJ46" s="34" t="str">
        <f>IFERROR(VLOOKUP(CDW46&amp;CDX46&amp;CEA46,CC!CDR:CDV,5,FALSE), " ")</f>
        <v xml:space="preserve"> </v>
      </c>
      <c r="CEK46" s="34" t="str">
        <f>IFERROR(VLOOKUP(CDX46&amp;CDY46&amp;CEB46,CC!CDS:CDW,5,FALSE), " ")</f>
        <v xml:space="preserve"> </v>
      </c>
      <c r="CEL46" s="34" t="str">
        <f>IFERROR(VLOOKUP(CDY46&amp;CDZ46&amp;CEC46,CC!CDT:CDX,5,FALSE), " ")</f>
        <v xml:space="preserve"> </v>
      </c>
      <c r="CEM46" s="34" t="str">
        <f>IFERROR(VLOOKUP(CDZ46&amp;CEA46&amp;CED46,CC!CDU:CDY,5,FALSE), " ")</f>
        <v xml:space="preserve"> </v>
      </c>
      <c r="CEN46" s="34" t="str">
        <f>IFERROR(VLOOKUP(CEA46&amp;CEB46&amp;CEE46,CC!CDV:CDZ,5,FALSE), " ")</f>
        <v xml:space="preserve"> </v>
      </c>
      <c r="CEO46" s="34" t="str">
        <f>IFERROR(VLOOKUP(CEB46&amp;CEC46&amp;CEF46,CC!CDW:CEA,5,FALSE), " ")</f>
        <v xml:space="preserve"> </v>
      </c>
      <c r="CEP46" s="34" t="str">
        <f>IFERROR(VLOOKUP(CEC46&amp;CED46&amp;CEG46,CC!CDX:CEB,5,FALSE), " ")</f>
        <v xml:space="preserve"> </v>
      </c>
      <c r="CEQ46" s="34" t="str">
        <f>IFERROR(VLOOKUP(CED46&amp;CEE46&amp;CEH46,CC!CDY:CEC,5,FALSE), " ")</f>
        <v xml:space="preserve"> </v>
      </c>
      <c r="CER46" s="34" t="str">
        <f>IFERROR(VLOOKUP(CEE46&amp;CEF46&amp;CEI46,CC!CDZ:CED,5,FALSE), " ")</f>
        <v xml:space="preserve"> </v>
      </c>
      <c r="CES46" s="34" t="str">
        <f>IFERROR(VLOOKUP(CEF46&amp;CEG46&amp;CEJ46,CC!CEA:CEE,5,FALSE), " ")</f>
        <v xml:space="preserve"> </v>
      </c>
      <c r="CET46" s="34" t="str">
        <f>IFERROR(VLOOKUP(CEG46&amp;CEH46&amp;CEK46,CC!CEB:CEF,5,FALSE), " ")</f>
        <v xml:space="preserve"> </v>
      </c>
      <c r="CEU46" s="34" t="str">
        <f>IFERROR(VLOOKUP(CEH46&amp;CEI46&amp;CEL46,CC!CEC:CEG,5,FALSE), " ")</f>
        <v xml:space="preserve"> </v>
      </c>
      <c r="CEV46" s="34" t="str">
        <f>IFERROR(VLOOKUP(CEI46&amp;CEJ46&amp;CEM46,CC!CED:CEH,5,FALSE), " ")</f>
        <v xml:space="preserve"> </v>
      </c>
      <c r="CEW46" s="34" t="str">
        <f>IFERROR(VLOOKUP(CEJ46&amp;CEK46&amp;CEN46,CC!CEE:CEI,5,FALSE), " ")</f>
        <v xml:space="preserve"> </v>
      </c>
      <c r="CEX46" s="34" t="str">
        <f>IFERROR(VLOOKUP(CEK46&amp;CEL46&amp;CEO46,CC!CEF:CEJ,5,FALSE), " ")</f>
        <v xml:space="preserve"> </v>
      </c>
      <c r="CEY46" s="34" t="str">
        <f>IFERROR(VLOOKUP(CEL46&amp;CEM46&amp;CEP46,CC!CEG:CEK,5,FALSE), " ")</f>
        <v xml:space="preserve"> </v>
      </c>
      <c r="CEZ46" s="34" t="str">
        <f>IFERROR(VLOOKUP(CEM46&amp;CEN46&amp;CEQ46,CC!CEH:CEL,5,FALSE), " ")</f>
        <v xml:space="preserve"> </v>
      </c>
      <c r="CFA46" s="34" t="str">
        <f>IFERROR(VLOOKUP(CEN46&amp;CEO46&amp;CER46,CC!CEI:CEM,5,FALSE), " ")</f>
        <v xml:space="preserve"> </v>
      </c>
      <c r="CFB46" s="34" t="str">
        <f>IFERROR(VLOOKUP(CEO46&amp;CEP46&amp;CES46,CC!CEJ:CEN,5,FALSE), " ")</f>
        <v xml:space="preserve"> </v>
      </c>
      <c r="CFC46" s="34" t="str">
        <f>IFERROR(VLOOKUP(CEP46&amp;CEQ46&amp;CET46,CC!CEK:CEO,5,FALSE), " ")</f>
        <v xml:space="preserve"> </v>
      </c>
      <c r="CFD46" s="34" t="str">
        <f>IFERROR(VLOOKUP(CEQ46&amp;CER46&amp;CEU46,CC!CEL:CEP,5,FALSE), " ")</f>
        <v xml:space="preserve"> </v>
      </c>
      <c r="CFE46" s="34" t="str">
        <f>IFERROR(VLOOKUP(CER46&amp;CES46&amp;CEV46,CC!CEM:CEQ,5,FALSE), " ")</f>
        <v xml:space="preserve"> </v>
      </c>
      <c r="CFF46" s="34" t="str">
        <f>IFERROR(VLOOKUP(CES46&amp;CET46&amp;CEW46,CC!CEN:CER,5,FALSE), " ")</f>
        <v xml:space="preserve"> </v>
      </c>
      <c r="CFG46" s="34" t="str">
        <f>IFERROR(VLOOKUP(CET46&amp;CEU46&amp;CEX46,CC!CEO:CES,5,FALSE), " ")</f>
        <v xml:space="preserve"> </v>
      </c>
      <c r="CFH46" s="34" t="str">
        <f>IFERROR(VLOOKUP(CEU46&amp;CEV46&amp;CEY46,CC!CEP:CET,5,FALSE), " ")</f>
        <v xml:space="preserve"> </v>
      </c>
      <c r="CFI46" s="34" t="str">
        <f>IFERROR(VLOOKUP(CEV46&amp;CEW46&amp;CEZ46,CC!CEQ:CEU,5,FALSE), " ")</f>
        <v xml:space="preserve"> </v>
      </c>
      <c r="CFJ46" s="34" t="str">
        <f>IFERROR(VLOOKUP(CEW46&amp;CEX46&amp;CFA46,CC!CER:CEV,5,FALSE), " ")</f>
        <v xml:space="preserve"> </v>
      </c>
      <c r="CFK46" s="34" t="str">
        <f>IFERROR(VLOOKUP(CEX46&amp;CEY46&amp;CFB46,CC!CES:CEW,5,FALSE), " ")</f>
        <v xml:space="preserve"> </v>
      </c>
      <c r="CFL46" s="34" t="str">
        <f>IFERROR(VLOOKUP(CEY46&amp;CEZ46&amp;CFC46,CC!CET:CEX,5,FALSE), " ")</f>
        <v xml:space="preserve"> </v>
      </c>
      <c r="CFM46" s="34" t="str">
        <f>IFERROR(VLOOKUP(CEZ46&amp;CFA46&amp;CFD46,CC!CEU:CEY,5,FALSE), " ")</f>
        <v xml:space="preserve"> </v>
      </c>
      <c r="CFN46" s="34" t="str">
        <f>IFERROR(VLOOKUP(CFA46&amp;CFB46&amp;CFE46,CC!CEV:CEZ,5,FALSE), " ")</f>
        <v xml:space="preserve"> </v>
      </c>
      <c r="CFO46" s="34" t="str">
        <f>IFERROR(VLOOKUP(CFB46&amp;CFC46&amp;CFF46,CC!CEW:CFA,5,FALSE), " ")</f>
        <v xml:space="preserve"> </v>
      </c>
      <c r="CFP46" s="34" t="str">
        <f>IFERROR(VLOOKUP(CFC46&amp;CFD46&amp;CFG46,CC!CEX:CFB,5,FALSE), " ")</f>
        <v xml:space="preserve"> </v>
      </c>
      <c r="CFQ46" s="34" t="str">
        <f>IFERROR(VLOOKUP(CFD46&amp;CFE46&amp;CFH46,CC!CEY:CFC,5,FALSE), " ")</f>
        <v xml:space="preserve"> </v>
      </c>
      <c r="CFR46" s="34" t="str">
        <f>IFERROR(VLOOKUP(CFE46&amp;CFF46&amp;CFI46,CC!CEZ:CFD,5,FALSE), " ")</f>
        <v xml:space="preserve"> </v>
      </c>
      <c r="CFS46" s="34" t="str">
        <f>IFERROR(VLOOKUP(CFF46&amp;CFG46&amp;CFJ46,CC!CFA:CFE,5,FALSE), " ")</f>
        <v xml:space="preserve"> </v>
      </c>
      <c r="CFT46" s="34" t="str">
        <f>IFERROR(VLOOKUP(CFG46&amp;CFH46&amp;CFK46,CC!CFB:CFF,5,FALSE), " ")</f>
        <v xml:space="preserve"> </v>
      </c>
      <c r="CFU46" s="34" t="str">
        <f>IFERROR(VLOOKUP(CFH46&amp;CFI46&amp;CFL46,CC!CFC:CFG,5,FALSE), " ")</f>
        <v xml:space="preserve"> </v>
      </c>
      <c r="CFV46" s="34" t="str">
        <f>IFERROR(VLOOKUP(CFI46&amp;CFJ46&amp;CFM46,CC!CFD:CFH,5,FALSE), " ")</f>
        <v xml:space="preserve"> </v>
      </c>
      <c r="CFW46" s="34" t="str">
        <f>IFERROR(VLOOKUP(CFJ46&amp;CFK46&amp;CFN46,CC!CFE:CFI,5,FALSE), " ")</f>
        <v xml:space="preserve"> </v>
      </c>
      <c r="CFX46" s="34" t="str">
        <f>IFERROR(VLOOKUP(CFK46&amp;CFL46&amp;CFO46,CC!CFF:CFJ,5,FALSE), " ")</f>
        <v xml:space="preserve"> </v>
      </c>
      <c r="CFY46" s="34" t="str">
        <f>IFERROR(VLOOKUP(CFL46&amp;CFM46&amp;CFP46,CC!CFG:CFK,5,FALSE), " ")</f>
        <v xml:space="preserve"> </v>
      </c>
      <c r="CFZ46" s="34" t="str">
        <f>IFERROR(VLOOKUP(CFM46&amp;CFN46&amp;CFQ46,CC!CFH:CFL,5,FALSE), " ")</f>
        <v xml:space="preserve"> </v>
      </c>
      <c r="CGA46" s="34" t="str">
        <f>IFERROR(VLOOKUP(CFN46&amp;CFO46&amp;CFR46,CC!CFI:CFM,5,FALSE), " ")</f>
        <v xml:space="preserve"> </v>
      </c>
      <c r="CGB46" s="34" t="str">
        <f>IFERROR(VLOOKUP(CFO46&amp;CFP46&amp;CFS46,CC!CFJ:CFN,5,FALSE), " ")</f>
        <v xml:space="preserve"> </v>
      </c>
      <c r="CGC46" s="34" t="str">
        <f>IFERROR(VLOOKUP(CFP46&amp;CFQ46&amp;CFT46,CC!CFK:CFO,5,FALSE), " ")</f>
        <v xml:space="preserve"> </v>
      </c>
      <c r="CGD46" s="34" t="str">
        <f>IFERROR(VLOOKUP(CFQ46&amp;CFR46&amp;CFU46,CC!CFL:CFP,5,FALSE), " ")</f>
        <v xml:space="preserve"> </v>
      </c>
      <c r="CGE46" s="34" t="str">
        <f>IFERROR(VLOOKUP(CFR46&amp;CFS46&amp;CFV46,CC!CFM:CFQ,5,FALSE), " ")</f>
        <v xml:space="preserve"> </v>
      </c>
      <c r="CGF46" s="34" t="str">
        <f>IFERROR(VLOOKUP(CFS46&amp;CFT46&amp;CFW46,CC!CFN:CFR,5,FALSE), " ")</f>
        <v xml:space="preserve"> </v>
      </c>
      <c r="CGG46" s="34" t="str">
        <f>IFERROR(VLOOKUP(CFT46&amp;CFU46&amp;CFX46,CC!CFO:CFS,5,FALSE), " ")</f>
        <v xml:space="preserve"> </v>
      </c>
      <c r="CGH46" s="34" t="str">
        <f>IFERROR(VLOOKUP(CFU46&amp;CFV46&amp;CFY46,CC!CFP:CFT,5,FALSE), " ")</f>
        <v xml:space="preserve"> </v>
      </c>
      <c r="CGI46" s="34" t="str">
        <f>IFERROR(VLOOKUP(CFV46&amp;CFW46&amp;CFZ46,CC!CFQ:CFU,5,FALSE), " ")</f>
        <v xml:space="preserve"> </v>
      </c>
      <c r="CGJ46" s="34" t="str">
        <f>IFERROR(VLOOKUP(CFW46&amp;CFX46&amp;CGA46,CC!CFR:CFV,5,FALSE), " ")</f>
        <v xml:space="preserve"> </v>
      </c>
      <c r="CGK46" s="34" t="str">
        <f>IFERROR(VLOOKUP(CFX46&amp;CFY46&amp;CGB46,CC!CFS:CFW,5,FALSE), " ")</f>
        <v xml:space="preserve"> </v>
      </c>
      <c r="CGL46" s="34" t="str">
        <f>IFERROR(VLOOKUP(CFY46&amp;CFZ46&amp;CGC46,CC!CFT:CFX,5,FALSE), " ")</f>
        <v xml:space="preserve"> </v>
      </c>
      <c r="CGM46" s="34" t="str">
        <f>IFERROR(VLOOKUP(CFZ46&amp;CGA46&amp;CGD46,CC!CFU:CFY,5,FALSE), " ")</f>
        <v xml:space="preserve"> </v>
      </c>
      <c r="CGN46" s="34" t="str">
        <f>IFERROR(VLOOKUP(CGA46&amp;CGB46&amp;CGE46,CC!CFV:CFZ,5,FALSE), " ")</f>
        <v xml:space="preserve"> </v>
      </c>
      <c r="CGO46" s="34" t="str">
        <f>IFERROR(VLOOKUP(CGB46&amp;CGC46&amp;CGF46,CC!CFW:CGA,5,FALSE), " ")</f>
        <v xml:space="preserve"> </v>
      </c>
      <c r="CGP46" s="34" t="str">
        <f>IFERROR(VLOOKUP(CGC46&amp;CGD46&amp;CGG46,CC!CFX:CGB,5,FALSE), " ")</f>
        <v xml:space="preserve"> </v>
      </c>
      <c r="CGQ46" s="34" t="str">
        <f>IFERROR(VLOOKUP(CGD46&amp;CGE46&amp;CGH46,CC!CFY:CGC,5,FALSE), " ")</f>
        <v xml:space="preserve"> </v>
      </c>
      <c r="CGR46" s="34" t="str">
        <f>IFERROR(VLOOKUP(CGE46&amp;CGF46&amp;CGI46,CC!CFZ:CGD,5,FALSE), " ")</f>
        <v xml:space="preserve"> </v>
      </c>
      <c r="CGS46" s="34" t="str">
        <f>IFERROR(VLOOKUP(CGF46&amp;CGG46&amp;CGJ46,CC!CGA:CGE,5,FALSE), " ")</f>
        <v xml:space="preserve"> </v>
      </c>
      <c r="CGT46" s="34" t="str">
        <f>IFERROR(VLOOKUP(CGG46&amp;CGH46&amp;CGK46,CC!CGB:CGF,5,FALSE), " ")</f>
        <v xml:space="preserve"> </v>
      </c>
      <c r="CGU46" s="34" t="str">
        <f>IFERROR(VLOOKUP(CGH46&amp;CGI46&amp;CGL46,CC!CGC:CGG,5,FALSE), " ")</f>
        <v xml:space="preserve"> </v>
      </c>
      <c r="CGV46" s="34" t="str">
        <f>IFERROR(VLOOKUP(CGI46&amp;CGJ46&amp;CGM46,CC!CGD:CGH,5,FALSE), " ")</f>
        <v xml:space="preserve"> </v>
      </c>
      <c r="CGW46" s="34" t="str">
        <f>IFERROR(VLOOKUP(CGJ46&amp;CGK46&amp;CGN46,CC!CGE:CGI,5,FALSE), " ")</f>
        <v xml:space="preserve"> </v>
      </c>
      <c r="CGX46" s="34" t="str">
        <f>IFERROR(VLOOKUP(CGK46&amp;CGL46&amp;CGO46,CC!CGF:CGJ,5,FALSE), " ")</f>
        <v xml:space="preserve"> </v>
      </c>
      <c r="CGY46" s="34" t="str">
        <f>IFERROR(VLOOKUP(CGL46&amp;CGM46&amp;CGP46,CC!CGG:CGK,5,FALSE), " ")</f>
        <v xml:space="preserve"> </v>
      </c>
      <c r="CGZ46" s="34" t="str">
        <f>IFERROR(VLOOKUP(CGM46&amp;CGN46&amp;CGQ46,CC!CGH:CGL,5,FALSE), " ")</f>
        <v xml:space="preserve"> </v>
      </c>
      <c r="CHA46" s="34" t="str">
        <f>IFERROR(VLOOKUP(CGN46&amp;CGO46&amp;CGR46,CC!CGI:CGM,5,FALSE), " ")</f>
        <v xml:space="preserve"> </v>
      </c>
      <c r="CHB46" s="34" t="str">
        <f>IFERROR(VLOOKUP(CGO46&amp;CGP46&amp;CGS46,CC!CGJ:CGN,5,FALSE), " ")</f>
        <v xml:space="preserve"> </v>
      </c>
      <c r="CHC46" s="34" t="str">
        <f>IFERROR(VLOOKUP(CGP46&amp;CGQ46&amp;CGT46,CC!CGK:CGO,5,FALSE), " ")</f>
        <v xml:space="preserve"> </v>
      </c>
      <c r="CHD46" s="34" t="str">
        <f>IFERROR(VLOOKUP(CGQ46&amp;CGR46&amp;CGU46,CC!CGL:CGP,5,FALSE), " ")</f>
        <v xml:space="preserve"> </v>
      </c>
      <c r="CHE46" s="34" t="str">
        <f>IFERROR(VLOOKUP(CGR46&amp;CGS46&amp;CGV46,CC!CGM:CGQ,5,FALSE), " ")</f>
        <v xml:space="preserve"> </v>
      </c>
      <c r="CHF46" s="34" t="str">
        <f>IFERROR(VLOOKUP(CGS46&amp;CGT46&amp;CGW46,CC!CGN:CGR,5,FALSE), " ")</f>
        <v xml:space="preserve"> </v>
      </c>
      <c r="CHG46" s="34" t="str">
        <f>IFERROR(VLOOKUP(CGT46&amp;CGU46&amp;CGX46,CC!CGO:CGS,5,FALSE), " ")</f>
        <v xml:space="preserve"> </v>
      </c>
      <c r="CHH46" s="34" t="str">
        <f>IFERROR(VLOOKUP(CGU46&amp;CGV46&amp;CGY46,CC!CGP:CGT,5,FALSE), " ")</f>
        <v xml:space="preserve"> </v>
      </c>
      <c r="CHI46" s="34" t="str">
        <f>IFERROR(VLOOKUP(CGV46&amp;CGW46&amp;CGZ46,CC!CGQ:CGU,5,FALSE), " ")</f>
        <v xml:space="preserve"> </v>
      </c>
      <c r="CHJ46" s="34" t="str">
        <f>IFERROR(VLOOKUP(CGW46&amp;CGX46&amp;CHA46,CC!CGR:CGV,5,FALSE), " ")</f>
        <v xml:space="preserve"> </v>
      </c>
      <c r="CHK46" s="34" t="str">
        <f>IFERROR(VLOOKUP(CGX46&amp;CGY46&amp;CHB46,CC!CGS:CGW,5,FALSE), " ")</f>
        <v xml:space="preserve"> </v>
      </c>
      <c r="CHL46" s="34" t="str">
        <f>IFERROR(VLOOKUP(CGY46&amp;CGZ46&amp;CHC46,CC!CGT:CGX,5,FALSE), " ")</f>
        <v xml:space="preserve"> </v>
      </c>
      <c r="CHM46" s="34" t="str">
        <f>IFERROR(VLOOKUP(CGZ46&amp;CHA46&amp;CHD46,CC!CGU:CGY,5,FALSE), " ")</f>
        <v xml:space="preserve"> </v>
      </c>
      <c r="CHN46" s="34" t="str">
        <f>IFERROR(VLOOKUP(CHA46&amp;CHB46&amp;CHE46,CC!CGV:CGZ,5,FALSE), " ")</f>
        <v xml:space="preserve"> </v>
      </c>
      <c r="CHO46" s="34" t="str">
        <f>IFERROR(VLOOKUP(CHB46&amp;CHC46&amp;CHF46,CC!CGW:CHA,5,FALSE), " ")</f>
        <v xml:space="preserve"> </v>
      </c>
      <c r="CHP46" s="34" t="str">
        <f>IFERROR(VLOOKUP(CHC46&amp;CHD46&amp;CHG46,CC!CGX:CHB,5,FALSE), " ")</f>
        <v xml:space="preserve"> </v>
      </c>
      <c r="CHQ46" s="34" t="str">
        <f>IFERROR(VLOOKUP(CHD46&amp;CHE46&amp;CHH46,CC!CGY:CHC,5,FALSE), " ")</f>
        <v xml:space="preserve"> </v>
      </c>
      <c r="CHR46" s="34" t="str">
        <f>IFERROR(VLOOKUP(CHE46&amp;CHF46&amp;CHI46,CC!CGZ:CHD,5,FALSE), " ")</f>
        <v xml:space="preserve"> </v>
      </c>
      <c r="CHS46" s="34" t="str">
        <f>IFERROR(VLOOKUP(CHF46&amp;CHG46&amp;CHJ46,CC!CHA:CHE,5,FALSE), " ")</f>
        <v xml:space="preserve"> </v>
      </c>
      <c r="CHT46" s="34" t="str">
        <f>IFERROR(VLOOKUP(CHG46&amp;CHH46&amp;CHK46,CC!CHB:CHF,5,FALSE), " ")</f>
        <v xml:space="preserve"> </v>
      </c>
      <c r="CHU46" s="34" t="str">
        <f>IFERROR(VLOOKUP(CHH46&amp;CHI46&amp;CHL46,CC!CHC:CHG,5,FALSE), " ")</f>
        <v xml:space="preserve"> </v>
      </c>
      <c r="CHV46" s="34" t="str">
        <f>IFERROR(VLOOKUP(CHI46&amp;CHJ46&amp;CHM46,CC!CHD:CHH,5,FALSE), " ")</f>
        <v xml:space="preserve"> </v>
      </c>
      <c r="CHW46" s="34" t="str">
        <f>IFERROR(VLOOKUP(CHJ46&amp;CHK46&amp;CHN46,CC!CHE:CHI,5,FALSE), " ")</f>
        <v xml:space="preserve"> </v>
      </c>
      <c r="CHX46" s="34" t="str">
        <f>IFERROR(VLOOKUP(CHK46&amp;CHL46&amp;CHO46,CC!CHF:CHJ,5,FALSE), " ")</f>
        <v xml:space="preserve"> </v>
      </c>
      <c r="CHY46" s="34" t="str">
        <f>IFERROR(VLOOKUP(CHL46&amp;CHM46&amp;CHP46,CC!CHG:CHK,5,FALSE), " ")</f>
        <v xml:space="preserve"> </v>
      </c>
      <c r="CHZ46" s="34" t="str">
        <f>IFERROR(VLOOKUP(CHM46&amp;CHN46&amp;CHQ46,CC!CHH:CHL,5,FALSE), " ")</f>
        <v xml:space="preserve"> </v>
      </c>
      <c r="CIA46" s="34" t="str">
        <f>IFERROR(VLOOKUP(CHN46&amp;CHO46&amp;CHR46,CC!CHI:CHM,5,FALSE), " ")</f>
        <v xml:space="preserve"> </v>
      </c>
      <c r="CIB46" s="34" t="str">
        <f>IFERROR(VLOOKUP(CHO46&amp;CHP46&amp;CHS46,CC!CHJ:CHN,5,FALSE), " ")</f>
        <v xml:space="preserve"> </v>
      </c>
      <c r="CIC46" s="34" t="str">
        <f>IFERROR(VLOOKUP(CHP46&amp;CHQ46&amp;CHT46,CC!CHK:CHO,5,FALSE), " ")</f>
        <v xml:space="preserve"> </v>
      </c>
      <c r="CID46" s="34" t="str">
        <f>IFERROR(VLOOKUP(CHQ46&amp;CHR46&amp;CHU46,CC!CHL:CHP,5,FALSE), " ")</f>
        <v xml:space="preserve"> </v>
      </c>
      <c r="CIE46" s="34" t="str">
        <f>IFERROR(VLOOKUP(CHR46&amp;CHS46&amp;CHV46,CC!CHM:CHQ,5,FALSE), " ")</f>
        <v xml:space="preserve"> </v>
      </c>
      <c r="CIF46" s="34" t="str">
        <f>IFERROR(VLOOKUP(CHS46&amp;CHT46&amp;CHW46,CC!CHN:CHR,5,FALSE), " ")</f>
        <v xml:space="preserve"> </v>
      </c>
      <c r="CIG46" s="34" t="str">
        <f>IFERROR(VLOOKUP(CHT46&amp;CHU46&amp;CHX46,CC!CHO:CHS,5,FALSE), " ")</f>
        <v xml:space="preserve"> </v>
      </c>
      <c r="CIH46" s="34" t="str">
        <f>IFERROR(VLOOKUP(CHU46&amp;CHV46&amp;CHY46,CC!CHP:CHT,5,FALSE), " ")</f>
        <v xml:space="preserve"> </v>
      </c>
      <c r="CII46" s="34" t="str">
        <f>IFERROR(VLOOKUP(CHV46&amp;CHW46&amp;CHZ46,CC!CHQ:CHU,5,FALSE), " ")</f>
        <v xml:space="preserve"> </v>
      </c>
      <c r="CIJ46" s="34" t="str">
        <f>IFERROR(VLOOKUP(CHW46&amp;CHX46&amp;CIA46,CC!CHR:CHV,5,FALSE), " ")</f>
        <v xml:space="preserve"> </v>
      </c>
      <c r="CIK46" s="34" t="str">
        <f>IFERROR(VLOOKUP(CHX46&amp;CHY46&amp;CIB46,CC!CHS:CHW,5,FALSE), " ")</f>
        <v xml:space="preserve"> </v>
      </c>
      <c r="CIL46" s="34" t="str">
        <f>IFERROR(VLOOKUP(CHY46&amp;CHZ46&amp;CIC46,CC!CHT:CHX,5,FALSE), " ")</f>
        <v xml:space="preserve"> </v>
      </c>
      <c r="CIM46" s="34" t="str">
        <f>IFERROR(VLOOKUP(CHZ46&amp;CIA46&amp;CID46,CC!CHU:CHY,5,FALSE), " ")</f>
        <v xml:space="preserve"> </v>
      </c>
      <c r="CIN46" s="34" t="str">
        <f>IFERROR(VLOOKUP(CIA46&amp;CIB46&amp;CIE46,CC!CHV:CHZ,5,FALSE), " ")</f>
        <v xml:space="preserve"> </v>
      </c>
      <c r="CIO46" s="34" t="str">
        <f>IFERROR(VLOOKUP(CIB46&amp;CIC46&amp;CIF46,CC!CHW:CIA,5,FALSE), " ")</f>
        <v xml:space="preserve"> </v>
      </c>
      <c r="CIP46" s="34" t="str">
        <f>IFERROR(VLOOKUP(CIC46&amp;CID46&amp;CIG46,CC!CHX:CIB,5,FALSE), " ")</f>
        <v xml:space="preserve"> </v>
      </c>
      <c r="CIQ46" s="34" t="str">
        <f>IFERROR(VLOOKUP(CID46&amp;CIE46&amp;CIH46,CC!CHY:CIC,5,FALSE), " ")</f>
        <v xml:space="preserve"> </v>
      </c>
      <c r="CIR46" s="34" t="str">
        <f>IFERROR(VLOOKUP(CIE46&amp;CIF46&amp;CII46,CC!CHZ:CID,5,FALSE), " ")</f>
        <v xml:space="preserve"> </v>
      </c>
      <c r="CIS46" s="34" t="str">
        <f>IFERROR(VLOOKUP(CIF46&amp;CIG46&amp;CIJ46,CC!CIA:CIE,5,FALSE), " ")</f>
        <v xml:space="preserve"> </v>
      </c>
      <c r="CIT46" s="34" t="str">
        <f>IFERROR(VLOOKUP(CIG46&amp;CIH46&amp;CIK46,CC!CIB:CIF,5,FALSE), " ")</f>
        <v xml:space="preserve"> </v>
      </c>
      <c r="CIU46" s="34" t="str">
        <f>IFERROR(VLOOKUP(CIH46&amp;CII46&amp;CIL46,CC!CIC:CIG,5,FALSE), " ")</f>
        <v xml:space="preserve"> </v>
      </c>
      <c r="CIV46" s="34" t="str">
        <f>IFERROR(VLOOKUP(CII46&amp;CIJ46&amp;CIM46,CC!CID:CIH,5,FALSE), " ")</f>
        <v xml:space="preserve"> </v>
      </c>
      <c r="CIW46" s="34" t="str">
        <f>IFERROR(VLOOKUP(CIJ46&amp;CIK46&amp;CIN46,CC!CIE:CII,5,FALSE), " ")</f>
        <v xml:space="preserve"> </v>
      </c>
      <c r="CIX46" s="34" t="str">
        <f>IFERROR(VLOOKUP(CIK46&amp;CIL46&amp;CIO46,CC!CIF:CIJ,5,FALSE), " ")</f>
        <v xml:space="preserve"> </v>
      </c>
      <c r="CIY46" s="34" t="str">
        <f>IFERROR(VLOOKUP(CIL46&amp;CIM46&amp;CIP46,CC!CIG:CIK,5,FALSE), " ")</f>
        <v xml:space="preserve"> </v>
      </c>
      <c r="CIZ46" s="34" t="str">
        <f>IFERROR(VLOOKUP(CIM46&amp;CIN46&amp;CIQ46,CC!CIH:CIL,5,FALSE), " ")</f>
        <v xml:space="preserve"> </v>
      </c>
      <c r="CJA46" s="34" t="str">
        <f>IFERROR(VLOOKUP(CIN46&amp;CIO46&amp;CIR46,CC!CII:CIM,5,FALSE), " ")</f>
        <v xml:space="preserve"> </v>
      </c>
      <c r="CJB46" s="34" t="str">
        <f>IFERROR(VLOOKUP(CIO46&amp;CIP46&amp;CIS46,CC!CIJ:CIN,5,FALSE), " ")</f>
        <v xml:space="preserve"> </v>
      </c>
      <c r="CJC46" s="34" t="str">
        <f>IFERROR(VLOOKUP(CIP46&amp;CIQ46&amp;CIT46,CC!CIK:CIO,5,FALSE), " ")</f>
        <v xml:space="preserve"> </v>
      </c>
      <c r="CJD46" s="34" t="str">
        <f>IFERROR(VLOOKUP(CIQ46&amp;CIR46&amp;CIU46,CC!CIL:CIP,5,FALSE), " ")</f>
        <v xml:space="preserve"> </v>
      </c>
      <c r="CJE46" s="34" t="str">
        <f>IFERROR(VLOOKUP(CIR46&amp;CIS46&amp;CIV46,CC!CIM:CIQ,5,FALSE), " ")</f>
        <v xml:space="preserve"> </v>
      </c>
      <c r="CJF46" s="34" t="str">
        <f>IFERROR(VLOOKUP(CIS46&amp;CIT46&amp;CIW46,CC!CIN:CIR,5,FALSE), " ")</f>
        <v xml:space="preserve"> </v>
      </c>
      <c r="CJG46" s="34" t="str">
        <f>IFERROR(VLOOKUP(CIT46&amp;CIU46&amp;CIX46,CC!CIO:CIS,5,FALSE), " ")</f>
        <v xml:space="preserve"> </v>
      </c>
      <c r="CJH46" s="34" t="str">
        <f>IFERROR(VLOOKUP(CIU46&amp;CIV46&amp;CIY46,CC!CIP:CIT,5,FALSE), " ")</f>
        <v xml:space="preserve"> </v>
      </c>
      <c r="CJI46" s="34" t="str">
        <f>IFERROR(VLOOKUP(CIV46&amp;CIW46&amp;CIZ46,CC!CIQ:CIU,5,FALSE), " ")</f>
        <v xml:space="preserve"> </v>
      </c>
      <c r="CJJ46" s="34" t="str">
        <f>IFERROR(VLOOKUP(CIW46&amp;CIX46&amp;CJA46,CC!CIR:CIV,5,FALSE), " ")</f>
        <v xml:space="preserve"> </v>
      </c>
      <c r="CJK46" s="34" t="str">
        <f>IFERROR(VLOOKUP(CIX46&amp;CIY46&amp;CJB46,CC!CIS:CIW,5,FALSE), " ")</f>
        <v xml:space="preserve"> </v>
      </c>
      <c r="CJL46" s="34" t="str">
        <f>IFERROR(VLOOKUP(CIY46&amp;CIZ46&amp;CJC46,CC!CIT:CIX,5,FALSE), " ")</f>
        <v xml:space="preserve"> </v>
      </c>
      <c r="CJM46" s="34" t="str">
        <f>IFERROR(VLOOKUP(CIZ46&amp;CJA46&amp;CJD46,CC!CIU:CIY,5,FALSE), " ")</f>
        <v xml:space="preserve"> </v>
      </c>
      <c r="CJN46" s="34" t="str">
        <f>IFERROR(VLOOKUP(CJA46&amp;CJB46&amp;CJE46,CC!CIV:CIZ,5,FALSE), " ")</f>
        <v xml:space="preserve"> </v>
      </c>
      <c r="CJO46" s="34" t="str">
        <f>IFERROR(VLOOKUP(CJB46&amp;CJC46&amp;CJF46,CC!CIW:CJA,5,FALSE), " ")</f>
        <v xml:space="preserve"> </v>
      </c>
      <c r="CJP46" s="34" t="str">
        <f>IFERROR(VLOOKUP(CJC46&amp;CJD46&amp;CJG46,CC!CIX:CJB,5,FALSE), " ")</f>
        <v xml:space="preserve"> </v>
      </c>
      <c r="CJQ46" s="34" t="str">
        <f>IFERROR(VLOOKUP(CJD46&amp;CJE46&amp;CJH46,CC!CIY:CJC,5,FALSE), " ")</f>
        <v xml:space="preserve"> </v>
      </c>
      <c r="CJR46" s="34" t="str">
        <f>IFERROR(VLOOKUP(CJE46&amp;CJF46&amp;CJI46,CC!CIZ:CJD,5,FALSE), " ")</f>
        <v xml:space="preserve"> </v>
      </c>
      <c r="CJS46" s="34" t="str">
        <f>IFERROR(VLOOKUP(CJF46&amp;CJG46&amp;CJJ46,CC!CJA:CJE,5,FALSE), " ")</f>
        <v xml:space="preserve"> </v>
      </c>
      <c r="CJT46" s="34" t="str">
        <f>IFERROR(VLOOKUP(CJG46&amp;CJH46&amp;CJK46,CC!CJB:CJF,5,FALSE), " ")</f>
        <v xml:space="preserve"> </v>
      </c>
      <c r="CJU46" s="34" t="str">
        <f>IFERROR(VLOOKUP(CJH46&amp;CJI46&amp;CJL46,CC!CJC:CJG,5,FALSE), " ")</f>
        <v xml:space="preserve"> </v>
      </c>
      <c r="CJV46" s="34" t="str">
        <f>IFERROR(VLOOKUP(CJI46&amp;CJJ46&amp;CJM46,CC!CJD:CJH,5,FALSE), " ")</f>
        <v xml:space="preserve"> </v>
      </c>
      <c r="CJW46" s="34" t="str">
        <f>IFERROR(VLOOKUP(CJJ46&amp;CJK46&amp;CJN46,CC!CJE:CJI,5,FALSE), " ")</f>
        <v xml:space="preserve"> </v>
      </c>
      <c r="CJX46" s="34" t="str">
        <f>IFERROR(VLOOKUP(CJK46&amp;CJL46&amp;CJO46,CC!CJF:CJJ,5,FALSE), " ")</f>
        <v xml:space="preserve"> </v>
      </c>
      <c r="CJY46" s="34" t="str">
        <f>IFERROR(VLOOKUP(CJL46&amp;CJM46&amp;CJP46,CC!CJG:CJK,5,FALSE), " ")</f>
        <v xml:space="preserve"> </v>
      </c>
      <c r="CJZ46" s="34" t="str">
        <f>IFERROR(VLOOKUP(CJM46&amp;CJN46&amp;CJQ46,CC!CJH:CJL,5,FALSE), " ")</f>
        <v xml:space="preserve"> </v>
      </c>
      <c r="CKA46" s="34" t="str">
        <f>IFERROR(VLOOKUP(CJN46&amp;CJO46&amp;CJR46,CC!CJI:CJM,5,FALSE), " ")</f>
        <v xml:space="preserve"> </v>
      </c>
      <c r="CKB46" s="34" t="str">
        <f>IFERROR(VLOOKUP(CJO46&amp;CJP46&amp;CJS46,CC!CJJ:CJN,5,FALSE), " ")</f>
        <v xml:space="preserve"> </v>
      </c>
      <c r="CKC46" s="34" t="str">
        <f>IFERROR(VLOOKUP(CJP46&amp;CJQ46&amp;CJT46,CC!CJK:CJO,5,FALSE), " ")</f>
        <v xml:space="preserve"> </v>
      </c>
      <c r="CKD46" s="34" t="str">
        <f>IFERROR(VLOOKUP(CJQ46&amp;CJR46&amp;CJU46,CC!CJL:CJP,5,FALSE), " ")</f>
        <v xml:space="preserve"> </v>
      </c>
      <c r="CKE46" s="34" t="str">
        <f>IFERROR(VLOOKUP(CJR46&amp;CJS46&amp;CJV46,CC!CJM:CJQ,5,FALSE), " ")</f>
        <v xml:space="preserve"> </v>
      </c>
      <c r="CKF46" s="34" t="str">
        <f>IFERROR(VLOOKUP(CJS46&amp;CJT46&amp;CJW46,CC!CJN:CJR,5,FALSE), " ")</f>
        <v xml:space="preserve"> </v>
      </c>
      <c r="CKG46" s="34" t="str">
        <f>IFERROR(VLOOKUP(CJT46&amp;CJU46&amp;CJX46,CC!CJO:CJS,5,FALSE), " ")</f>
        <v xml:space="preserve"> </v>
      </c>
      <c r="CKH46" s="34" t="str">
        <f>IFERROR(VLOOKUP(CJU46&amp;CJV46&amp;CJY46,CC!CJP:CJT,5,FALSE), " ")</f>
        <v xml:space="preserve"> </v>
      </c>
      <c r="CKI46" s="34" t="str">
        <f>IFERROR(VLOOKUP(CJV46&amp;CJW46&amp;CJZ46,CC!CJQ:CJU,5,FALSE), " ")</f>
        <v xml:space="preserve"> </v>
      </c>
      <c r="CKJ46" s="34" t="str">
        <f>IFERROR(VLOOKUP(CJW46&amp;CJX46&amp;CKA46,CC!CJR:CJV,5,FALSE), " ")</f>
        <v xml:space="preserve"> </v>
      </c>
      <c r="CKK46" s="34" t="str">
        <f>IFERROR(VLOOKUP(CJX46&amp;CJY46&amp;CKB46,CC!CJS:CJW,5,FALSE), " ")</f>
        <v xml:space="preserve"> </v>
      </c>
      <c r="CKL46" s="34" t="str">
        <f>IFERROR(VLOOKUP(CJY46&amp;CJZ46&amp;CKC46,CC!CJT:CJX,5,FALSE), " ")</f>
        <v xml:space="preserve"> </v>
      </c>
      <c r="CKM46" s="34" t="str">
        <f>IFERROR(VLOOKUP(CJZ46&amp;CKA46&amp;CKD46,CC!CJU:CJY,5,FALSE), " ")</f>
        <v xml:space="preserve"> </v>
      </c>
      <c r="CKN46" s="34" t="str">
        <f>IFERROR(VLOOKUP(CKA46&amp;CKB46&amp;CKE46,CC!CJV:CJZ,5,FALSE), " ")</f>
        <v xml:space="preserve"> </v>
      </c>
      <c r="CKO46" s="34" t="str">
        <f>IFERROR(VLOOKUP(CKB46&amp;CKC46&amp;CKF46,CC!CJW:CKA,5,FALSE), " ")</f>
        <v xml:space="preserve"> </v>
      </c>
      <c r="CKP46" s="34" t="str">
        <f>IFERROR(VLOOKUP(CKC46&amp;CKD46&amp;CKG46,CC!CJX:CKB,5,FALSE), " ")</f>
        <v xml:space="preserve"> </v>
      </c>
      <c r="CKQ46" s="34" t="str">
        <f>IFERROR(VLOOKUP(CKD46&amp;CKE46&amp;CKH46,CC!CJY:CKC,5,FALSE), " ")</f>
        <v xml:space="preserve"> </v>
      </c>
      <c r="CKR46" s="34" t="str">
        <f>IFERROR(VLOOKUP(CKE46&amp;CKF46&amp;CKI46,CC!CJZ:CKD,5,FALSE), " ")</f>
        <v xml:space="preserve"> </v>
      </c>
      <c r="CKS46" s="34" t="str">
        <f>IFERROR(VLOOKUP(CKF46&amp;CKG46&amp;CKJ46,CC!CKA:CKE,5,FALSE), " ")</f>
        <v xml:space="preserve"> </v>
      </c>
      <c r="CKT46" s="34" t="str">
        <f>IFERROR(VLOOKUP(CKG46&amp;CKH46&amp;CKK46,CC!CKB:CKF,5,FALSE), " ")</f>
        <v xml:space="preserve"> </v>
      </c>
      <c r="CKU46" s="34" t="str">
        <f>IFERROR(VLOOKUP(CKH46&amp;CKI46&amp;CKL46,CC!CKC:CKG,5,FALSE), " ")</f>
        <v xml:space="preserve"> </v>
      </c>
      <c r="CKV46" s="34" t="str">
        <f>IFERROR(VLOOKUP(CKI46&amp;CKJ46&amp;CKM46,CC!CKD:CKH,5,FALSE), " ")</f>
        <v xml:space="preserve"> </v>
      </c>
      <c r="CKW46" s="34" t="str">
        <f>IFERROR(VLOOKUP(CKJ46&amp;CKK46&amp;CKN46,CC!CKE:CKI,5,FALSE), " ")</f>
        <v xml:space="preserve"> </v>
      </c>
      <c r="CKX46" s="34" t="str">
        <f>IFERROR(VLOOKUP(CKK46&amp;CKL46&amp;CKO46,CC!CKF:CKJ,5,FALSE), " ")</f>
        <v xml:space="preserve"> </v>
      </c>
      <c r="CKY46" s="34" t="str">
        <f>IFERROR(VLOOKUP(CKL46&amp;CKM46&amp;CKP46,CC!CKG:CKK,5,FALSE), " ")</f>
        <v xml:space="preserve"> </v>
      </c>
      <c r="CKZ46" s="34" t="str">
        <f>IFERROR(VLOOKUP(CKM46&amp;CKN46&amp;CKQ46,CC!CKH:CKL,5,FALSE), " ")</f>
        <v xml:space="preserve"> </v>
      </c>
      <c r="CLA46" s="34" t="str">
        <f>IFERROR(VLOOKUP(CKN46&amp;CKO46&amp;CKR46,CC!CKI:CKM,5,FALSE), " ")</f>
        <v xml:space="preserve"> </v>
      </c>
      <c r="CLB46" s="34" t="str">
        <f>IFERROR(VLOOKUP(CKO46&amp;CKP46&amp;CKS46,CC!CKJ:CKN,5,FALSE), " ")</f>
        <v xml:space="preserve"> </v>
      </c>
      <c r="CLC46" s="34" t="str">
        <f>IFERROR(VLOOKUP(CKP46&amp;CKQ46&amp;CKT46,CC!CKK:CKO,5,FALSE), " ")</f>
        <v xml:space="preserve"> </v>
      </c>
      <c r="CLD46" s="34" t="str">
        <f>IFERROR(VLOOKUP(CKQ46&amp;CKR46&amp;CKU46,CC!CKL:CKP,5,FALSE), " ")</f>
        <v xml:space="preserve"> </v>
      </c>
      <c r="CLE46" s="34" t="str">
        <f>IFERROR(VLOOKUP(CKR46&amp;CKS46&amp;CKV46,CC!CKM:CKQ,5,FALSE), " ")</f>
        <v xml:space="preserve"> </v>
      </c>
      <c r="CLF46" s="34" t="str">
        <f>IFERROR(VLOOKUP(CKS46&amp;CKT46&amp;CKW46,CC!CKN:CKR,5,FALSE), " ")</f>
        <v xml:space="preserve"> </v>
      </c>
      <c r="CLG46" s="34" t="str">
        <f>IFERROR(VLOOKUP(CKT46&amp;CKU46&amp;CKX46,CC!CKO:CKS,5,FALSE), " ")</f>
        <v xml:space="preserve"> </v>
      </c>
      <c r="CLH46" s="34" t="str">
        <f>IFERROR(VLOOKUP(CKU46&amp;CKV46&amp;CKY46,CC!CKP:CKT,5,FALSE), " ")</f>
        <v xml:space="preserve"> </v>
      </c>
      <c r="CLI46" s="34" t="str">
        <f>IFERROR(VLOOKUP(CKV46&amp;CKW46&amp;CKZ46,CC!CKQ:CKU,5,FALSE), " ")</f>
        <v xml:space="preserve"> </v>
      </c>
      <c r="CLJ46" s="34" t="str">
        <f>IFERROR(VLOOKUP(CKW46&amp;CKX46&amp;CLA46,CC!CKR:CKV,5,FALSE), " ")</f>
        <v xml:space="preserve"> </v>
      </c>
      <c r="CLK46" s="34" t="str">
        <f>IFERROR(VLOOKUP(CKX46&amp;CKY46&amp;CLB46,CC!CKS:CKW,5,FALSE), " ")</f>
        <v xml:space="preserve"> </v>
      </c>
      <c r="CLL46" s="34" t="str">
        <f>IFERROR(VLOOKUP(CKY46&amp;CKZ46&amp;CLC46,CC!CKT:CKX,5,FALSE), " ")</f>
        <v xml:space="preserve"> </v>
      </c>
      <c r="CLM46" s="34" t="str">
        <f>IFERROR(VLOOKUP(CKZ46&amp;CLA46&amp;CLD46,CC!CKU:CKY,5,FALSE), " ")</f>
        <v xml:space="preserve"> </v>
      </c>
      <c r="CLN46" s="34" t="str">
        <f>IFERROR(VLOOKUP(CLA46&amp;CLB46&amp;CLE46,CC!CKV:CKZ,5,FALSE), " ")</f>
        <v xml:space="preserve"> </v>
      </c>
      <c r="CLO46" s="34" t="str">
        <f>IFERROR(VLOOKUP(CLB46&amp;CLC46&amp;CLF46,CC!CKW:CLA,5,FALSE), " ")</f>
        <v xml:space="preserve"> </v>
      </c>
      <c r="CLP46" s="34" t="str">
        <f>IFERROR(VLOOKUP(CLC46&amp;CLD46&amp;CLG46,CC!CKX:CLB,5,FALSE), " ")</f>
        <v xml:space="preserve"> </v>
      </c>
      <c r="CLQ46" s="34" t="str">
        <f>IFERROR(VLOOKUP(CLD46&amp;CLE46&amp;CLH46,CC!CKY:CLC,5,FALSE), " ")</f>
        <v xml:space="preserve"> </v>
      </c>
      <c r="CLR46" s="34" t="str">
        <f>IFERROR(VLOOKUP(CLE46&amp;CLF46&amp;CLI46,CC!CKZ:CLD,5,FALSE), " ")</f>
        <v xml:space="preserve"> </v>
      </c>
      <c r="CLS46" s="34" t="str">
        <f>IFERROR(VLOOKUP(CLF46&amp;CLG46&amp;CLJ46,CC!CLA:CLE,5,FALSE), " ")</f>
        <v xml:space="preserve"> </v>
      </c>
      <c r="CLT46" s="34" t="str">
        <f>IFERROR(VLOOKUP(CLG46&amp;CLH46&amp;CLK46,CC!CLB:CLF,5,FALSE), " ")</f>
        <v xml:space="preserve"> </v>
      </c>
      <c r="CLU46" s="34" t="str">
        <f>IFERROR(VLOOKUP(CLH46&amp;CLI46&amp;CLL46,CC!CLC:CLG,5,FALSE), " ")</f>
        <v xml:space="preserve"> </v>
      </c>
      <c r="CLV46" s="34" t="str">
        <f>IFERROR(VLOOKUP(CLI46&amp;CLJ46&amp;CLM46,CC!CLD:CLH,5,FALSE), " ")</f>
        <v xml:space="preserve"> </v>
      </c>
      <c r="CLW46" s="34" t="str">
        <f>IFERROR(VLOOKUP(CLJ46&amp;CLK46&amp;CLN46,CC!CLE:CLI,5,FALSE), " ")</f>
        <v xml:space="preserve"> </v>
      </c>
      <c r="CLX46" s="34" t="str">
        <f>IFERROR(VLOOKUP(CLK46&amp;CLL46&amp;CLO46,CC!CLF:CLJ,5,FALSE), " ")</f>
        <v xml:space="preserve"> </v>
      </c>
      <c r="CLY46" s="34" t="str">
        <f>IFERROR(VLOOKUP(CLL46&amp;CLM46&amp;CLP46,CC!CLG:CLK,5,FALSE), " ")</f>
        <v xml:space="preserve"> </v>
      </c>
      <c r="CLZ46" s="34" t="str">
        <f>IFERROR(VLOOKUP(CLM46&amp;CLN46&amp;CLQ46,CC!CLH:CLL,5,FALSE), " ")</f>
        <v xml:space="preserve"> </v>
      </c>
      <c r="CMA46" s="34" t="str">
        <f>IFERROR(VLOOKUP(CLN46&amp;CLO46&amp;CLR46,CC!CLI:CLM,5,FALSE), " ")</f>
        <v xml:space="preserve"> </v>
      </c>
      <c r="CMB46" s="34" t="str">
        <f>IFERROR(VLOOKUP(CLO46&amp;CLP46&amp;CLS46,CC!CLJ:CLN,5,FALSE), " ")</f>
        <v xml:space="preserve"> </v>
      </c>
      <c r="CMC46" s="34" t="str">
        <f>IFERROR(VLOOKUP(CLP46&amp;CLQ46&amp;CLT46,CC!CLK:CLO,5,FALSE), " ")</f>
        <v xml:space="preserve"> </v>
      </c>
      <c r="CMD46" s="34" t="str">
        <f>IFERROR(VLOOKUP(CLQ46&amp;CLR46&amp;CLU46,CC!CLL:CLP,5,FALSE), " ")</f>
        <v xml:space="preserve"> </v>
      </c>
      <c r="CME46" s="34" t="str">
        <f>IFERROR(VLOOKUP(CLR46&amp;CLS46&amp;CLV46,CC!CLM:CLQ,5,FALSE), " ")</f>
        <v xml:space="preserve"> </v>
      </c>
      <c r="CMF46" s="34" t="str">
        <f>IFERROR(VLOOKUP(CLS46&amp;CLT46&amp;CLW46,CC!CLN:CLR,5,FALSE), " ")</f>
        <v xml:space="preserve"> </v>
      </c>
      <c r="CMG46" s="34" t="str">
        <f>IFERROR(VLOOKUP(CLT46&amp;CLU46&amp;CLX46,CC!CLO:CLS,5,FALSE), " ")</f>
        <v xml:space="preserve"> </v>
      </c>
      <c r="CMH46" s="34" t="str">
        <f>IFERROR(VLOOKUP(CLU46&amp;CLV46&amp;CLY46,CC!CLP:CLT,5,FALSE), " ")</f>
        <v xml:space="preserve"> </v>
      </c>
      <c r="CMI46" s="34" t="str">
        <f>IFERROR(VLOOKUP(CLV46&amp;CLW46&amp;CLZ46,CC!CLQ:CLU,5,FALSE), " ")</f>
        <v xml:space="preserve"> </v>
      </c>
      <c r="CMJ46" s="34" t="str">
        <f>IFERROR(VLOOKUP(CLW46&amp;CLX46&amp;CMA46,CC!CLR:CLV,5,FALSE), " ")</f>
        <v xml:space="preserve"> </v>
      </c>
      <c r="CMK46" s="34" t="str">
        <f>IFERROR(VLOOKUP(CLX46&amp;CLY46&amp;CMB46,CC!CLS:CLW,5,FALSE), " ")</f>
        <v xml:space="preserve"> </v>
      </c>
      <c r="CML46" s="34" t="str">
        <f>IFERROR(VLOOKUP(CLY46&amp;CLZ46&amp;CMC46,CC!CLT:CLX,5,FALSE), " ")</f>
        <v xml:space="preserve"> </v>
      </c>
      <c r="CMM46" s="34" t="str">
        <f>IFERROR(VLOOKUP(CLZ46&amp;CMA46&amp;CMD46,CC!CLU:CLY,5,FALSE), " ")</f>
        <v xml:space="preserve"> </v>
      </c>
      <c r="CMN46" s="34" t="str">
        <f>IFERROR(VLOOKUP(CMA46&amp;CMB46&amp;CME46,CC!CLV:CLZ,5,FALSE), " ")</f>
        <v xml:space="preserve"> </v>
      </c>
      <c r="CMO46" s="34" t="str">
        <f>IFERROR(VLOOKUP(CMB46&amp;CMC46&amp;CMF46,CC!CLW:CMA,5,FALSE), " ")</f>
        <v xml:space="preserve"> </v>
      </c>
      <c r="CMP46" s="34" t="str">
        <f>IFERROR(VLOOKUP(CMC46&amp;CMD46&amp;CMG46,CC!CLX:CMB,5,FALSE), " ")</f>
        <v xml:space="preserve"> </v>
      </c>
      <c r="CMQ46" s="34" t="str">
        <f>IFERROR(VLOOKUP(CMD46&amp;CME46&amp;CMH46,CC!CLY:CMC,5,FALSE), " ")</f>
        <v xml:space="preserve"> </v>
      </c>
      <c r="CMR46" s="34" t="str">
        <f>IFERROR(VLOOKUP(CME46&amp;CMF46&amp;CMI46,CC!CLZ:CMD,5,FALSE), " ")</f>
        <v xml:space="preserve"> </v>
      </c>
      <c r="CMS46" s="34" t="str">
        <f>IFERROR(VLOOKUP(CMF46&amp;CMG46&amp;CMJ46,CC!CMA:CME,5,FALSE), " ")</f>
        <v xml:space="preserve"> </v>
      </c>
      <c r="CMT46" s="34" t="str">
        <f>IFERROR(VLOOKUP(CMG46&amp;CMH46&amp;CMK46,CC!CMB:CMF,5,FALSE), " ")</f>
        <v xml:space="preserve"> </v>
      </c>
      <c r="CMU46" s="34" t="str">
        <f>IFERROR(VLOOKUP(CMH46&amp;CMI46&amp;CML46,CC!CMC:CMG,5,FALSE), " ")</f>
        <v xml:space="preserve"> </v>
      </c>
      <c r="CMV46" s="34" t="str">
        <f>IFERROR(VLOOKUP(CMI46&amp;CMJ46&amp;CMM46,CC!CMD:CMH,5,FALSE), " ")</f>
        <v xml:space="preserve"> </v>
      </c>
      <c r="CMW46" s="34" t="str">
        <f>IFERROR(VLOOKUP(CMJ46&amp;CMK46&amp;CMN46,CC!CME:CMI,5,FALSE), " ")</f>
        <v xml:space="preserve"> </v>
      </c>
      <c r="CMX46" s="34" t="str">
        <f>IFERROR(VLOOKUP(CMK46&amp;CML46&amp;CMO46,CC!CMF:CMJ,5,FALSE), " ")</f>
        <v xml:space="preserve"> </v>
      </c>
      <c r="CMY46" s="34" t="str">
        <f>IFERROR(VLOOKUP(CML46&amp;CMM46&amp;CMP46,CC!CMG:CMK,5,FALSE), " ")</f>
        <v xml:space="preserve"> </v>
      </c>
      <c r="CMZ46" s="34" t="str">
        <f>IFERROR(VLOOKUP(CMM46&amp;CMN46&amp;CMQ46,CC!CMH:CML,5,FALSE), " ")</f>
        <v xml:space="preserve"> </v>
      </c>
      <c r="CNA46" s="34" t="str">
        <f>IFERROR(VLOOKUP(CMN46&amp;CMO46&amp;CMR46,CC!CMI:CMM,5,FALSE), " ")</f>
        <v xml:space="preserve"> </v>
      </c>
      <c r="CNB46" s="34" t="str">
        <f>IFERROR(VLOOKUP(CMO46&amp;CMP46&amp;CMS46,CC!CMJ:CMN,5,FALSE), " ")</f>
        <v xml:space="preserve"> </v>
      </c>
      <c r="CNC46" s="34" t="str">
        <f>IFERROR(VLOOKUP(CMP46&amp;CMQ46&amp;CMT46,CC!CMK:CMO,5,FALSE), " ")</f>
        <v xml:space="preserve"> </v>
      </c>
      <c r="CND46" s="34" t="str">
        <f>IFERROR(VLOOKUP(CMQ46&amp;CMR46&amp;CMU46,CC!CML:CMP,5,FALSE), " ")</f>
        <v xml:space="preserve"> </v>
      </c>
      <c r="CNE46" s="34" t="str">
        <f>IFERROR(VLOOKUP(CMR46&amp;CMS46&amp;CMV46,CC!CMM:CMQ,5,FALSE), " ")</f>
        <v xml:space="preserve"> </v>
      </c>
      <c r="CNF46" s="34" t="str">
        <f>IFERROR(VLOOKUP(CMS46&amp;CMT46&amp;CMW46,CC!CMN:CMR,5,FALSE), " ")</f>
        <v xml:space="preserve"> </v>
      </c>
      <c r="CNG46" s="34" t="str">
        <f>IFERROR(VLOOKUP(CMT46&amp;CMU46&amp;CMX46,CC!CMO:CMS,5,FALSE), " ")</f>
        <v xml:space="preserve"> </v>
      </c>
      <c r="CNH46" s="34" t="str">
        <f>IFERROR(VLOOKUP(CMU46&amp;CMV46&amp;CMY46,CC!CMP:CMT,5,FALSE), " ")</f>
        <v xml:space="preserve"> </v>
      </c>
      <c r="CNI46" s="34" t="str">
        <f>IFERROR(VLOOKUP(CMV46&amp;CMW46&amp;CMZ46,CC!CMQ:CMU,5,FALSE), " ")</f>
        <v xml:space="preserve"> </v>
      </c>
      <c r="CNJ46" s="34" t="str">
        <f>IFERROR(VLOOKUP(CMW46&amp;CMX46&amp;CNA46,CC!CMR:CMV,5,FALSE), " ")</f>
        <v xml:space="preserve"> </v>
      </c>
      <c r="CNK46" s="34" t="str">
        <f>IFERROR(VLOOKUP(CMX46&amp;CMY46&amp;CNB46,CC!CMS:CMW,5,FALSE), " ")</f>
        <v xml:space="preserve"> </v>
      </c>
      <c r="CNL46" s="34" t="str">
        <f>IFERROR(VLOOKUP(CMY46&amp;CMZ46&amp;CNC46,CC!CMT:CMX,5,FALSE), " ")</f>
        <v xml:space="preserve"> </v>
      </c>
      <c r="CNM46" s="34" t="str">
        <f>IFERROR(VLOOKUP(CMZ46&amp;CNA46&amp;CND46,CC!CMU:CMY,5,FALSE), " ")</f>
        <v xml:space="preserve"> </v>
      </c>
      <c r="CNN46" s="34" t="str">
        <f>IFERROR(VLOOKUP(CNA46&amp;CNB46&amp;CNE46,CC!CMV:CMZ,5,FALSE), " ")</f>
        <v xml:space="preserve"> </v>
      </c>
      <c r="CNO46" s="34" t="str">
        <f>IFERROR(VLOOKUP(CNB46&amp;CNC46&amp;CNF46,CC!CMW:CNA,5,FALSE), " ")</f>
        <v xml:space="preserve"> </v>
      </c>
      <c r="CNP46" s="34" t="str">
        <f>IFERROR(VLOOKUP(CNC46&amp;CND46&amp;CNG46,CC!CMX:CNB,5,FALSE), " ")</f>
        <v xml:space="preserve"> </v>
      </c>
      <c r="CNQ46" s="34" t="str">
        <f>IFERROR(VLOOKUP(CND46&amp;CNE46&amp;CNH46,CC!CMY:CNC,5,FALSE), " ")</f>
        <v xml:space="preserve"> </v>
      </c>
      <c r="CNR46" s="34" t="str">
        <f>IFERROR(VLOOKUP(CNE46&amp;CNF46&amp;CNI46,CC!CMZ:CND,5,FALSE), " ")</f>
        <v xml:space="preserve"> </v>
      </c>
      <c r="CNS46" s="34" t="str">
        <f>IFERROR(VLOOKUP(CNF46&amp;CNG46&amp;CNJ46,CC!CNA:CNE,5,FALSE), " ")</f>
        <v xml:space="preserve"> </v>
      </c>
      <c r="CNT46" s="34" t="str">
        <f>IFERROR(VLOOKUP(CNG46&amp;CNH46&amp;CNK46,CC!CNB:CNF,5,FALSE), " ")</f>
        <v xml:space="preserve"> </v>
      </c>
      <c r="CNU46" s="34" t="str">
        <f>IFERROR(VLOOKUP(CNH46&amp;CNI46&amp;CNL46,CC!CNC:CNG,5,FALSE), " ")</f>
        <v xml:space="preserve"> </v>
      </c>
      <c r="CNV46" s="34" t="str">
        <f>IFERROR(VLOOKUP(CNI46&amp;CNJ46&amp;CNM46,CC!CND:CNH,5,FALSE), " ")</f>
        <v xml:space="preserve"> </v>
      </c>
      <c r="CNW46" s="34" t="str">
        <f>IFERROR(VLOOKUP(CNJ46&amp;CNK46&amp;CNN46,CC!CNE:CNI,5,FALSE), " ")</f>
        <v xml:space="preserve"> </v>
      </c>
      <c r="CNX46" s="34" t="str">
        <f>IFERROR(VLOOKUP(CNK46&amp;CNL46&amp;CNO46,CC!CNF:CNJ,5,FALSE), " ")</f>
        <v xml:space="preserve"> </v>
      </c>
      <c r="CNY46" s="34" t="str">
        <f>IFERROR(VLOOKUP(CNL46&amp;CNM46&amp;CNP46,CC!CNG:CNK,5,FALSE), " ")</f>
        <v xml:space="preserve"> </v>
      </c>
      <c r="CNZ46" s="34" t="str">
        <f>IFERROR(VLOOKUP(CNM46&amp;CNN46&amp;CNQ46,CC!CNH:CNL,5,FALSE), " ")</f>
        <v xml:space="preserve"> </v>
      </c>
      <c r="COA46" s="34" t="str">
        <f>IFERROR(VLOOKUP(CNN46&amp;CNO46&amp;CNR46,CC!CNI:CNM,5,FALSE), " ")</f>
        <v xml:space="preserve"> </v>
      </c>
      <c r="COB46" s="34" t="str">
        <f>IFERROR(VLOOKUP(CNO46&amp;CNP46&amp;CNS46,CC!CNJ:CNN,5,FALSE), " ")</f>
        <v xml:space="preserve"> </v>
      </c>
      <c r="COC46" s="34" t="str">
        <f>IFERROR(VLOOKUP(CNP46&amp;CNQ46&amp;CNT46,CC!CNK:CNO,5,FALSE), " ")</f>
        <v xml:space="preserve"> </v>
      </c>
      <c r="COD46" s="34" t="str">
        <f>IFERROR(VLOOKUP(CNQ46&amp;CNR46&amp;CNU46,CC!CNL:CNP,5,FALSE), " ")</f>
        <v xml:space="preserve"> </v>
      </c>
      <c r="COE46" s="34" t="str">
        <f>IFERROR(VLOOKUP(CNR46&amp;CNS46&amp;CNV46,CC!CNM:CNQ,5,FALSE), " ")</f>
        <v xml:space="preserve"> </v>
      </c>
      <c r="COF46" s="34" t="str">
        <f>IFERROR(VLOOKUP(CNS46&amp;CNT46&amp;CNW46,CC!CNN:CNR,5,FALSE), " ")</f>
        <v xml:space="preserve"> </v>
      </c>
      <c r="COG46" s="34" t="str">
        <f>IFERROR(VLOOKUP(CNT46&amp;CNU46&amp;CNX46,CC!CNO:CNS,5,FALSE), " ")</f>
        <v xml:space="preserve"> </v>
      </c>
      <c r="COH46" s="34" t="str">
        <f>IFERROR(VLOOKUP(CNU46&amp;CNV46&amp;CNY46,CC!CNP:CNT,5,FALSE), " ")</f>
        <v xml:space="preserve"> </v>
      </c>
      <c r="COI46" s="34" t="str">
        <f>IFERROR(VLOOKUP(CNV46&amp;CNW46&amp;CNZ46,CC!CNQ:CNU,5,FALSE), " ")</f>
        <v xml:space="preserve"> </v>
      </c>
      <c r="COJ46" s="34" t="str">
        <f>IFERROR(VLOOKUP(CNW46&amp;CNX46&amp;COA46,CC!CNR:CNV,5,FALSE), " ")</f>
        <v xml:space="preserve"> </v>
      </c>
      <c r="COK46" s="34" t="str">
        <f>IFERROR(VLOOKUP(CNX46&amp;CNY46&amp;COB46,CC!CNS:CNW,5,FALSE), " ")</f>
        <v xml:space="preserve"> </v>
      </c>
      <c r="COL46" s="34" t="str">
        <f>IFERROR(VLOOKUP(CNY46&amp;CNZ46&amp;COC46,CC!CNT:CNX,5,FALSE), " ")</f>
        <v xml:space="preserve"> </v>
      </c>
      <c r="COM46" s="34" t="str">
        <f>IFERROR(VLOOKUP(CNZ46&amp;COA46&amp;COD46,CC!CNU:CNY,5,FALSE), " ")</f>
        <v xml:space="preserve"> </v>
      </c>
      <c r="CON46" s="34" t="str">
        <f>IFERROR(VLOOKUP(COA46&amp;COB46&amp;COE46,CC!CNV:CNZ,5,FALSE), " ")</f>
        <v xml:space="preserve"> </v>
      </c>
      <c r="COO46" s="34" t="str">
        <f>IFERROR(VLOOKUP(COB46&amp;COC46&amp;COF46,CC!CNW:COA,5,FALSE), " ")</f>
        <v xml:space="preserve"> </v>
      </c>
      <c r="COP46" s="34" t="str">
        <f>IFERROR(VLOOKUP(COC46&amp;COD46&amp;COG46,CC!CNX:COB,5,FALSE), " ")</f>
        <v xml:space="preserve"> </v>
      </c>
      <c r="COQ46" s="34" t="str">
        <f>IFERROR(VLOOKUP(COD46&amp;COE46&amp;COH46,CC!CNY:COC,5,FALSE), " ")</f>
        <v xml:space="preserve"> </v>
      </c>
      <c r="COR46" s="34" t="str">
        <f>IFERROR(VLOOKUP(COE46&amp;COF46&amp;COI46,CC!CNZ:COD,5,FALSE), " ")</f>
        <v xml:space="preserve"> </v>
      </c>
      <c r="COS46" s="34" t="str">
        <f>IFERROR(VLOOKUP(COF46&amp;COG46&amp;COJ46,CC!COA:COE,5,FALSE), " ")</f>
        <v xml:space="preserve"> </v>
      </c>
      <c r="COT46" s="34" t="str">
        <f>IFERROR(VLOOKUP(COG46&amp;COH46&amp;COK46,CC!COB:COF,5,FALSE), " ")</f>
        <v xml:space="preserve"> </v>
      </c>
      <c r="COU46" s="34" t="str">
        <f>IFERROR(VLOOKUP(COH46&amp;COI46&amp;COL46,CC!COC:COG,5,FALSE), " ")</f>
        <v xml:space="preserve"> </v>
      </c>
      <c r="COV46" s="34" t="str">
        <f>IFERROR(VLOOKUP(COI46&amp;COJ46&amp;COM46,CC!COD:COH,5,FALSE), " ")</f>
        <v xml:space="preserve"> </v>
      </c>
      <c r="COW46" s="34" t="str">
        <f>IFERROR(VLOOKUP(COJ46&amp;COK46&amp;CON46,CC!COE:COI,5,FALSE), " ")</f>
        <v xml:space="preserve"> </v>
      </c>
      <c r="COX46" s="34" t="str">
        <f>IFERROR(VLOOKUP(COK46&amp;COL46&amp;COO46,CC!COF:COJ,5,FALSE), " ")</f>
        <v xml:space="preserve"> </v>
      </c>
      <c r="COY46" s="34" t="str">
        <f>IFERROR(VLOOKUP(COL46&amp;COM46&amp;COP46,CC!COG:COK,5,FALSE), " ")</f>
        <v xml:space="preserve"> </v>
      </c>
      <c r="COZ46" s="34" t="str">
        <f>IFERROR(VLOOKUP(COM46&amp;CON46&amp;COQ46,CC!COH:COL,5,FALSE), " ")</f>
        <v xml:space="preserve"> </v>
      </c>
      <c r="CPA46" s="34" t="str">
        <f>IFERROR(VLOOKUP(CON46&amp;COO46&amp;COR46,CC!COI:COM,5,FALSE), " ")</f>
        <v xml:space="preserve"> </v>
      </c>
      <c r="CPB46" s="34" t="str">
        <f>IFERROR(VLOOKUP(COO46&amp;COP46&amp;COS46,CC!COJ:CON,5,FALSE), " ")</f>
        <v xml:space="preserve"> </v>
      </c>
      <c r="CPC46" s="34" t="str">
        <f>IFERROR(VLOOKUP(COP46&amp;COQ46&amp;COT46,CC!COK:COO,5,FALSE), " ")</f>
        <v xml:space="preserve"> </v>
      </c>
      <c r="CPD46" s="34" t="str">
        <f>IFERROR(VLOOKUP(COQ46&amp;COR46&amp;COU46,CC!COL:COP,5,FALSE), " ")</f>
        <v xml:space="preserve"> </v>
      </c>
      <c r="CPE46" s="34" t="str">
        <f>IFERROR(VLOOKUP(COR46&amp;COS46&amp;COV46,CC!COM:COQ,5,FALSE), " ")</f>
        <v xml:space="preserve"> </v>
      </c>
      <c r="CPF46" s="34" t="str">
        <f>IFERROR(VLOOKUP(COS46&amp;COT46&amp;COW46,CC!CON:COR,5,FALSE), " ")</f>
        <v xml:space="preserve"> </v>
      </c>
      <c r="CPG46" s="34" t="str">
        <f>IFERROR(VLOOKUP(COT46&amp;COU46&amp;COX46,CC!COO:COS,5,FALSE), " ")</f>
        <v xml:space="preserve"> </v>
      </c>
      <c r="CPH46" s="34" t="str">
        <f>IFERROR(VLOOKUP(COU46&amp;COV46&amp;COY46,CC!COP:COT,5,FALSE), " ")</f>
        <v xml:space="preserve"> </v>
      </c>
      <c r="CPI46" s="34" t="str">
        <f>IFERROR(VLOOKUP(COV46&amp;COW46&amp;COZ46,CC!COQ:COU,5,FALSE), " ")</f>
        <v xml:space="preserve"> </v>
      </c>
      <c r="CPJ46" s="34" t="str">
        <f>IFERROR(VLOOKUP(COW46&amp;COX46&amp;CPA46,CC!COR:COV,5,FALSE), " ")</f>
        <v xml:space="preserve"> </v>
      </c>
      <c r="CPK46" s="34" t="str">
        <f>IFERROR(VLOOKUP(COX46&amp;COY46&amp;CPB46,CC!COS:COW,5,FALSE), " ")</f>
        <v xml:space="preserve"> </v>
      </c>
      <c r="CPL46" s="34" t="str">
        <f>IFERROR(VLOOKUP(COY46&amp;COZ46&amp;CPC46,CC!COT:COX,5,FALSE), " ")</f>
        <v xml:space="preserve"> </v>
      </c>
      <c r="CPM46" s="34" t="str">
        <f>IFERROR(VLOOKUP(COZ46&amp;CPA46&amp;CPD46,CC!COU:COY,5,FALSE), " ")</f>
        <v xml:space="preserve"> </v>
      </c>
      <c r="CPN46" s="34" t="str">
        <f>IFERROR(VLOOKUP(CPA46&amp;CPB46&amp;CPE46,CC!COV:COZ,5,FALSE), " ")</f>
        <v xml:space="preserve"> </v>
      </c>
      <c r="CPO46" s="34" t="str">
        <f>IFERROR(VLOOKUP(CPB46&amp;CPC46&amp;CPF46,CC!COW:CPA,5,FALSE), " ")</f>
        <v xml:space="preserve"> </v>
      </c>
      <c r="CPP46" s="34" t="str">
        <f>IFERROR(VLOOKUP(CPC46&amp;CPD46&amp;CPG46,CC!COX:CPB,5,FALSE), " ")</f>
        <v xml:space="preserve"> </v>
      </c>
      <c r="CPQ46" s="34" t="str">
        <f>IFERROR(VLOOKUP(CPD46&amp;CPE46&amp;CPH46,CC!COY:CPC,5,FALSE), " ")</f>
        <v xml:space="preserve"> </v>
      </c>
      <c r="CPR46" s="34" t="str">
        <f>IFERROR(VLOOKUP(CPE46&amp;CPF46&amp;CPI46,CC!COZ:CPD,5,FALSE), " ")</f>
        <v xml:space="preserve"> </v>
      </c>
      <c r="CPS46" s="34" t="str">
        <f>IFERROR(VLOOKUP(CPF46&amp;CPG46&amp;CPJ46,CC!CPA:CPE,5,FALSE), " ")</f>
        <v xml:space="preserve"> </v>
      </c>
      <c r="CPT46" s="34" t="str">
        <f>IFERROR(VLOOKUP(CPG46&amp;CPH46&amp;CPK46,CC!CPB:CPF,5,FALSE), " ")</f>
        <v xml:space="preserve"> </v>
      </c>
      <c r="CPU46" s="34" t="str">
        <f>IFERROR(VLOOKUP(CPH46&amp;CPI46&amp;CPL46,CC!CPC:CPG,5,FALSE), " ")</f>
        <v xml:space="preserve"> </v>
      </c>
      <c r="CPV46" s="34" t="str">
        <f>IFERROR(VLOOKUP(CPI46&amp;CPJ46&amp;CPM46,CC!CPD:CPH,5,FALSE), " ")</f>
        <v xml:space="preserve"> </v>
      </c>
      <c r="CPW46" s="34" t="str">
        <f>IFERROR(VLOOKUP(CPJ46&amp;CPK46&amp;CPN46,CC!CPE:CPI,5,FALSE), " ")</f>
        <v xml:space="preserve"> </v>
      </c>
      <c r="CPX46" s="34" t="str">
        <f>IFERROR(VLOOKUP(CPK46&amp;CPL46&amp;CPO46,CC!CPF:CPJ,5,FALSE), " ")</f>
        <v xml:space="preserve"> </v>
      </c>
      <c r="CPY46" s="34" t="str">
        <f>IFERROR(VLOOKUP(CPL46&amp;CPM46&amp;CPP46,CC!CPG:CPK,5,FALSE), " ")</f>
        <v xml:space="preserve"> </v>
      </c>
      <c r="CPZ46" s="34" t="str">
        <f>IFERROR(VLOOKUP(CPM46&amp;CPN46&amp;CPQ46,CC!CPH:CPL,5,FALSE), " ")</f>
        <v xml:space="preserve"> </v>
      </c>
      <c r="CQA46" s="34" t="str">
        <f>IFERROR(VLOOKUP(CPN46&amp;CPO46&amp;CPR46,CC!CPI:CPM,5,FALSE), " ")</f>
        <v xml:space="preserve"> </v>
      </c>
      <c r="CQB46" s="34" t="str">
        <f>IFERROR(VLOOKUP(CPO46&amp;CPP46&amp;CPS46,CC!CPJ:CPN,5,FALSE), " ")</f>
        <v xml:space="preserve"> </v>
      </c>
      <c r="CQC46" s="34" t="str">
        <f>IFERROR(VLOOKUP(CPP46&amp;CPQ46&amp;CPT46,CC!CPK:CPO,5,FALSE), " ")</f>
        <v xml:space="preserve"> </v>
      </c>
      <c r="CQD46" s="34" t="str">
        <f>IFERROR(VLOOKUP(CPQ46&amp;CPR46&amp;CPU46,CC!CPL:CPP,5,FALSE), " ")</f>
        <v xml:space="preserve"> </v>
      </c>
      <c r="CQE46" s="34" t="str">
        <f>IFERROR(VLOOKUP(CPR46&amp;CPS46&amp;CPV46,CC!CPM:CPQ,5,FALSE), " ")</f>
        <v xml:space="preserve"> </v>
      </c>
      <c r="CQF46" s="34" t="str">
        <f>IFERROR(VLOOKUP(CPS46&amp;CPT46&amp;CPW46,CC!CPN:CPR,5,FALSE), " ")</f>
        <v xml:space="preserve"> </v>
      </c>
      <c r="CQG46" s="34" t="str">
        <f>IFERROR(VLOOKUP(CPT46&amp;CPU46&amp;CPX46,CC!CPO:CPS,5,FALSE), " ")</f>
        <v xml:space="preserve"> </v>
      </c>
      <c r="CQH46" s="34" t="str">
        <f>IFERROR(VLOOKUP(CPU46&amp;CPV46&amp;CPY46,CC!CPP:CPT,5,FALSE), " ")</f>
        <v xml:space="preserve"> </v>
      </c>
      <c r="CQI46" s="34" t="str">
        <f>IFERROR(VLOOKUP(CPV46&amp;CPW46&amp;CPZ46,CC!CPQ:CPU,5,FALSE), " ")</f>
        <v xml:space="preserve"> </v>
      </c>
      <c r="CQJ46" s="34" t="str">
        <f>IFERROR(VLOOKUP(CPW46&amp;CPX46&amp;CQA46,CC!CPR:CPV,5,FALSE), " ")</f>
        <v xml:space="preserve"> </v>
      </c>
      <c r="CQK46" s="34" t="str">
        <f>IFERROR(VLOOKUP(CPX46&amp;CPY46&amp;CQB46,CC!CPS:CPW,5,FALSE), " ")</f>
        <v xml:space="preserve"> </v>
      </c>
      <c r="CQL46" s="34" t="str">
        <f>IFERROR(VLOOKUP(CPY46&amp;CPZ46&amp;CQC46,CC!CPT:CPX,5,FALSE), " ")</f>
        <v xml:space="preserve"> </v>
      </c>
      <c r="CQM46" s="34" t="str">
        <f>IFERROR(VLOOKUP(CPZ46&amp;CQA46&amp;CQD46,CC!CPU:CPY,5,FALSE), " ")</f>
        <v xml:space="preserve"> </v>
      </c>
      <c r="CQN46" s="34" t="str">
        <f>IFERROR(VLOOKUP(CQA46&amp;CQB46&amp;CQE46,CC!CPV:CPZ,5,FALSE), " ")</f>
        <v xml:space="preserve"> </v>
      </c>
      <c r="CQO46" s="34" t="str">
        <f>IFERROR(VLOOKUP(CQB46&amp;CQC46&amp;CQF46,CC!CPW:CQA,5,FALSE), " ")</f>
        <v xml:space="preserve"> </v>
      </c>
      <c r="CQP46" s="34" t="str">
        <f>IFERROR(VLOOKUP(CQC46&amp;CQD46&amp;CQG46,CC!CPX:CQB,5,FALSE), " ")</f>
        <v xml:space="preserve"> </v>
      </c>
      <c r="CQQ46" s="34" t="str">
        <f>IFERROR(VLOOKUP(CQD46&amp;CQE46&amp;CQH46,CC!CPY:CQC,5,FALSE), " ")</f>
        <v xml:space="preserve"> </v>
      </c>
      <c r="CQR46" s="34" t="str">
        <f>IFERROR(VLOOKUP(CQE46&amp;CQF46&amp;CQI46,CC!CPZ:CQD,5,FALSE), " ")</f>
        <v xml:space="preserve"> </v>
      </c>
      <c r="CQS46" s="34" t="str">
        <f>IFERROR(VLOOKUP(CQF46&amp;CQG46&amp;CQJ46,CC!CQA:CQE,5,FALSE), " ")</f>
        <v xml:space="preserve"> </v>
      </c>
      <c r="CQT46" s="34" t="str">
        <f>IFERROR(VLOOKUP(CQG46&amp;CQH46&amp;CQK46,CC!CQB:CQF,5,FALSE), " ")</f>
        <v xml:space="preserve"> </v>
      </c>
      <c r="CQU46" s="34" t="str">
        <f>IFERROR(VLOOKUP(CQH46&amp;CQI46&amp;CQL46,CC!CQC:CQG,5,FALSE), " ")</f>
        <v xml:space="preserve"> </v>
      </c>
      <c r="CQV46" s="34" t="str">
        <f>IFERROR(VLOOKUP(CQI46&amp;CQJ46&amp;CQM46,CC!CQD:CQH,5,FALSE), " ")</f>
        <v xml:space="preserve"> </v>
      </c>
      <c r="CQW46" s="34" t="str">
        <f>IFERROR(VLOOKUP(CQJ46&amp;CQK46&amp;CQN46,CC!CQE:CQI,5,FALSE), " ")</f>
        <v xml:space="preserve"> </v>
      </c>
      <c r="CQX46" s="34" t="str">
        <f>IFERROR(VLOOKUP(CQK46&amp;CQL46&amp;CQO46,CC!CQF:CQJ,5,FALSE), " ")</f>
        <v xml:space="preserve"> </v>
      </c>
      <c r="CQY46" s="34" t="str">
        <f>IFERROR(VLOOKUP(CQL46&amp;CQM46&amp;CQP46,CC!CQG:CQK,5,FALSE), " ")</f>
        <v xml:space="preserve"> </v>
      </c>
      <c r="CQZ46" s="34" t="str">
        <f>IFERROR(VLOOKUP(CQM46&amp;CQN46&amp;CQQ46,CC!CQH:CQL,5,FALSE), " ")</f>
        <v xml:space="preserve"> </v>
      </c>
      <c r="CRA46" s="34" t="str">
        <f>IFERROR(VLOOKUP(CQN46&amp;CQO46&amp;CQR46,CC!CQI:CQM,5,FALSE), " ")</f>
        <v xml:space="preserve"> </v>
      </c>
      <c r="CRB46" s="34" t="str">
        <f>IFERROR(VLOOKUP(CQO46&amp;CQP46&amp;CQS46,CC!CQJ:CQN,5,FALSE), " ")</f>
        <v xml:space="preserve"> </v>
      </c>
      <c r="CRC46" s="34" t="str">
        <f>IFERROR(VLOOKUP(CQP46&amp;CQQ46&amp;CQT46,CC!CQK:CQO,5,FALSE), " ")</f>
        <v xml:space="preserve"> </v>
      </c>
      <c r="CRD46" s="34" t="str">
        <f>IFERROR(VLOOKUP(CQQ46&amp;CQR46&amp;CQU46,CC!CQL:CQP,5,FALSE), " ")</f>
        <v xml:space="preserve"> </v>
      </c>
      <c r="CRE46" s="34" t="str">
        <f>IFERROR(VLOOKUP(CQR46&amp;CQS46&amp;CQV46,CC!CQM:CQQ,5,FALSE), " ")</f>
        <v xml:space="preserve"> </v>
      </c>
      <c r="CRF46" s="34" t="str">
        <f>IFERROR(VLOOKUP(CQS46&amp;CQT46&amp;CQW46,CC!CQN:CQR,5,FALSE), " ")</f>
        <v xml:space="preserve"> </v>
      </c>
      <c r="CRG46" s="34" t="str">
        <f>IFERROR(VLOOKUP(CQT46&amp;CQU46&amp;CQX46,CC!CQO:CQS,5,FALSE), " ")</f>
        <v xml:space="preserve"> </v>
      </c>
      <c r="CRH46" s="34" t="str">
        <f>IFERROR(VLOOKUP(CQU46&amp;CQV46&amp;CQY46,CC!CQP:CQT,5,FALSE), " ")</f>
        <v xml:space="preserve"> </v>
      </c>
      <c r="CRI46" s="34" t="str">
        <f>IFERROR(VLOOKUP(CQV46&amp;CQW46&amp;CQZ46,CC!CQQ:CQU,5,FALSE), " ")</f>
        <v xml:space="preserve"> </v>
      </c>
      <c r="CRJ46" s="34" t="str">
        <f>IFERROR(VLOOKUP(CQW46&amp;CQX46&amp;CRA46,CC!CQR:CQV,5,FALSE), " ")</f>
        <v xml:space="preserve"> </v>
      </c>
      <c r="CRK46" s="34" t="str">
        <f>IFERROR(VLOOKUP(CQX46&amp;CQY46&amp;CRB46,CC!CQS:CQW,5,FALSE), " ")</f>
        <v xml:space="preserve"> </v>
      </c>
      <c r="CRL46" s="34" t="str">
        <f>IFERROR(VLOOKUP(CQY46&amp;CQZ46&amp;CRC46,CC!CQT:CQX,5,FALSE), " ")</f>
        <v xml:space="preserve"> </v>
      </c>
      <c r="CRM46" s="34" t="str">
        <f>IFERROR(VLOOKUP(CQZ46&amp;CRA46&amp;CRD46,CC!CQU:CQY,5,FALSE), " ")</f>
        <v xml:space="preserve"> </v>
      </c>
      <c r="CRN46" s="34" t="str">
        <f>IFERROR(VLOOKUP(CRA46&amp;CRB46&amp;CRE46,CC!CQV:CQZ,5,FALSE), " ")</f>
        <v xml:space="preserve"> </v>
      </c>
      <c r="CRO46" s="34" t="str">
        <f>IFERROR(VLOOKUP(CRB46&amp;CRC46&amp;CRF46,CC!CQW:CRA,5,FALSE), " ")</f>
        <v xml:space="preserve"> </v>
      </c>
      <c r="CRP46" s="34" t="str">
        <f>IFERROR(VLOOKUP(CRC46&amp;CRD46&amp;CRG46,CC!CQX:CRB,5,FALSE), " ")</f>
        <v xml:space="preserve"> </v>
      </c>
      <c r="CRQ46" s="34" t="str">
        <f>IFERROR(VLOOKUP(CRD46&amp;CRE46&amp;CRH46,CC!CQY:CRC,5,FALSE), " ")</f>
        <v xml:space="preserve"> </v>
      </c>
      <c r="CRR46" s="34" t="str">
        <f>IFERROR(VLOOKUP(CRE46&amp;CRF46&amp;CRI46,CC!CQZ:CRD,5,FALSE), " ")</f>
        <v xml:space="preserve"> </v>
      </c>
      <c r="CRS46" s="34" t="str">
        <f>IFERROR(VLOOKUP(CRF46&amp;CRG46&amp;CRJ46,CC!CRA:CRE,5,FALSE), " ")</f>
        <v xml:space="preserve"> </v>
      </c>
      <c r="CRT46" s="34" t="str">
        <f>IFERROR(VLOOKUP(CRG46&amp;CRH46&amp;CRK46,CC!CRB:CRF,5,FALSE), " ")</f>
        <v xml:space="preserve"> </v>
      </c>
      <c r="CRU46" s="34" t="str">
        <f>IFERROR(VLOOKUP(CRH46&amp;CRI46&amp;CRL46,CC!CRC:CRG,5,FALSE), " ")</f>
        <v xml:space="preserve"> </v>
      </c>
      <c r="CRV46" s="34" t="str">
        <f>IFERROR(VLOOKUP(CRI46&amp;CRJ46&amp;CRM46,CC!CRD:CRH,5,FALSE), " ")</f>
        <v xml:space="preserve"> </v>
      </c>
      <c r="CRW46" s="34" t="str">
        <f>IFERROR(VLOOKUP(CRJ46&amp;CRK46&amp;CRN46,CC!CRE:CRI,5,FALSE), " ")</f>
        <v xml:space="preserve"> </v>
      </c>
      <c r="CRX46" s="34" t="str">
        <f>IFERROR(VLOOKUP(CRK46&amp;CRL46&amp;CRO46,CC!CRF:CRJ,5,FALSE), " ")</f>
        <v xml:space="preserve"> </v>
      </c>
      <c r="CRY46" s="34" t="str">
        <f>IFERROR(VLOOKUP(CRL46&amp;CRM46&amp;CRP46,CC!CRG:CRK,5,FALSE), " ")</f>
        <v xml:space="preserve"> </v>
      </c>
      <c r="CRZ46" s="34" t="str">
        <f>IFERROR(VLOOKUP(CRM46&amp;CRN46&amp;CRQ46,CC!CRH:CRL,5,FALSE), " ")</f>
        <v xml:space="preserve"> </v>
      </c>
      <c r="CSA46" s="34" t="str">
        <f>IFERROR(VLOOKUP(CRN46&amp;CRO46&amp;CRR46,CC!CRI:CRM,5,FALSE), " ")</f>
        <v xml:space="preserve"> </v>
      </c>
      <c r="CSB46" s="34" t="str">
        <f>IFERROR(VLOOKUP(CRO46&amp;CRP46&amp;CRS46,CC!CRJ:CRN,5,FALSE), " ")</f>
        <v xml:space="preserve"> </v>
      </c>
      <c r="CSC46" s="34" t="str">
        <f>IFERROR(VLOOKUP(CRP46&amp;CRQ46&amp;CRT46,CC!CRK:CRO,5,FALSE), " ")</f>
        <v xml:space="preserve"> </v>
      </c>
      <c r="CSD46" s="34" t="str">
        <f>IFERROR(VLOOKUP(CRQ46&amp;CRR46&amp;CRU46,CC!CRL:CRP,5,FALSE), " ")</f>
        <v xml:space="preserve"> </v>
      </c>
      <c r="CSE46" s="34" t="str">
        <f>IFERROR(VLOOKUP(CRR46&amp;CRS46&amp;CRV46,CC!CRM:CRQ,5,FALSE), " ")</f>
        <v xml:space="preserve"> </v>
      </c>
      <c r="CSF46" s="34" t="str">
        <f>IFERROR(VLOOKUP(CRS46&amp;CRT46&amp;CRW46,CC!CRN:CRR,5,FALSE), " ")</f>
        <v xml:space="preserve"> </v>
      </c>
      <c r="CSG46" s="34" t="str">
        <f>IFERROR(VLOOKUP(CRT46&amp;CRU46&amp;CRX46,CC!CRO:CRS,5,FALSE), " ")</f>
        <v xml:space="preserve"> </v>
      </c>
      <c r="CSH46" s="34" t="str">
        <f>IFERROR(VLOOKUP(CRU46&amp;CRV46&amp;CRY46,CC!CRP:CRT,5,FALSE), " ")</f>
        <v xml:space="preserve"> </v>
      </c>
      <c r="CSI46" s="34" t="str">
        <f>IFERROR(VLOOKUP(CRV46&amp;CRW46&amp;CRZ46,CC!CRQ:CRU,5,FALSE), " ")</f>
        <v xml:space="preserve"> </v>
      </c>
      <c r="CSJ46" s="34" t="str">
        <f>IFERROR(VLOOKUP(CRW46&amp;CRX46&amp;CSA46,CC!CRR:CRV,5,FALSE), " ")</f>
        <v xml:space="preserve"> </v>
      </c>
      <c r="CSK46" s="34" t="str">
        <f>IFERROR(VLOOKUP(CRX46&amp;CRY46&amp;CSB46,CC!CRS:CRW,5,FALSE), " ")</f>
        <v xml:space="preserve"> </v>
      </c>
      <c r="CSL46" s="34" t="str">
        <f>IFERROR(VLOOKUP(CRY46&amp;CRZ46&amp;CSC46,CC!CRT:CRX,5,FALSE), " ")</f>
        <v xml:space="preserve"> </v>
      </c>
      <c r="CSM46" s="34" t="str">
        <f>IFERROR(VLOOKUP(CRZ46&amp;CSA46&amp;CSD46,CC!CRU:CRY,5,FALSE), " ")</f>
        <v xml:space="preserve"> </v>
      </c>
      <c r="CSN46" s="34" t="str">
        <f>IFERROR(VLOOKUP(CSA46&amp;CSB46&amp;CSE46,CC!CRV:CRZ,5,FALSE), " ")</f>
        <v xml:space="preserve"> </v>
      </c>
      <c r="CSO46" s="34" t="str">
        <f>IFERROR(VLOOKUP(CSB46&amp;CSC46&amp;CSF46,CC!CRW:CSA,5,FALSE), " ")</f>
        <v xml:space="preserve"> </v>
      </c>
      <c r="CSP46" s="34" t="str">
        <f>IFERROR(VLOOKUP(CSC46&amp;CSD46&amp;CSG46,CC!CRX:CSB,5,FALSE), " ")</f>
        <v xml:space="preserve"> </v>
      </c>
      <c r="CSQ46" s="34" t="str">
        <f>IFERROR(VLOOKUP(CSD46&amp;CSE46&amp;CSH46,CC!CRY:CSC,5,FALSE), " ")</f>
        <v xml:space="preserve"> </v>
      </c>
      <c r="CSR46" s="34" t="str">
        <f>IFERROR(VLOOKUP(CSE46&amp;CSF46&amp;CSI46,CC!CRZ:CSD,5,FALSE), " ")</f>
        <v xml:space="preserve"> </v>
      </c>
      <c r="CSS46" s="34" t="str">
        <f>IFERROR(VLOOKUP(CSF46&amp;CSG46&amp;CSJ46,CC!CSA:CSE,5,FALSE), " ")</f>
        <v xml:space="preserve"> </v>
      </c>
      <c r="CST46" s="34" t="str">
        <f>IFERROR(VLOOKUP(CSG46&amp;CSH46&amp;CSK46,CC!CSB:CSF,5,FALSE), " ")</f>
        <v xml:space="preserve"> </v>
      </c>
      <c r="CSU46" s="34" t="str">
        <f>IFERROR(VLOOKUP(CSH46&amp;CSI46&amp;CSL46,CC!CSC:CSG,5,FALSE), " ")</f>
        <v xml:space="preserve"> </v>
      </c>
      <c r="CSV46" s="34" t="str">
        <f>IFERROR(VLOOKUP(CSI46&amp;CSJ46&amp;CSM46,CC!CSD:CSH,5,FALSE), " ")</f>
        <v xml:space="preserve"> </v>
      </c>
      <c r="CSW46" s="34" t="str">
        <f>IFERROR(VLOOKUP(CSJ46&amp;CSK46&amp;CSN46,CC!CSE:CSI,5,FALSE), " ")</f>
        <v xml:space="preserve"> </v>
      </c>
      <c r="CSX46" s="34" t="str">
        <f>IFERROR(VLOOKUP(CSK46&amp;CSL46&amp;CSO46,CC!CSF:CSJ,5,FALSE), " ")</f>
        <v xml:space="preserve"> </v>
      </c>
      <c r="CSY46" s="34" t="str">
        <f>IFERROR(VLOOKUP(CSL46&amp;CSM46&amp;CSP46,CC!CSG:CSK,5,FALSE), " ")</f>
        <v xml:space="preserve"> </v>
      </c>
      <c r="CSZ46" s="34" t="str">
        <f>IFERROR(VLOOKUP(CSM46&amp;CSN46&amp;CSQ46,CC!CSH:CSL,5,FALSE), " ")</f>
        <v xml:space="preserve"> </v>
      </c>
      <c r="CTA46" s="34" t="str">
        <f>IFERROR(VLOOKUP(CSN46&amp;CSO46&amp;CSR46,CC!CSI:CSM,5,FALSE), " ")</f>
        <v xml:space="preserve"> </v>
      </c>
      <c r="CTB46" s="34" t="str">
        <f>IFERROR(VLOOKUP(CSO46&amp;CSP46&amp;CSS46,CC!CSJ:CSN,5,FALSE), " ")</f>
        <v xml:space="preserve"> </v>
      </c>
      <c r="CTC46" s="34" t="str">
        <f>IFERROR(VLOOKUP(CSP46&amp;CSQ46&amp;CST46,CC!CSK:CSO,5,FALSE), " ")</f>
        <v xml:space="preserve"> </v>
      </c>
      <c r="CTD46" s="34" t="str">
        <f>IFERROR(VLOOKUP(CSQ46&amp;CSR46&amp;CSU46,CC!CSL:CSP,5,FALSE), " ")</f>
        <v xml:space="preserve"> </v>
      </c>
      <c r="CTE46" s="34" t="str">
        <f>IFERROR(VLOOKUP(CSR46&amp;CSS46&amp;CSV46,CC!CSM:CSQ,5,FALSE), " ")</f>
        <v xml:space="preserve"> </v>
      </c>
      <c r="CTF46" s="34" t="str">
        <f>IFERROR(VLOOKUP(CSS46&amp;CST46&amp;CSW46,CC!CSN:CSR,5,FALSE), " ")</f>
        <v xml:space="preserve"> </v>
      </c>
      <c r="CTG46" s="34" t="str">
        <f>IFERROR(VLOOKUP(CST46&amp;CSU46&amp;CSX46,CC!CSO:CSS,5,FALSE), " ")</f>
        <v xml:space="preserve"> </v>
      </c>
      <c r="CTH46" s="34" t="str">
        <f>IFERROR(VLOOKUP(CSU46&amp;CSV46&amp;CSY46,CC!CSP:CST,5,FALSE), " ")</f>
        <v xml:space="preserve"> </v>
      </c>
      <c r="CTI46" s="34" t="str">
        <f>IFERROR(VLOOKUP(CSV46&amp;CSW46&amp;CSZ46,CC!CSQ:CSU,5,FALSE), " ")</f>
        <v xml:space="preserve"> </v>
      </c>
      <c r="CTJ46" s="34" t="str">
        <f>IFERROR(VLOOKUP(CSW46&amp;CSX46&amp;CTA46,CC!CSR:CSV,5,FALSE), " ")</f>
        <v xml:space="preserve"> </v>
      </c>
      <c r="CTK46" s="34" t="str">
        <f>IFERROR(VLOOKUP(CSX46&amp;CSY46&amp;CTB46,CC!CSS:CSW,5,FALSE), " ")</f>
        <v xml:space="preserve"> </v>
      </c>
      <c r="CTL46" s="34" t="str">
        <f>IFERROR(VLOOKUP(CSY46&amp;CSZ46&amp;CTC46,CC!CST:CSX,5,FALSE), " ")</f>
        <v xml:space="preserve"> </v>
      </c>
      <c r="CTM46" s="34" t="str">
        <f>IFERROR(VLOOKUP(CSZ46&amp;CTA46&amp;CTD46,CC!CSU:CSY,5,FALSE), " ")</f>
        <v xml:space="preserve"> </v>
      </c>
      <c r="CTN46" s="34" t="str">
        <f>IFERROR(VLOOKUP(CTA46&amp;CTB46&amp;CTE46,CC!CSV:CSZ,5,FALSE), " ")</f>
        <v xml:space="preserve"> </v>
      </c>
      <c r="CTO46" s="34" t="str">
        <f>IFERROR(VLOOKUP(CTB46&amp;CTC46&amp;CTF46,CC!CSW:CTA,5,FALSE), " ")</f>
        <v xml:space="preserve"> </v>
      </c>
      <c r="CTP46" s="34" t="str">
        <f>IFERROR(VLOOKUP(CTC46&amp;CTD46&amp;CTG46,CC!CSX:CTB,5,FALSE), " ")</f>
        <v xml:space="preserve"> </v>
      </c>
      <c r="CTQ46" s="34" t="str">
        <f>IFERROR(VLOOKUP(CTD46&amp;CTE46&amp;CTH46,CC!CSY:CTC,5,FALSE), " ")</f>
        <v xml:space="preserve"> </v>
      </c>
      <c r="CTR46" s="34" t="str">
        <f>IFERROR(VLOOKUP(CTE46&amp;CTF46&amp;CTI46,CC!CSZ:CTD,5,FALSE), " ")</f>
        <v xml:space="preserve"> </v>
      </c>
      <c r="CTS46" s="34" t="str">
        <f>IFERROR(VLOOKUP(CTF46&amp;CTG46&amp;CTJ46,CC!CTA:CTE,5,FALSE), " ")</f>
        <v xml:space="preserve"> </v>
      </c>
      <c r="CTT46" s="34" t="str">
        <f>IFERROR(VLOOKUP(CTG46&amp;CTH46&amp;CTK46,CC!CTB:CTF,5,FALSE), " ")</f>
        <v xml:space="preserve"> </v>
      </c>
      <c r="CTU46" s="34" t="str">
        <f>IFERROR(VLOOKUP(CTH46&amp;CTI46&amp;CTL46,CC!CTC:CTG,5,FALSE), " ")</f>
        <v xml:space="preserve"> </v>
      </c>
      <c r="CTV46" s="34" t="str">
        <f>IFERROR(VLOOKUP(CTI46&amp;CTJ46&amp;CTM46,CC!CTD:CTH,5,FALSE), " ")</f>
        <v xml:space="preserve"> </v>
      </c>
      <c r="CTW46" s="34" t="str">
        <f>IFERROR(VLOOKUP(CTJ46&amp;CTK46&amp;CTN46,CC!CTE:CTI,5,FALSE), " ")</f>
        <v xml:space="preserve"> </v>
      </c>
      <c r="CTX46" s="34" t="str">
        <f>IFERROR(VLOOKUP(CTK46&amp;CTL46&amp;CTO46,CC!CTF:CTJ,5,FALSE), " ")</f>
        <v xml:space="preserve"> </v>
      </c>
      <c r="CTY46" s="34" t="str">
        <f>IFERROR(VLOOKUP(CTL46&amp;CTM46&amp;CTP46,CC!CTG:CTK,5,FALSE), " ")</f>
        <v xml:space="preserve"> </v>
      </c>
      <c r="CTZ46" s="34" t="str">
        <f>IFERROR(VLOOKUP(CTM46&amp;CTN46&amp;CTQ46,CC!CTH:CTL,5,FALSE), " ")</f>
        <v xml:space="preserve"> </v>
      </c>
      <c r="CUA46" s="34" t="str">
        <f>IFERROR(VLOOKUP(CTN46&amp;CTO46&amp;CTR46,CC!CTI:CTM,5,FALSE), " ")</f>
        <v xml:space="preserve"> </v>
      </c>
      <c r="CUB46" s="34" t="str">
        <f>IFERROR(VLOOKUP(CTO46&amp;CTP46&amp;CTS46,CC!CTJ:CTN,5,FALSE), " ")</f>
        <v xml:space="preserve"> </v>
      </c>
      <c r="CUC46" s="34" t="str">
        <f>IFERROR(VLOOKUP(CTP46&amp;CTQ46&amp;CTT46,CC!CTK:CTO,5,FALSE), " ")</f>
        <v xml:space="preserve"> </v>
      </c>
      <c r="CUD46" s="34" t="str">
        <f>IFERROR(VLOOKUP(CTQ46&amp;CTR46&amp;CTU46,CC!CTL:CTP,5,FALSE), " ")</f>
        <v xml:space="preserve"> </v>
      </c>
      <c r="CUE46" s="34" t="str">
        <f>IFERROR(VLOOKUP(CTR46&amp;CTS46&amp;CTV46,CC!CTM:CTQ,5,FALSE), " ")</f>
        <v xml:space="preserve"> </v>
      </c>
      <c r="CUF46" s="34" t="str">
        <f>IFERROR(VLOOKUP(CTS46&amp;CTT46&amp;CTW46,CC!CTN:CTR,5,FALSE), " ")</f>
        <v xml:space="preserve"> </v>
      </c>
      <c r="CUG46" s="34" t="str">
        <f>IFERROR(VLOOKUP(CTT46&amp;CTU46&amp;CTX46,CC!CTO:CTS,5,FALSE), " ")</f>
        <v xml:space="preserve"> </v>
      </c>
      <c r="CUH46" s="34" t="str">
        <f>IFERROR(VLOOKUP(CTU46&amp;CTV46&amp;CTY46,CC!CTP:CTT,5,FALSE), " ")</f>
        <v xml:space="preserve"> </v>
      </c>
      <c r="CUI46" s="34" t="str">
        <f>IFERROR(VLOOKUP(CTV46&amp;CTW46&amp;CTZ46,CC!CTQ:CTU,5,FALSE), " ")</f>
        <v xml:space="preserve"> </v>
      </c>
      <c r="CUJ46" s="34" t="str">
        <f>IFERROR(VLOOKUP(CTW46&amp;CTX46&amp;CUA46,CC!CTR:CTV,5,FALSE), " ")</f>
        <v xml:space="preserve"> </v>
      </c>
      <c r="CUK46" s="34" t="str">
        <f>IFERROR(VLOOKUP(CTX46&amp;CTY46&amp;CUB46,CC!CTS:CTW,5,FALSE), " ")</f>
        <v xml:space="preserve"> </v>
      </c>
      <c r="CUL46" s="34" t="str">
        <f>IFERROR(VLOOKUP(CTY46&amp;CTZ46&amp;CUC46,CC!CTT:CTX,5,FALSE), " ")</f>
        <v xml:space="preserve"> </v>
      </c>
      <c r="CUM46" s="34" t="str">
        <f>IFERROR(VLOOKUP(CTZ46&amp;CUA46&amp;CUD46,CC!CTU:CTY,5,FALSE), " ")</f>
        <v xml:space="preserve"> </v>
      </c>
      <c r="CUN46" s="34" t="str">
        <f>IFERROR(VLOOKUP(CUA46&amp;CUB46&amp;CUE46,CC!CTV:CTZ,5,FALSE), " ")</f>
        <v xml:space="preserve"> </v>
      </c>
      <c r="CUO46" s="34" t="str">
        <f>IFERROR(VLOOKUP(CUB46&amp;CUC46&amp;CUF46,CC!CTW:CUA,5,FALSE), " ")</f>
        <v xml:space="preserve"> </v>
      </c>
      <c r="CUP46" s="34" t="str">
        <f>IFERROR(VLOOKUP(CUC46&amp;CUD46&amp;CUG46,CC!CTX:CUB,5,FALSE), " ")</f>
        <v xml:space="preserve"> </v>
      </c>
      <c r="CUQ46" s="34" t="str">
        <f>IFERROR(VLOOKUP(CUD46&amp;CUE46&amp;CUH46,CC!CTY:CUC,5,FALSE), " ")</f>
        <v xml:space="preserve"> </v>
      </c>
      <c r="CUR46" s="34" t="str">
        <f>IFERROR(VLOOKUP(CUE46&amp;CUF46&amp;CUI46,CC!CTZ:CUD,5,FALSE), " ")</f>
        <v xml:space="preserve"> </v>
      </c>
      <c r="CUS46" s="34" t="str">
        <f>IFERROR(VLOOKUP(CUF46&amp;CUG46&amp;CUJ46,CC!CUA:CUE,5,FALSE), " ")</f>
        <v xml:space="preserve"> </v>
      </c>
      <c r="CUT46" s="34" t="str">
        <f>IFERROR(VLOOKUP(CUG46&amp;CUH46&amp;CUK46,CC!CUB:CUF,5,FALSE), " ")</f>
        <v xml:space="preserve"> </v>
      </c>
      <c r="CUU46" s="34" t="str">
        <f>IFERROR(VLOOKUP(CUH46&amp;CUI46&amp;CUL46,CC!CUC:CUG,5,FALSE), " ")</f>
        <v xml:space="preserve"> </v>
      </c>
      <c r="CUV46" s="34" t="str">
        <f>IFERROR(VLOOKUP(CUI46&amp;CUJ46&amp;CUM46,CC!CUD:CUH,5,FALSE), " ")</f>
        <v xml:space="preserve"> </v>
      </c>
      <c r="CUW46" s="34" t="str">
        <f>IFERROR(VLOOKUP(CUJ46&amp;CUK46&amp;CUN46,CC!CUE:CUI,5,FALSE), " ")</f>
        <v xml:space="preserve"> </v>
      </c>
      <c r="CUX46" s="34" t="str">
        <f>IFERROR(VLOOKUP(CUK46&amp;CUL46&amp;CUO46,CC!CUF:CUJ,5,FALSE), " ")</f>
        <v xml:space="preserve"> </v>
      </c>
      <c r="CUY46" s="34" t="str">
        <f>IFERROR(VLOOKUP(CUL46&amp;CUM46&amp;CUP46,CC!CUG:CUK,5,FALSE), " ")</f>
        <v xml:space="preserve"> </v>
      </c>
      <c r="CUZ46" s="34" t="str">
        <f>IFERROR(VLOOKUP(CUM46&amp;CUN46&amp;CUQ46,CC!CUH:CUL,5,FALSE), " ")</f>
        <v xml:space="preserve"> </v>
      </c>
      <c r="CVA46" s="34" t="str">
        <f>IFERROR(VLOOKUP(CUN46&amp;CUO46&amp;CUR46,CC!CUI:CUM,5,FALSE), " ")</f>
        <v xml:space="preserve"> </v>
      </c>
      <c r="CVB46" s="34" t="str">
        <f>IFERROR(VLOOKUP(CUO46&amp;CUP46&amp;CUS46,CC!CUJ:CUN,5,FALSE), " ")</f>
        <v xml:space="preserve"> </v>
      </c>
      <c r="CVC46" s="34" t="str">
        <f>IFERROR(VLOOKUP(CUP46&amp;CUQ46&amp;CUT46,CC!CUK:CUO,5,FALSE), " ")</f>
        <v xml:space="preserve"> </v>
      </c>
      <c r="CVD46" s="34" t="str">
        <f>IFERROR(VLOOKUP(CUQ46&amp;CUR46&amp;CUU46,CC!CUL:CUP,5,FALSE), " ")</f>
        <v xml:space="preserve"> </v>
      </c>
      <c r="CVE46" s="34" t="str">
        <f>IFERROR(VLOOKUP(CUR46&amp;CUS46&amp;CUV46,CC!CUM:CUQ,5,FALSE), " ")</f>
        <v xml:space="preserve"> </v>
      </c>
      <c r="CVF46" s="34" t="str">
        <f>IFERROR(VLOOKUP(CUS46&amp;CUT46&amp;CUW46,CC!CUN:CUR,5,FALSE), " ")</f>
        <v xml:space="preserve"> </v>
      </c>
      <c r="CVG46" s="34" t="str">
        <f>IFERROR(VLOOKUP(CUT46&amp;CUU46&amp;CUX46,CC!CUO:CUS,5,FALSE), " ")</f>
        <v xml:space="preserve"> </v>
      </c>
      <c r="CVH46" s="34" t="str">
        <f>IFERROR(VLOOKUP(CUU46&amp;CUV46&amp;CUY46,CC!CUP:CUT,5,FALSE), " ")</f>
        <v xml:space="preserve"> </v>
      </c>
      <c r="CVI46" s="34" t="str">
        <f>IFERROR(VLOOKUP(CUV46&amp;CUW46&amp;CUZ46,CC!CUQ:CUU,5,FALSE), " ")</f>
        <v xml:space="preserve"> </v>
      </c>
      <c r="CVJ46" s="34" t="str">
        <f>IFERROR(VLOOKUP(CUW46&amp;CUX46&amp;CVA46,CC!CUR:CUV,5,FALSE), " ")</f>
        <v xml:space="preserve"> </v>
      </c>
      <c r="CVK46" s="34" t="str">
        <f>IFERROR(VLOOKUP(CUX46&amp;CUY46&amp;CVB46,CC!CUS:CUW,5,FALSE), " ")</f>
        <v xml:space="preserve"> </v>
      </c>
      <c r="CVL46" s="34" t="str">
        <f>IFERROR(VLOOKUP(CUY46&amp;CUZ46&amp;CVC46,CC!CUT:CUX,5,FALSE), " ")</f>
        <v xml:space="preserve"> </v>
      </c>
      <c r="CVM46" s="34" t="str">
        <f>IFERROR(VLOOKUP(CUZ46&amp;CVA46&amp;CVD46,CC!CUU:CUY,5,FALSE), " ")</f>
        <v xml:space="preserve"> </v>
      </c>
      <c r="CVN46" s="34" t="str">
        <f>IFERROR(VLOOKUP(CVA46&amp;CVB46&amp;CVE46,CC!CUV:CUZ,5,FALSE), " ")</f>
        <v xml:space="preserve"> </v>
      </c>
      <c r="CVO46" s="34" t="str">
        <f>IFERROR(VLOOKUP(CVB46&amp;CVC46&amp;CVF46,CC!CUW:CVA,5,FALSE), " ")</f>
        <v xml:space="preserve"> </v>
      </c>
      <c r="CVP46" s="34" t="str">
        <f>IFERROR(VLOOKUP(CVC46&amp;CVD46&amp;CVG46,CC!CUX:CVB,5,FALSE), " ")</f>
        <v xml:space="preserve"> </v>
      </c>
      <c r="CVQ46" s="34" t="str">
        <f>IFERROR(VLOOKUP(CVD46&amp;CVE46&amp;CVH46,CC!CUY:CVC,5,FALSE), " ")</f>
        <v xml:space="preserve"> </v>
      </c>
      <c r="CVR46" s="34" t="str">
        <f>IFERROR(VLOOKUP(CVE46&amp;CVF46&amp;CVI46,CC!CUZ:CVD,5,FALSE), " ")</f>
        <v xml:space="preserve"> </v>
      </c>
      <c r="CVS46" s="34" t="str">
        <f>IFERROR(VLOOKUP(CVF46&amp;CVG46&amp;CVJ46,CC!CVA:CVE,5,FALSE), " ")</f>
        <v xml:space="preserve"> </v>
      </c>
      <c r="CVT46" s="34" t="str">
        <f>IFERROR(VLOOKUP(CVG46&amp;CVH46&amp;CVK46,CC!CVB:CVF,5,FALSE), " ")</f>
        <v xml:space="preserve"> </v>
      </c>
      <c r="CVU46" s="34" t="str">
        <f>IFERROR(VLOOKUP(CVH46&amp;CVI46&amp;CVL46,CC!CVC:CVG,5,FALSE), " ")</f>
        <v xml:space="preserve"> </v>
      </c>
      <c r="CVV46" s="34" t="str">
        <f>IFERROR(VLOOKUP(CVI46&amp;CVJ46&amp;CVM46,CC!CVD:CVH,5,FALSE), " ")</f>
        <v xml:space="preserve"> </v>
      </c>
      <c r="CVW46" s="34" t="str">
        <f>IFERROR(VLOOKUP(CVJ46&amp;CVK46&amp;CVN46,CC!CVE:CVI,5,FALSE), " ")</f>
        <v xml:space="preserve"> </v>
      </c>
      <c r="CVX46" s="34" t="str">
        <f>IFERROR(VLOOKUP(CVK46&amp;CVL46&amp;CVO46,CC!CVF:CVJ,5,FALSE), " ")</f>
        <v xml:space="preserve"> </v>
      </c>
      <c r="CVY46" s="34" t="str">
        <f>IFERROR(VLOOKUP(CVL46&amp;CVM46&amp;CVP46,CC!CVG:CVK,5,FALSE), " ")</f>
        <v xml:space="preserve"> </v>
      </c>
      <c r="CVZ46" s="34" t="str">
        <f>IFERROR(VLOOKUP(CVM46&amp;CVN46&amp;CVQ46,CC!CVH:CVL,5,FALSE), " ")</f>
        <v xml:space="preserve"> </v>
      </c>
      <c r="CWA46" s="34" t="str">
        <f>IFERROR(VLOOKUP(CVN46&amp;CVO46&amp;CVR46,CC!CVI:CVM,5,FALSE), " ")</f>
        <v xml:space="preserve"> </v>
      </c>
      <c r="CWB46" s="34" t="str">
        <f>IFERROR(VLOOKUP(CVO46&amp;CVP46&amp;CVS46,CC!CVJ:CVN,5,FALSE), " ")</f>
        <v xml:space="preserve"> </v>
      </c>
      <c r="CWC46" s="34" t="str">
        <f>IFERROR(VLOOKUP(CVP46&amp;CVQ46&amp;CVT46,CC!CVK:CVO,5,FALSE), " ")</f>
        <v xml:space="preserve"> </v>
      </c>
      <c r="CWD46" s="34" t="str">
        <f>IFERROR(VLOOKUP(CVQ46&amp;CVR46&amp;CVU46,CC!CVL:CVP,5,FALSE), " ")</f>
        <v xml:space="preserve"> </v>
      </c>
      <c r="CWE46" s="34" t="str">
        <f>IFERROR(VLOOKUP(CVR46&amp;CVS46&amp;CVV46,CC!CVM:CVQ,5,FALSE), " ")</f>
        <v xml:space="preserve"> </v>
      </c>
      <c r="CWF46" s="34" t="str">
        <f>IFERROR(VLOOKUP(CVS46&amp;CVT46&amp;CVW46,CC!CVN:CVR,5,FALSE), " ")</f>
        <v xml:space="preserve"> </v>
      </c>
      <c r="CWG46" s="34" t="str">
        <f>IFERROR(VLOOKUP(CVT46&amp;CVU46&amp;CVX46,CC!CVO:CVS,5,FALSE), " ")</f>
        <v xml:space="preserve"> </v>
      </c>
      <c r="CWH46" s="34" t="str">
        <f>IFERROR(VLOOKUP(CVU46&amp;CVV46&amp;CVY46,CC!CVP:CVT,5,FALSE), " ")</f>
        <v xml:space="preserve"> </v>
      </c>
      <c r="CWI46" s="34" t="str">
        <f>IFERROR(VLOOKUP(CVV46&amp;CVW46&amp;CVZ46,CC!CVQ:CVU,5,FALSE), " ")</f>
        <v xml:space="preserve"> </v>
      </c>
      <c r="CWJ46" s="34" t="str">
        <f>IFERROR(VLOOKUP(CVW46&amp;CVX46&amp;CWA46,CC!CVR:CVV,5,FALSE), " ")</f>
        <v xml:space="preserve"> </v>
      </c>
      <c r="CWK46" s="34" t="str">
        <f>IFERROR(VLOOKUP(CVX46&amp;CVY46&amp;CWB46,CC!CVS:CVW,5,FALSE), " ")</f>
        <v xml:space="preserve"> </v>
      </c>
      <c r="CWL46" s="34" t="str">
        <f>IFERROR(VLOOKUP(CVY46&amp;CVZ46&amp;CWC46,CC!CVT:CVX,5,FALSE), " ")</f>
        <v xml:space="preserve"> </v>
      </c>
      <c r="CWM46" s="34" t="str">
        <f>IFERROR(VLOOKUP(CVZ46&amp;CWA46&amp;CWD46,CC!CVU:CVY,5,FALSE), " ")</f>
        <v xml:space="preserve"> </v>
      </c>
      <c r="CWN46" s="34" t="str">
        <f>IFERROR(VLOOKUP(CWA46&amp;CWB46&amp;CWE46,CC!CVV:CVZ,5,FALSE), " ")</f>
        <v xml:space="preserve"> </v>
      </c>
      <c r="CWO46" s="34" t="str">
        <f>IFERROR(VLOOKUP(CWB46&amp;CWC46&amp;CWF46,CC!CVW:CWA,5,FALSE), " ")</f>
        <v xml:space="preserve"> </v>
      </c>
      <c r="CWP46" s="34" t="str">
        <f>IFERROR(VLOOKUP(CWC46&amp;CWD46&amp;CWG46,CC!CVX:CWB,5,FALSE), " ")</f>
        <v xml:space="preserve"> </v>
      </c>
      <c r="CWQ46" s="34" t="str">
        <f>IFERROR(VLOOKUP(CWD46&amp;CWE46&amp;CWH46,CC!CVY:CWC,5,FALSE), " ")</f>
        <v xml:space="preserve"> </v>
      </c>
      <c r="CWR46" s="34" t="str">
        <f>IFERROR(VLOOKUP(CWE46&amp;CWF46&amp;CWI46,CC!CVZ:CWD,5,FALSE), " ")</f>
        <v xml:space="preserve"> </v>
      </c>
      <c r="CWS46" s="34" t="str">
        <f>IFERROR(VLOOKUP(CWF46&amp;CWG46&amp;CWJ46,CC!CWA:CWE,5,FALSE), " ")</f>
        <v xml:space="preserve"> </v>
      </c>
      <c r="CWT46" s="34" t="str">
        <f>IFERROR(VLOOKUP(CWG46&amp;CWH46&amp;CWK46,CC!CWB:CWF,5,FALSE), " ")</f>
        <v xml:space="preserve"> </v>
      </c>
      <c r="CWU46" s="34" t="str">
        <f>IFERROR(VLOOKUP(CWH46&amp;CWI46&amp;CWL46,CC!CWC:CWG,5,FALSE), " ")</f>
        <v xml:space="preserve"> </v>
      </c>
      <c r="CWV46" s="34" t="str">
        <f>IFERROR(VLOOKUP(CWI46&amp;CWJ46&amp;CWM46,CC!CWD:CWH,5,FALSE), " ")</f>
        <v xml:space="preserve"> </v>
      </c>
      <c r="CWW46" s="34" t="str">
        <f>IFERROR(VLOOKUP(CWJ46&amp;CWK46&amp;CWN46,CC!CWE:CWI,5,FALSE), " ")</f>
        <v xml:space="preserve"> </v>
      </c>
      <c r="CWX46" s="34" t="str">
        <f>IFERROR(VLOOKUP(CWK46&amp;CWL46&amp;CWO46,CC!CWF:CWJ,5,FALSE), " ")</f>
        <v xml:space="preserve"> </v>
      </c>
      <c r="CWY46" s="34" t="str">
        <f>IFERROR(VLOOKUP(CWL46&amp;CWM46&amp;CWP46,CC!CWG:CWK,5,FALSE), " ")</f>
        <v xml:space="preserve"> </v>
      </c>
      <c r="CWZ46" s="34" t="str">
        <f>IFERROR(VLOOKUP(CWM46&amp;CWN46&amp;CWQ46,CC!CWH:CWL,5,FALSE), " ")</f>
        <v xml:space="preserve"> </v>
      </c>
      <c r="CXA46" s="34" t="str">
        <f>IFERROR(VLOOKUP(CWN46&amp;CWO46&amp;CWR46,CC!CWI:CWM,5,FALSE), " ")</f>
        <v xml:space="preserve"> </v>
      </c>
      <c r="CXB46" s="34" t="str">
        <f>IFERROR(VLOOKUP(CWO46&amp;CWP46&amp;CWS46,CC!CWJ:CWN,5,FALSE), " ")</f>
        <v xml:space="preserve"> </v>
      </c>
      <c r="CXC46" s="34" t="str">
        <f>IFERROR(VLOOKUP(CWP46&amp;CWQ46&amp;CWT46,CC!CWK:CWO,5,FALSE), " ")</f>
        <v xml:space="preserve"> </v>
      </c>
      <c r="CXD46" s="34" t="str">
        <f>IFERROR(VLOOKUP(CWQ46&amp;CWR46&amp;CWU46,CC!CWL:CWP,5,FALSE), " ")</f>
        <v xml:space="preserve"> </v>
      </c>
      <c r="CXE46" s="34" t="str">
        <f>IFERROR(VLOOKUP(CWR46&amp;CWS46&amp;CWV46,CC!CWM:CWQ,5,FALSE), " ")</f>
        <v xml:space="preserve"> </v>
      </c>
      <c r="CXF46" s="34" t="str">
        <f>IFERROR(VLOOKUP(CWS46&amp;CWT46&amp;CWW46,CC!CWN:CWR,5,FALSE), " ")</f>
        <v xml:space="preserve"> </v>
      </c>
      <c r="CXG46" s="34" t="str">
        <f>IFERROR(VLOOKUP(CWT46&amp;CWU46&amp;CWX46,CC!CWO:CWS,5,FALSE), " ")</f>
        <v xml:space="preserve"> </v>
      </c>
      <c r="CXH46" s="34" t="str">
        <f>IFERROR(VLOOKUP(CWU46&amp;CWV46&amp;CWY46,CC!CWP:CWT,5,FALSE), " ")</f>
        <v xml:space="preserve"> </v>
      </c>
      <c r="CXI46" s="34" t="str">
        <f>IFERROR(VLOOKUP(CWV46&amp;CWW46&amp;CWZ46,CC!CWQ:CWU,5,FALSE), " ")</f>
        <v xml:space="preserve"> </v>
      </c>
      <c r="CXJ46" s="34" t="str">
        <f>IFERROR(VLOOKUP(CWW46&amp;CWX46&amp;CXA46,CC!CWR:CWV,5,FALSE), " ")</f>
        <v xml:space="preserve"> </v>
      </c>
      <c r="CXK46" s="34" t="str">
        <f>IFERROR(VLOOKUP(CWX46&amp;CWY46&amp;CXB46,CC!CWS:CWW,5,FALSE), " ")</f>
        <v xml:space="preserve"> </v>
      </c>
      <c r="CXL46" s="34" t="str">
        <f>IFERROR(VLOOKUP(CWY46&amp;CWZ46&amp;CXC46,CC!CWT:CWX,5,FALSE), " ")</f>
        <v xml:space="preserve"> </v>
      </c>
      <c r="CXM46" s="34" t="str">
        <f>IFERROR(VLOOKUP(CWZ46&amp;CXA46&amp;CXD46,CC!CWU:CWY,5,FALSE), " ")</f>
        <v xml:space="preserve"> </v>
      </c>
      <c r="CXN46" s="34" t="str">
        <f>IFERROR(VLOOKUP(CXA46&amp;CXB46&amp;CXE46,CC!CWV:CWZ,5,FALSE), " ")</f>
        <v xml:space="preserve"> </v>
      </c>
      <c r="CXO46" s="34" t="str">
        <f>IFERROR(VLOOKUP(CXB46&amp;CXC46&amp;CXF46,CC!CWW:CXA,5,FALSE), " ")</f>
        <v xml:space="preserve"> </v>
      </c>
      <c r="CXP46" s="34" t="str">
        <f>IFERROR(VLOOKUP(CXC46&amp;CXD46&amp;CXG46,CC!CWX:CXB,5,FALSE), " ")</f>
        <v xml:space="preserve"> </v>
      </c>
      <c r="CXQ46" s="34" t="str">
        <f>IFERROR(VLOOKUP(CXD46&amp;CXE46&amp;CXH46,CC!CWY:CXC,5,FALSE), " ")</f>
        <v xml:space="preserve"> </v>
      </c>
      <c r="CXR46" s="34" t="str">
        <f>IFERROR(VLOOKUP(CXE46&amp;CXF46&amp;CXI46,CC!CWZ:CXD,5,FALSE), " ")</f>
        <v xml:space="preserve"> </v>
      </c>
      <c r="CXS46" s="34" t="str">
        <f>IFERROR(VLOOKUP(CXF46&amp;CXG46&amp;CXJ46,CC!CXA:CXE,5,FALSE), " ")</f>
        <v xml:space="preserve"> </v>
      </c>
      <c r="CXT46" s="34" t="str">
        <f>IFERROR(VLOOKUP(CXG46&amp;CXH46&amp;CXK46,CC!CXB:CXF,5,FALSE), " ")</f>
        <v xml:space="preserve"> </v>
      </c>
      <c r="CXU46" s="34" t="str">
        <f>IFERROR(VLOOKUP(CXH46&amp;CXI46&amp;CXL46,CC!CXC:CXG,5,FALSE), " ")</f>
        <v xml:space="preserve"> </v>
      </c>
      <c r="CXV46" s="34" t="str">
        <f>IFERROR(VLOOKUP(CXI46&amp;CXJ46&amp;CXM46,CC!CXD:CXH,5,FALSE), " ")</f>
        <v xml:space="preserve"> </v>
      </c>
      <c r="CXW46" s="34" t="str">
        <f>IFERROR(VLOOKUP(CXJ46&amp;CXK46&amp;CXN46,CC!CXE:CXI,5,FALSE), " ")</f>
        <v xml:space="preserve"> </v>
      </c>
      <c r="CXX46" s="34" t="str">
        <f>IFERROR(VLOOKUP(CXK46&amp;CXL46&amp;CXO46,CC!CXF:CXJ,5,FALSE), " ")</f>
        <v xml:space="preserve"> </v>
      </c>
      <c r="CXY46" s="34" t="str">
        <f>IFERROR(VLOOKUP(CXL46&amp;CXM46&amp;CXP46,CC!CXG:CXK,5,FALSE), " ")</f>
        <v xml:space="preserve"> </v>
      </c>
      <c r="CXZ46" s="34" t="str">
        <f>IFERROR(VLOOKUP(CXM46&amp;CXN46&amp;CXQ46,CC!CXH:CXL,5,FALSE), " ")</f>
        <v xml:space="preserve"> </v>
      </c>
      <c r="CYA46" s="34" t="str">
        <f>IFERROR(VLOOKUP(CXN46&amp;CXO46&amp;CXR46,CC!CXI:CXM,5,FALSE), " ")</f>
        <v xml:space="preserve"> </v>
      </c>
      <c r="CYB46" s="34" t="str">
        <f>IFERROR(VLOOKUP(CXO46&amp;CXP46&amp;CXS46,CC!CXJ:CXN,5,FALSE), " ")</f>
        <v xml:space="preserve"> </v>
      </c>
      <c r="CYC46" s="34" t="str">
        <f>IFERROR(VLOOKUP(CXP46&amp;CXQ46&amp;CXT46,CC!CXK:CXO,5,FALSE), " ")</f>
        <v xml:space="preserve"> </v>
      </c>
      <c r="CYD46" s="34" t="str">
        <f>IFERROR(VLOOKUP(CXQ46&amp;CXR46&amp;CXU46,CC!CXL:CXP,5,FALSE), " ")</f>
        <v xml:space="preserve"> </v>
      </c>
      <c r="CYE46" s="34" t="str">
        <f>IFERROR(VLOOKUP(CXR46&amp;CXS46&amp;CXV46,CC!CXM:CXQ,5,FALSE), " ")</f>
        <v xml:space="preserve"> </v>
      </c>
      <c r="CYF46" s="34" t="str">
        <f>IFERROR(VLOOKUP(CXS46&amp;CXT46&amp;CXW46,CC!CXN:CXR,5,FALSE), " ")</f>
        <v xml:space="preserve"> </v>
      </c>
      <c r="CYG46" s="34" t="str">
        <f>IFERROR(VLOOKUP(CXT46&amp;CXU46&amp;CXX46,CC!CXO:CXS,5,FALSE), " ")</f>
        <v xml:space="preserve"> </v>
      </c>
      <c r="CYH46" s="34" t="str">
        <f>IFERROR(VLOOKUP(CXU46&amp;CXV46&amp;CXY46,CC!CXP:CXT,5,FALSE), " ")</f>
        <v xml:space="preserve"> </v>
      </c>
      <c r="CYI46" s="34" t="str">
        <f>IFERROR(VLOOKUP(CXV46&amp;CXW46&amp;CXZ46,CC!CXQ:CXU,5,FALSE), " ")</f>
        <v xml:space="preserve"> </v>
      </c>
      <c r="CYJ46" s="34" t="str">
        <f>IFERROR(VLOOKUP(CXW46&amp;CXX46&amp;CYA46,CC!CXR:CXV,5,FALSE), " ")</f>
        <v xml:space="preserve"> </v>
      </c>
      <c r="CYK46" s="34" t="str">
        <f>IFERROR(VLOOKUP(CXX46&amp;CXY46&amp;CYB46,CC!CXS:CXW,5,FALSE), " ")</f>
        <v xml:space="preserve"> </v>
      </c>
      <c r="CYL46" s="34" t="str">
        <f>IFERROR(VLOOKUP(CXY46&amp;CXZ46&amp;CYC46,CC!CXT:CXX,5,FALSE), " ")</f>
        <v xml:space="preserve"> </v>
      </c>
      <c r="CYM46" s="34" t="str">
        <f>IFERROR(VLOOKUP(CXZ46&amp;CYA46&amp;CYD46,CC!CXU:CXY,5,FALSE), " ")</f>
        <v xml:space="preserve"> </v>
      </c>
      <c r="CYN46" s="34" t="str">
        <f>IFERROR(VLOOKUP(CYA46&amp;CYB46&amp;CYE46,CC!CXV:CXZ,5,FALSE), " ")</f>
        <v xml:space="preserve"> </v>
      </c>
      <c r="CYO46" s="34" t="str">
        <f>IFERROR(VLOOKUP(CYB46&amp;CYC46&amp;CYF46,CC!CXW:CYA,5,FALSE), " ")</f>
        <v xml:space="preserve"> </v>
      </c>
      <c r="CYP46" s="34" t="str">
        <f>IFERROR(VLOOKUP(CYC46&amp;CYD46&amp;CYG46,CC!CXX:CYB,5,FALSE), " ")</f>
        <v xml:space="preserve"> </v>
      </c>
      <c r="CYQ46" s="34" t="str">
        <f>IFERROR(VLOOKUP(CYD46&amp;CYE46&amp;CYH46,CC!CXY:CYC,5,FALSE), " ")</f>
        <v xml:space="preserve"> </v>
      </c>
      <c r="CYR46" s="34" t="str">
        <f>IFERROR(VLOOKUP(CYE46&amp;CYF46&amp;CYI46,CC!CXZ:CYD,5,FALSE), " ")</f>
        <v xml:space="preserve"> </v>
      </c>
      <c r="CYS46" s="34" t="str">
        <f>IFERROR(VLOOKUP(CYF46&amp;CYG46&amp;CYJ46,CC!CYA:CYE,5,FALSE), " ")</f>
        <v xml:space="preserve"> </v>
      </c>
      <c r="CYT46" s="34" t="str">
        <f>IFERROR(VLOOKUP(CYG46&amp;CYH46&amp;CYK46,CC!CYB:CYF,5,FALSE), " ")</f>
        <v xml:space="preserve"> </v>
      </c>
      <c r="CYU46" s="34" t="str">
        <f>IFERROR(VLOOKUP(CYH46&amp;CYI46&amp;CYL46,CC!CYC:CYG,5,FALSE), " ")</f>
        <v xml:space="preserve"> </v>
      </c>
      <c r="CYV46" s="34" t="str">
        <f>IFERROR(VLOOKUP(CYI46&amp;CYJ46&amp;CYM46,CC!CYD:CYH,5,FALSE), " ")</f>
        <v xml:space="preserve"> </v>
      </c>
      <c r="CYW46" s="34" t="str">
        <f>IFERROR(VLOOKUP(CYJ46&amp;CYK46&amp;CYN46,CC!CYE:CYI,5,FALSE), " ")</f>
        <v xml:space="preserve"> </v>
      </c>
      <c r="CYX46" s="34" t="str">
        <f>IFERROR(VLOOKUP(CYK46&amp;CYL46&amp;CYO46,CC!CYF:CYJ,5,FALSE), " ")</f>
        <v xml:space="preserve"> </v>
      </c>
      <c r="CYY46" s="34" t="str">
        <f>IFERROR(VLOOKUP(CYL46&amp;CYM46&amp;CYP46,CC!CYG:CYK,5,FALSE), " ")</f>
        <v xml:space="preserve"> </v>
      </c>
      <c r="CYZ46" s="34" t="str">
        <f>IFERROR(VLOOKUP(CYM46&amp;CYN46&amp;CYQ46,CC!CYH:CYL,5,FALSE), " ")</f>
        <v xml:space="preserve"> </v>
      </c>
      <c r="CZA46" s="34" t="str">
        <f>IFERROR(VLOOKUP(CYN46&amp;CYO46&amp;CYR46,CC!CYI:CYM,5,FALSE), " ")</f>
        <v xml:space="preserve"> </v>
      </c>
      <c r="CZB46" s="34" t="str">
        <f>IFERROR(VLOOKUP(CYO46&amp;CYP46&amp;CYS46,CC!CYJ:CYN,5,FALSE), " ")</f>
        <v xml:space="preserve"> </v>
      </c>
      <c r="CZC46" s="34" t="str">
        <f>IFERROR(VLOOKUP(CYP46&amp;CYQ46&amp;CYT46,CC!CYK:CYO,5,FALSE), " ")</f>
        <v xml:space="preserve"> </v>
      </c>
      <c r="CZD46" s="34" t="str">
        <f>IFERROR(VLOOKUP(CYQ46&amp;CYR46&amp;CYU46,CC!CYL:CYP,5,FALSE), " ")</f>
        <v xml:space="preserve"> </v>
      </c>
      <c r="CZE46" s="34" t="str">
        <f>IFERROR(VLOOKUP(CYR46&amp;CYS46&amp;CYV46,CC!CYM:CYQ,5,FALSE), " ")</f>
        <v xml:space="preserve"> </v>
      </c>
      <c r="CZF46" s="34" t="str">
        <f>IFERROR(VLOOKUP(CYS46&amp;CYT46&amp;CYW46,CC!CYN:CYR,5,FALSE), " ")</f>
        <v xml:space="preserve"> </v>
      </c>
      <c r="CZG46" s="34" t="str">
        <f>IFERROR(VLOOKUP(CYT46&amp;CYU46&amp;CYX46,CC!CYO:CYS,5,FALSE), " ")</f>
        <v xml:space="preserve"> </v>
      </c>
      <c r="CZH46" s="34" t="str">
        <f>IFERROR(VLOOKUP(CYU46&amp;CYV46&amp;CYY46,CC!CYP:CYT,5,FALSE), " ")</f>
        <v xml:space="preserve"> </v>
      </c>
      <c r="CZI46" s="34" t="str">
        <f>IFERROR(VLOOKUP(CYV46&amp;CYW46&amp;CYZ46,CC!CYQ:CYU,5,FALSE), " ")</f>
        <v xml:space="preserve"> </v>
      </c>
      <c r="CZJ46" s="34" t="str">
        <f>IFERROR(VLOOKUP(CYW46&amp;CYX46&amp;CZA46,CC!CYR:CYV,5,FALSE), " ")</f>
        <v xml:space="preserve"> </v>
      </c>
      <c r="CZK46" s="34" t="str">
        <f>IFERROR(VLOOKUP(CYX46&amp;CYY46&amp;CZB46,CC!CYS:CYW,5,FALSE), " ")</f>
        <v xml:space="preserve"> </v>
      </c>
      <c r="CZL46" s="34" t="str">
        <f>IFERROR(VLOOKUP(CYY46&amp;CYZ46&amp;CZC46,CC!CYT:CYX,5,FALSE), " ")</f>
        <v xml:space="preserve"> </v>
      </c>
      <c r="CZM46" s="34" t="str">
        <f>IFERROR(VLOOKUP(CYZ46&amp;CZA46&amp;CZD46,CC!CYU:CYY,5,FALSE), " ")</f>
        <v xml:space="preserve"> </v>
      </c>
      <c r="CZN46" s="34" t="str">
        <f>IFERROR(VLOOKUP(CZA46&amp;CZB46&amp;CZE46,CC!CYV:CYZ,5,FALSE), " ")</f>
        <v xml:space="preserve"> </v>
      </c>
      <c r="CZO46" s="34" t="str">
        <f>IFERROR(VLOOKUP(CZB46&amp;CZC46&amp;CZF46,CC!CYW:CZA,5,FALSE), " ")</f>
        <v xml:space="preserve"> </v>
      </c>
      <c r="CZP46" s="34" t="str">
        <f>IFERROR(VLOOKUP(CZC46&amp;CZD46&amp;CZG46,CC!CYX:CZB,5,FALSE), " ")</f>
        <v xml:space="preserve"> </v>
      </c>
      <c r="CZQ46" s="34" t="str">
        <f>IFERROR(VLOOKUP(CZD46&amp;CZE46&amp;CZH46,CC!CYY:CZC,5,FALSE), " ")</f>
        <v xml:space="preserve"> </v>
      </c>
      <c r="CZR46" s="34" t="str">
        <f>IFERROR(VLOOKUP(CZE46&amp;CZF46&amp;CZI46,CC!CYZ:CZD,5,FALSE), " ")</f>
        <v xml:space="preserve"> </v>
      </c>
      <c r="CZS46" s="34" t="str">
        <f>IFERROR(VLOOKUP(CZF46&amp;CZG46&amp;CZJ46,CC!CZA:CZE,5,FALSE), " ")</f>
        <v xml:space="preserve"> </v>
      </c>
      <c r="CZT46" s="34" t="str">
        <f>IFERROR(VLOOKUP(CZG46&amp;CZH46&amp;CZK46,CC!CZB:CZF,5,FALSE), " ")</f>
        <v xml:space="preserve"> </v>
      </c>
      <c r="CZU46" s="34" t="str">
        <f>IFERROR(VLOOKUP(CZH46&amp;CZI46&amp;CZL46,CC!CZC:CZG,5,FALSE), " ")</f>
        <v xml:space="preserve"> </v>
      </c>
      <c r="CZV46" s="34" t="str">
        <f>IFERROR(VLOOKUP(CZI46&amp;CZJ46&amp;CZM46,CC!CZD:CZH,5,FALSE), " ")</f>
        <v xml:space="preserve"> </v>
      </c>
      <c r="CZW46" s="34" t="str">
        <f>IFERROR(VLOOKUP(CZJ46&amp;CZK46&amp;CZN46,CC!CZE:CZI,5,FALSE), " ")</f>
        <v xml:space="preserve"> </v>
      </c>
      <c r="CZX46" s="34" t="str">
        <f>IFERROR(VLOOKUP(CZK46&amp;CZL46&amp;CZO46,CC!CZF:CZJ,5,FALSE), " ")</f>
        <v xml:space="preserve"> </v>
      </c>
      <c r="CZY46" s="34" t="str">
        <f>IFERROR(VLOOKUP(CZL46&amp;CZM46&amp;CZP46,CC!CZG:CZK,5,FALSE), " ")</f>
        <v xml:space="preserve"> </v>
      </c>
      <c r="CZZ46" s="34" t="str">
        <f>IFERROR(VLOOKUP(CZM46&amp;CZN46&amp;CZQ46,CC!CZH:CZL,5,FALSE), " ")</f>
        <v xml:space="preserve"> </v>
      </c>
      <c r="DAA46" s="34" t="str">
        <f>IFERROR(VLOOKUP(CZN46&amp;CZO46&amp;CZR46,CC!CZI:CZM,5,FALSE), " ")</f>
        <v xml:space="preserve"> </v>
      </c>
      <c r="DAB46" s="34" t="str">
        <f>IFERROR(VLOOKUP(CZO46&amp;CZP46&amp;CZS46,CC!CZJ:CZN,5,FALSE), " ")</f>
        <v xml:space="preserve"> </v>
      </c>
      <c r="DAC46" s="34" t="str">
        <f>IFERROR(VLOOKUP(CZP46&amp;CZQ46&amp;CZT46,CC!CZK:CZO,5,FALSE), " ")</f>
        <v xml:space="preserve"> </v>
      </c>
      <c r="DAD46" s="34" t="str">
        <f>IFERROR(VLOOKUP(CZQ46&amp;CZR46&amp;CZU46,CC!CZL:CZP,5,FALSE), " ")</f>
        <v xml:space="preserve"> </v>
      </c>
      <c r="DAE46" s="34" t="str">
        <f>IFERROR(VLOOKUP(CZR46&amp;CZS46&amp;CZV46,CC!CZM:CZQ,5,FALSE), " ")</f>
        <v xml:space="preserve"> </v>
      </c>
      <c r="DAF46" s="34" t="str">
        <f>IFERROR(VLOOKUP(CZS46&amp;CZT46&amp;CZW46,CC!CZN:CZR,5,FALSE), " ")</f>
        <v xml:space="preserve"> </v>
      </c>
      <c r="DAG46" s="34" t="str">
        <f>IFERROR(VLOOKUP(CZT46&amp;CZU46&amp;CZX46,CC!CZO:CZS,5,FALSE), " ")</f>
        <v xml:space="preserve"> </v>
      </c>
      <c r="DAH46" s="34" t="str">
        <f>IFERROR(VLOOKUP(CZU46&amp;CZV46&amp;CZY46,CC!CZP:CZT,5,FALSE), " ")</f>
        <v xml:space="preserve"> </v>
      </c>
      <c r="DAI46" s="34" t="str">
        <f>IFERROR(VLOOKUP(CZV46&amp;CZW46&amp;CZZ46,CC!CZQ:CZU,5,FALSE), " ")</f>
        <v xml:space="preserve"> </v>
      </c>
      <c r="DAJ46" s="34" t="str">
        <f>IFERROR(VLOOKUP(CZW46&amp;CZX46&amp;DAA46,CC!CZR:CZV,5,FALSE), " ")</f>
        <v xml:space="preserve"> </v>
      </c>
      <c r="DAK46" s="34" t="str">
        <f>IFERROR(VLOOKUP(CZX46&amp;CZY46&amp;DAB46,CC!CZS:CZW,5,FALSE), " ")</f>
        <v xml:space="preserve"> </v>
      </c>
      <c r="DAL46" s="34" t="str">
        <f>IFERROR(VLOOKUP(CZY46&amp;CZZ46&amp;DAC46,CC!CZT:CZX,5,FALSE), " ")</f>
        <v xml:space="preserve"> </v>
      </c>
      <c r="DAM46" s="34" t="str">
        <f>IFERROR(VLOOKUP(CZZ46&amp;DAA46&amp;DAD46,CC!CZU:CZY,5,FALSE), " ")</f>
        <v xml:space="preserve"> </v>
      </c>
      <c r="DAN46" s="34" t="str">
        <f>IFERROR(VLOOKUP(DAA46&amp;DAB46&amp;DAE46,CC!CZV:CZZ,5,FALSE), " ")</f>
        <v xml:space="preserve"> </v>
      </c>
      <c r="DAO46" s="34" t="str">
        <f>IFERROR(VLOOKUP(DAB46&amp;DAC46&amp;DAF46,CC!CZW:DAA,5,FALSE), " ")</f>
        <v xml:space="preserve"> </v>
      </c>
      <c r="DAP46" s="34" t="str">
        <f>IFERROR(VLOOKUP(DAC46&amp;DAD46&amp;DAG46,CC!CZX:DAB,5,FALSE), " ")</f>
        <v xml:space="preserve"> </v>
      </c>
      <c r="DAQ46" s="34" t="str">
        <f>IFERROR(VLOOKUP(DAD46&amp;DAE46&amp;DAH46,CC!CZY:DAC,5,FALSE), " ")</f>
        <v xml:space="preserve"> </v>
      </c>
      <c r="DAR46" s="34" t="str">
        <f>IFERROR(VLOOKUP(DAE46&amp;DAF46&amp;DAI46,CC!CZZ:DAD,5,FALSE), " ")</f>
        <v xml:space="preserve"> </v>
      </c>
      <c r="DAS46" s="34" t="str">
        <f>IFERROR(VLOOKUP(DAF46&amp;DAG46&amp;DAJ46,CC!DAA:DAE,5,FALSE), " ")</f>
        <v xml:space="preserve"> </v>
      </c>
      <c r="DAT46" s="34" t="str">
        <f>IFERROR(VLOOKUP(DAG46&amp;DAH46&amp;DAK46,CC!DAB:DAF,5,FALSE), " ")</f>
        <v xml:space="preserve"> </v>
      </c>
      <c r="DAU46" s="34" t="str">
        <f>IFERROR(VLOOKUP(DAH46&amp;DAI46&amp;DAL46,CC!DAC:DAG,5,FALSE), " ")</f>
        <v xml:space="preserve"> </v>
      </c>
      <c r="DAV46" s="34" t="str">
        <f>IFERROR(VLOOKUP(DAI46&amp;DAJ46&amp;DAM46,CC!DAD:DAH,5,FALSE), " ")</f>
        <v xml:space="preserve"> </v>
      </c>
      <c r="DAW46" s="34" t="str">
        <f>IFERROR(VLOOKUP(DAJ46&amp;DAK46&amp;DAN46,CC!DAE:DAI,5,FALSE), " ")</f>
        <v xml:space="preserve"> </v>
      </c>
      <c r="DAX46" s="34" t="str">
        <f>IFERROR(VLOOKUP(DAK46&amp;DAL46&amp;DAO46,CC!DAF:DAJ,5,FALSE), " ")</f>
        <v xml:space="preserve"> </v>
      </c>
      <c r="DAY46" s="34" t="str">
        <f>IFERROR(VLOOKUP(DAL46&amp;DAM46&amp;DAP46,CC!DAG:DAK,5,FALSE), " ")</f>
        <v xml:space="preserve"> </v>
      </c>
      <c r="DAZ46" s="34" t="str">
        <f>IFERROR(VLOOKUP(DAM46&amp;DAN46&amp;DAQ46,CC!DAH:DAL,5,FALSE), " ")</f>
        <v xml:space="preserve"> </v>
      </c>
      <c r="DBA46" s="34" t="str">
        <f>IFERROR(VLOOKUP(DAN46&amp;DAO46&amp;DAR46,CC!DAI:DAM,5,FALSE), " ")</f>
        <v xml:space="preserve"> </v>
      </c>
      <c r="DBB46" s="34" t="str">
        <f>IFERROR(VLOOKUP(DAO46&amp;DAP46&amp;DAS46,CC!DAJ:DAN,5,FALSE), " ")</f>
        <v xml:space="preserve"> </v>
      </c>
      <c r="DBC46" s="34" t="str">
        <f>IFERROR(VLOOKUP(DAP46&amp;DAQ46&amp;DAT46,CC!DAK:DAO,5,FALSE), " ")</f>
        <v xml:space="preserve"> </v>
      </c>
      <c r="DBD46" s="34" t="str">
        <f>IFERROR(VLOOKUP(DAQ46&amp;DAR46&amp;DAU46,CC!DAL:DAP,5,FALSE), " ")</f>
        <v xml:space="preserve"> </v>
      </c>
      <c r="DBE46" s="34" t="str">
        <f>IFERROR(VLOOKUP(DAR46&amp;DAS46&amp;DAV46,CC!DAM:DAQ,5,FALSE), " ")</f>
        <v xml:space="preserve"> </v>
      </c>
      <c r="DBF46" s="34" t="str">
        <f>IFERROR(VLOOKUP(DAS46&amp;DAT46&amp;DAW46,CC!DAN:DAR,5,FALSE), " ")</f>
        <v xml:space="preserve"> </v>
      </c>
      <c r="DBG46" s="34" t="str">
        <f>IFERROR(VLOOKUP(DAT46&amp;DAU46&amp;DAX46,CC!DAO:DAS,5,FALSE), " ")</f>
        <v xml:space="preserve"> </v>
      </c>
      <c r="DBH46" s="34" t="str">
        <f>IFERROR(VLOOKUP(DAU46&amp;DAV46&amp;DAY46,CC!DAP:DAT,5,FALSE), " ")</f>
        <v xml:space="preserve"> </v>
      </c>
      <c r="DBI46" s="34" t="str">
        <f>IFERROR(VLOOKUP(DAV46&amp;DAW46&amp;DAZ46,CC!DAQ:DAU,5,FALSE), " ")</f>
        <v xml:space="preserve"> </v>
      </c>
      <c r="DBJ46" s="34" t="str">
        <f>IFERROR(VLOOKUP(DAW46&amp;DAX46&amp;DBA46,CC!DAR:DAV,5,FALSE), " ")</f>
        <v xml:space="preserve"> </v>
      </c>
      <c r="DBK46" s="34" t="str">
        <f>IFERROR(VLOOKUP(DAX46&amp;DAY46&amp;DBB46,CC!DAS:DAW,5,FALSE), " ")</f>
        <v xml:space="preserve"> </v>
      </c>
      <c r="DBL46" s="34" t="str">
        <f>IFERROR(VLOOKUP(DAY46&amp;DAZ46&amp;DBC46,CC!DAT:DAX,5,FALSE), " ")</f>
        <v xml:space="preserve"> </v>
      </c>
      <c r="DBM46" s="34" t="str">
        <f>IFERROR(VLOOKUP(DAZ46&amp;DBA46&amp;DBD46,CC!DAU:DAY,5,FALSE), " ")</f>
        <v xml:space="preserve"> </v>
      </c>
      <c r="DBN46" s="34" t="str">
        <f>IFERROR(VLOOKUP(DBA46&amp;DBB46&amp;DBE46,CC!DAV:DAZ,5,FALSE), " ")</f>
        <v xml:space="preserve"> </v>
      </c>
      <c r="DBO46" s="34" t="str">
        <f>IFERROR(VLOOKUP(DBB46&amp;DBC46&amp;DBF46,CC!DAW:DBA,5,FALSE), " ")</f>
        <v xml:space="preserve"> </v>
      </c>
      <c r="DBP46" s="34" t="str">
        <f>IFERROR(VLOOKUP(DBC46&amp;DBD46&amp;DBG46,CC!DAX:DBB,5,FALSE), " ")</f>
        <v xml:space="preserve"> </v>
      </c>
      <c r="DBQ46" s="34" t="str">
        <f>IFERROR(VLOOKUP(DBD46&amp;DBE46&amp;DBH46,CC!DAY:DBC,5,FALSE), " ")</f>
        <v xml:space="preserve"> </v>
      </c>
      <c r="DBR46" s="34" t="str">
        <f>IFERROR(VLOOKUP(DBE46&amp;DBF46&amp;DBI46,CC!DAZ:DBD,5,FALSE), " ")</f>
        <v xml:space="preserve"> </v>
      </c>
      <c r="DBS46" s="34" t="str">
        <f>IFERROR(VLOOKUP(DBF46&amp;DBG46&amp;DBJ46,CC!DBA:DBE,5,FALSE), " ")</f>
        <v xml:space="preserve"> </v>
      </c>
      <c r="DBT46" s="34" t="str">
        <f>IFERROR(VLOOKUP(DBG46&amp;DBH46&amp;DBK46,CC!DBB:DBF,5,FALSE), " ")</f>
        <v xml:space="preserve"> </v>
      </c>
      <c r="DBU46" s="34" t="str">
        <f>IFERROR(VLOOKUP(DBH46&amp;DBI46&amp;DBL46,CC!DBC:DBG,5,FALSE), " ")</f>
        <v xml:space="preserve"> </v>
      </c>
      <c r="DBV46" s="34" t="str">
        <f>IFERROR(VLOOKUP(DBI46&amp;DBJ46&amp;DBM46,CC!DBD:DBH,5,FALSE), " ")</f>
        <v xml:space="preserve"> </v>
      </c>
      <c r="DBW46" s="34" t="str">
        <f>IFERROR(VLOOKUP(DBJ46&amp;DBK46&amp;DBN46,CC!DBE:DBI,5,FALSE), " ")</f>
        <v xml:space="preserve"> </v>
      </c>
      <c r="DBX46" s="34" t="str">
        <f>IFERROR(VLOOKUP(DBK46&amp;DBL46&amp;DBO46,CC!DBF:DBJ,5,FALSE), " ")</f>
        <v xml:space="preserve"> </v>
      </c>
      <c r="DBY46" s="34" t="str">
        <f>IFERROR(VLOOKUP(DBL46&amp;DBM46&amp;DBP46,CC!DBG:DBK,5,FALSE), " ")</f>
        <v xml:space="preserve"> </v>
      </c>
      <c r="DBZ46" s="34" t="str">
        <f>IFERROR(VLOOKUP(DBM46&amp;DBN46&amp;DBQ46,CC!DBH:DBL,5,FALSE), " ")</f>
        <v xml:space="preserve"> </v>
      </c>
      <c r="DCA46" s="34" t="str">
        <f>IFERROR(VLOOKUP(DBN46&amp;DBO46&amp;DBR46,CC!DBI:DBM,5,FALSE), " ")</f>
        <v xml:space="preserve"> </v>
      </c>
      <c r="DCB46" s="34" t="str">
        <f>IFERROR(VLOOKUP(DBO46&amp;DBP46&amp;DBS46,CC!DBJ:DBN,5,FALSE), " ")</f>
        <v xml:space="preserve"> </v>
      </c>
      <c r="DCC46" s="34" t="str">
        <f>IFERROR(VLOOKUP(DBP46&amp;DBQ46&amp;DBT46,CC!DBK:DBO,5,FALSE), " ")</f>
        <v xml:space="preserve"> </v>
      </c>
      <c r="DCD46" s="34" t="str">
        <f>IFERROR(VLOOKUP(DBQ46&amp;DBR46&amp;DBU46,CC!DBL:DBP,5,FALSE), " ")</f>
        <v xml:space="preserve"> </v>
      </c>
      <c r="DCE46" s="34" t="str">
        <f>IFERROR(VLOOKUP(DBR46&amp;DBS46&amp;DBV46,CC!DBM:DBQ,5,FALSE), " ")</f>
        <v xml:space="preserve"> </v>
      </c>
      <c r="DCF46" s="34" t="str">
        <f>IFERROR(VLOOKUP(DBS46&amp;DBT46&amp;DBW46,CC!DBN:DBR,5,FALSE), " ")</f>
        <v xml:space="preserve"> </v>
      </c>
      <c r="DCG46" s="34" t="str">
        <f>IFERROR(VLOOKUP(DBT46&amp;DBU46&amp;DBX46,CC!DBO:DBS,5,FALSE), " ")</f>
        <v xml:space="preserve"> </v>
      </c>
      <c r="DCH46" s="34" t="str">
        <f>IFERROR(VLOOKUP(DBU46&amp;DBV46&amp;DBY46,CC!DBP:DBT,5,FALSE), " ")</f>
        <v xml:space="preserve"> </v>
      </c>
      <c r="DCI46" s="34" t="str">
        <f>IFERROR(VLOOKUP(DBV46&amp;DBW46&amp;DBZ46,CC!DBQ:DBU,5,FALSE), " ")</f>
        <v xml:space="preserve"> </v>
      </c>
      <c r="DCJ46" s="34" t="str">
        <f>IFERROR(VLOOKUP(DBW46&amp;DBX46&amp;DCA46,CC!DBR:DBV,5,FALSE), " ")</f>
        <v xml:space="preserve"> </v>
      </c>
      <c r="DCK46" s="34" t="str">
        <f>IFERROR(VLOOKUP(DBX46&amp;DBY46&amp;DCB46,CC!DBS:DBW,5,FALSE), " ")</f>
        <v xml:space="preserve"> </v>
      </c>
      <c r="DCL46" s="34" t="str">
        <f>IFERROR(VLOOKUP(DBY46&amp;DBZ46&amp;DCC46,CC!DBT:DBX,5,FALSE), " ")</f>
        <v xml:space="preserve"> </v>
      </c>
      <c r="DCM46" s="34" t="str">
        <f>IFERROR(VLOOKUP(DBZ46&amp;DCA46&amp;DCD46,CC!DBU:DBY,5,FALSE), " ")</f>
        <v xml:space="preserve"> </v>
      </c>
      <c r="DCN46" s="34" t="str">
        <f>IFERROR(VLOOKUP(DCA46&amp;DCB46&amp;DCE46,CC!DBV:DBZ,5,FALSE), " ")</f>
        <v xml:space="preserve"> </v>
      </c>
      <c r="DCO46" s="34" t="str">
        <f>IFERROR(VLOOKUP(DCB46&amp;DCC46&amp;DCF46,CC!DBW:DCA,5,FALSE), " ")</f>
        <v xml:space="preserve"> </v>
      </c>
      <c r="DCP46" s="34" t="str">
        <f>IFERROR(VLOOKUP(DCC46&amp;DCD46&amp;DCG46,CC!DBX:DCB,5,FALSE), " ")</f>
        <v xml:space="preserve"> </v>
      </c>
      <c r="DCQ46" s="34" t="str">
        <f>IFERROR(VLOOKUP(DCD46&amp;DCE46&amp;DCH46,CC!DBY:DCC,5,FALSE), " ")</f>
        <v xml:space="preserve"> </v>
      </c>
      <c r="DCR46" s="34" t="str">
        <f>IFERROR(VLOOKUP(DCE46&amp;DCF46&amp;DCI46,CC!DBZ:DCD,5,FALSE), " ")</f>
        <v xml:space="preserve"> </v>
      </c>
      <c r="DCS46" s="34" t="str">
        <f>IFERROR(VLOOKUP(DCF46&amp;DCG46&amp;DCJ46,CC!DCA:DCE,5,FALSE), " ")</f>
        <v xml:space="preserve"> </v>
      </c>
      <c r="DCT46" s="34" t="str">
        <f>IFERROR(VLOOKUP(DCG46&amp;DCH46&amp;DCK46,CC!DCB:DCF,5,FALSE), " ")</f>
        <v xml:space="preserve"> </v>
      </c>
      <c r="DCU46" s="34" t="str">
        <f>IFERROR(VLOOKUP(DCH46&amp;DCI46&amp;DCL46,CC!DCC:DCG,5,FALSE), " ")</f>
        <v xml:space="preserve"> </v>
      </c>
      <c r="DCV46" s="34" t="str">
        <f>IFERROR(VLOOKUP(DCI46&amp;DCJ46&amp;DCM46,CC!DCD:DCH,5,FALSE), " ")</f>
        <v xml:space="preserve"> </v>
      </c>
      <c r="DCW46" s="34" t="str">
        <f>IFERROR(VLOOKUP(DCJ46&amp;DCK46&amp;DCN46,CC!DCE:DCI,5,FALSE), " ")</f>
        <v xml:space="preserve"> </v>
      </c>
      <c r="DCX46" s="34" t="str">
        <f>IFERROR(VLOOKUP(DCK46&amp;DCL46&amp;DCO46,CC!DCF:DCJ,5,FALSE), " ")</f>
        <v xml:space="preserve"> </v>
      </c>
      <c r="DCY46" s="34" t="str">
        <f>IFERROR(VLOOKUP(DCL46&amp;DCM46&amp;DCP46,CC!DCG:DCK,5,FALSE), " ")</f>
        <v xml:space="preserve"> </v>
      </c>
      <c r="DCZ46" s="34" t="str">
        <f>IFERROR(VLOOKUP(DCM46&amp;DCN46&amp;DCQ46,CC!DCH:DCL,5,FALSE), " ")</f>
        <v xml:space="preserve"> </v>
      </c>
      <c r="DDA46" s="34" t="str">
        <f>IFERROR(VLOOKUP(DCN46&amp;DCO46&amp;DCR46,CC!DCI:DCM,5,FALSE), " ")</f>
        <v xml:space="preserve"> </v>
      </c>
      <c r="DDB46" s="34" t="str">
        <f>IFERROR(VLOOKUP(DCO46&amp;DCP46&amp;DCS46,CC!DCJ:DCN,5,FALSE), " ")</f>
        <v xml:space="preserve"> </v>
      </c>
      <c r="DDC46" s="34" t="str">
        <f>IFERROR(VLOOKUP(DCP46&amp;DCQ46&amp;DCT46,CC!DCK:DCO,5,FALSE), " ")</f>
        <v xml:space="preserve"> </v>
      </c>
      <c r="DDD46" s="34" t="str">
        <f>IFERROR(VLOOKUP(DCQ46&amp;DCR46&amp;DCU46,CC!DCL:DCP,5,FALSE), " ")</f>
        <v xml:space="preserve"> </v>
      </c>
      <c r="DDE46" s="34" t="str">
        <f>IFERROR(VLOOKUP(DCR46&amp;DCS46&amp;DCV46,CC!DCM:DCQ,5,FALSE), " ")</f>
        <v xml:space="preserve"> </v>
      </c>
      <c r="DDF46" s="34" t="str">
        <f>IFERROR(VLOOKUP(DCS46&amp;DCT46&amp;DCW46,CC!DCN:DCR,5,FALSE), " ")</f>
        <v xml:space="preserve"> </v>
      </c>
      <c r="DDG46" s="34" t="str">
        <f>IFERROR(VLOOKUP(DCT46&amp;DCU46&amp;DCX46,CC!DCO:DCS,5,FALSE), " ")</f>
        <v xml:space="preserve"> </v>
      </c>
      <c r="DDH46" s="34" t="str">
        <f>IFERROR(VLOOKUP(DCU46&amp;DCV46&amp;DCY46,CC!DCP:DCT,5,FALSE), " ")</f>
        <v xml:space="preserve"> </v>
      </c>
      <c r="DDI46" s="34" t="str">
        <f>IFERROR(VLOOKUP(DCV46&amp;DCW46&amp;DCZ46,CC!DCQ:DCU,5,FALSE), " ")</f>
        <v xml:space="preserve"> </v>
      </c>
      <c r="DDJ46" s="34" t="str">
        <f>IFERROR(VLOOKUP(DCW46&amp;DCX46&amp;DDA46,CC!DCR:DCV,5,FALSE), " ")</f>
        <v xml:space="preserve"> </v>
      </c>
      <c r="DDK46" s="34" t="str">
        <f>IFERROR(VLOOKUP(DCX46&amp;DCY46&amp;DDB46,CC!DCS:DCW,5,FALSE), " ")</f>
        <v xml:space="preserve"> </v>
      </c>
      <c r="DDL46" s="34" t="str">
        <f>IFERROR(VLOOKUP(DCY46&amp;DCZ46&amp;DDC46,CC!DCT:DCX,5,FALSE), " ")</f>
        <v xml:space="preserve"> </v>
      </c>
      <c r="DDM46" s="34" t="str">
        <f>IFERROR(VLOOKUP(DCZ46&amp;DDA46&amp;DDD46,CC!DCU:DCY,5,FALSE), " ")</f>
        <v xml:space="preserve"> </v>
      </c>
      <c r="DDN46" s="34" t="str">
        <f>IFERROR(VLOOKUP(DDA46&amp;DDB46&amp;DDE46,CC!DCV:DCZ,5,FALSE), " ")</f>
        <v xml:space="preserve"> </v>
      </c>
      <c r="DDO46" s="34" t="str">
        <f>IFERROR(VLOOKUP(DDB46&amp;DDC46&amp;DDF46,CC!DCW:DDA,5,FALSE), " ")</f>
        <v xml:space="preserve"> </v>
      </c>
      <c r="DDP46" s="34" t="str">
        <f>IFERROR(VLOOKUP(DDC46&amp;DDD46&amp;DDG46,CC!DCX:DDB,5,FALSE), " ")</f>
        <v xml:space="preserve"> </v>
      </c>
      <c r="DDQ46" s="34" t="str">
        <f>IFERROR(VLOOKUP(DDD46&amp;DDE46&amp;DDH46,CC!DCY:DDC,5,FALSE), " ")</f>
        <v xml:space="preserve"> </v>
      </c>
      <c r="DDR46" s="34" t="str">
        <f>IFERROR(VLOOKUP(DDE46&amp;DDF46&amp;DDI46,CC!DCZ:DDD,5,FALSE), " ")</f>
        <v xml:space="preserve"> </v>
      </c>
      <c r="DDS46" s="34" t="str">
        <f>IFERROR(VLOOKUP(DDF46&amp;DDG46&amp;DDJ46,CC!DDA:DDE,5,FALSE), " ")</f>
        <v xml:space="preserve"> </v>
      </c>
      <c r="DDT46" s="34" t="str">
        <f>IFERROR(VLOOKUP(DDG46&amp;DDH46&amp;DDK46,CC!DDB:DDF,5,FALSE), " ")</f>
        <v xml:space="preserve"> </v>
      </c>
      <c r="DDU46" s="34" t="str">
        <f>IFERROR(VLOOKUP(DDH46&amp;DDI46&amp;DDL46,CC!DDC:DDG,5,FALSE), " ")</f>
        <v xml:space="preserve"> </v>
      </c>
      <c r="DDV46" s="34" t="str">
        <f>IFERROR(VLOOKUP(DDI46&amp;DDJ46&amp;DDM46,CC!DDD:DDH,5,FALSE), " ")</f>
        <v xml:space="preserve"> </v>
      </c>
      <c r="DDW46" s="34" t="str">
        <f>IFERROR(VLOOKUP(DDJ46&amp;DDK46&amp;DDN46,CC!DDE:DDI,5,FALSE), " ")</f>
        <v xml:space="preserve"> </v>
      </c>
      <c r="DDX46" s="34" t="str">
        <f>IFERROR(VLOOKUP(DDK46&amp;DDL46&amp;DDO46,CC!DDF:DDJ,5,FALSE), " ")</f>
        <v xml:space="preserve"> </v>
      </c>
      <c r="DDY46" s="34" t="str">
        <f>IFERROR(VLOOKUP(DDL46&amp;DDM46&amp;DDP46,CC!DDG:DDK,5,FALSE), " ")</f>
        <v xml:space="preserve"> </v>
      </c>
      <c r="DDZ46" s="34" t="str">
        <f>IFERROR(VLOOKUP(DDM46&amp;DDN46&amp;DDQ46,CC!DDH:DDL,5,FALSE), " ")</f>
        <v xml:space="preserve"> </v>
      </c>
      <c r="DEA46" s="34" t="str">
        <f>IFERROR(VLOOKUP(DDN46&amp;DDO46&amp;DDR46,CC!DDI:DDM,5,FALSE), " ")</f>
        <v xml:space="preserve"> </v>
      </c>
      <c r="DEB46" s="34" t="str">
        <f>IFERROR(VLOOKUP(DDO46&amp;DDP46&amp;DDS46,CC!DDJ:DDN,5,FALSE), " ")</f>
        <v xml:space="preserve"> </v>
      </c>
      <c r="DEC46" s="34" t="str">
        <f>IFERROR(VLOOKUP(DDP46&amp;DDQ46&amp;DDT46,CC!DDK:DDO,5,FALSE), " ")</f>
        <v xml:space="preserve"> </v>
      </c>
      <c r="DED46" s="34" t="str">
        <f>IFERROR(VLOOKUP(DDQ46&amp;DDR46&amp;DDU46,CC!DDL:DDP,5,FALSE), " ")</f>
        <v xml:space="preserve"> </v>
      </c>
      <c r="DEE46" s="34" t="str">
        <f>IFERROR(VLOOKUP(DDR46&amp;DDS46&amp;DDV46,CC!DDM:DDQ,5,FALSE), " ")</f>
        <v xml:space="preserve"> </v>
      </c>
      <c r="DEF46" s="34" t="str">
        <f>IFERROR(VLOOKUP(DDS46&amp;DDT46&amp;DDW46,CC!DDN:DDR,5,FALSE), " ")</f>
        <v xml:space="preserve"> </v>
      </c>
      <c r="DEG46" s="34" t="str">
        <f>IFERROR(VLOOKUP(DDT46&amp;DDU46&amp;DDX46,CC!DDO:DDS,5,FALSE), " ")</f>
        <v xml:space="preserve"> </v>
      </c>
      <c r="DEH46" s="34" t="str">
        <f>IFERROR(VLOOKUP(DDU46&amp;DDV46&amp;DDY46,CC!DDP:DDT,5,FALSE), " ")</f>
        <v xml:space="preserve"> </v>
      </c>
      <c r="DEI46" s="34" t="str">
        <f>IFERROR(VLOOKUP(DDV46&amp;DDW46&amp;DDZ46,CC!DDQ:DDU,5,FALSE), " ")</f>
        <v xml:space="preserve"> </v>
      </c>
      <c r="DEJ46" s="34" t="str">
        <f>IFERROR(VLOOKUP(DDW46&amp;DDX46&amp;DEA46,CC!DDR:DDV,5,FALSE), " ")</f>
        <v xml:space="preserve"> </v>
      </c>
      <c r="DEK46" s="34" t="str">
        <f>IFERROR(VLOOKUP(DDX46&amp;DDY46&amp;DEB46,CC!DDS:DDW,5,FALSE), " ")</f>
        <v xml:space="preserve"> </v>
      </c>
      <c r="DEL46" s="34" t="str">
        <f>IFERROR(VLOOKUP(DDY46&amp;DDZ46&amp;DEC46,CC!DDT:DDX,5,FALSE), " ")</f>
        <v xml:space="preserve"> </v>
      </c>
      <c r="DEM46" s="34" t="str">
        <f>IFERROR(VLOOKUP(DDZ46&amp;DEA46&amp;DED46,CC!DDU:DDY,5,FALSE), " ")</f>
        <v xml:space="preserve"> </v>
      </c>
      <c r="DEN46" s="34" t="str">
        <f>IFERROR(VLOOKUP(DEA46&amp;DEB46&amp;DEE46,CC!DDV:DDZ,5,FALSE), " ")</f>
        <v xml:space="preserve"> </v>
      </c>
      <c r="DEO46" s="34" t="str">
        <f>IFERROR(VLOOKUP(DEB46&amp;DEC46&amp;DEF46,CC!DDW:DEA,5,FALSE), " ")</f>
        <v xml:space="preserve"> </v>
      </c>
      <c r="DEP46" s="34" t="str">
        <f>IFERROR(VLOOKUP(DEC46&amp;DED46&amp;DEG46,CC!DDX:DEB,5,FALSE), " ")</f>
        <v xml:space="preserve"> </v>
      </c>
      <c r="DEQ46" s="34" t="str">
        <f>IFERROR(VLOOKUP(DED46&amp;DEE46&amp;DEH46,CC!DDY:DEC,5,FALSE), " ")</f>
        <v xml:space="preserve"> </v>
      </c>
      <c r="DER46" s="34" t="str">
        <f>IFERROR(VLOOKUP(DEE46&amp;DEF46&amp;DEI46,CC!DDZ:DED,5,FALSE), " ")</f>
        <v xml:space="preserve"> </v>
      </c>
      <c r="DES46" s="34" t="str">
        <f>IFERROR(VLOOKUP(DEF46&amp;DEG46&amp;DEJ46,CC!DEA:DEE,5,FALSE), " ")</f>
        <v xml:space="preserve"> </v>
      </c>
      <c r="DET46" s="34" t="str">
        <f>IFERROR(VLOOKUP(DEG46&amp;DEH46&amp;DEK46,CC!DEB:DEF,5,FALSE), " ")</f>
        <v xml:space="preserve"> </v>
      </c>
      <c r="DEU46" s="34" t="str">
        <f>IFERROR(VLOOKUP(DEH46&amp;DEI46&amp;DEL46,CC!DEC:DEG,5,FALSE), " ")</f>
        <v xml:space="preserve"> </v>
      </c>
      <c r="DEV46" s="34" t="str">
        <f>IFERROR(VLOOKUP(DEI46&amp;DEJ46&amp;DEM46,CC!DED:DEH,5,FALSE), " ")</f>
        <v xml:space="preserve"> </v>
      </c>
      <c r="DEW46" s="34" t="str">
        <f>IFERROR(VLOOKUP(DEJ46&amp;DEK46&amp;DEN46,CC!DEE:DEI,5,FALSE), " ")</f>
        <v xml:space="preserve"> </v>
      </c>
      <c r="DEX46" s="34" t="str">
        <f>IFERROR(VLOOKUP(DEK46&amp;DEL46&amp;DEO46,CC!DEF:DEJ,5,FALSE), " ")</f>
        <v xml:space="preserve"> </v>
      </c>
      <c r="DEY46" s="34" t="str">
        <f>IFERROR(VLOOKUP(DEL46&amp;DEM46&amp;DEP46,CC!DEG:DEK,5,FALSE), " ")</f>
        <v xml:space="preserve"> </v>
      </c>
      <c r="DEZ46" s="34" t="str">
        <f>IFERROR(VLOOKUP(DEM46&amp;DEN46&amp;DEQ46,CC!DEH:DEL,5,FALSE), " ")</f>
        <v xml:space="preserve"> </v>
      </c>
      <c r="DFA46" s="34" t="str">
        <f>IFERROR(VLOOKUP(DEN46&amp;DEO46&amp;DER46,CC!DEI:DEM,5,FALSE), " ")</f>
        <v xml:space="preserve"> </v>
      </c>
      <c r="DFB46" s="34" t="str">
        <f>IFERROR(VLOOKUP(DEO46&amp;DEP46&amp;DES46,CC!DEJ:DEN,5,FALSE), " ")</f>
        <v xml:space="preserve"> </v>
      </c>
      <c r="DFC46" s="34" t="str">
        <f>IFERROR(VLOOKUP(DEP46&amp;DEQ46&amp;DET46,CC!DEK:DEO,5,FALSE), " ")</f>
        <v xml:space="preserve"> </v>
      </c>
      <c r="DFD46" s="34" t="str">
        <f>IFERROR(VLOOKUP(DEQ46&amp;DER46&amp;DEU46,CC!DEL:DEP,5,FALSE), " ")</f>
        <v xml:space="preserve"> </v>
      </c>
      <c r="DFE46" s="34" t="str">
        <f>IFERROR(VLOOKUP(DER46&amp;DES46&amp;DEV46,CC!DEM:DEQ,5,FALSE), " ")</f>
        <v xml:space="preserve"> </v>
      </c>
      <c r="DFF46" s="34" t="str">
        <f>IFERROR(VLOOKUP(DES46&amp;DET46&amp;DEW46,CC!DEN:DER,5,FALSE), " ")</f>
        <v xml:space="preserve"> </v>
      </c>
      <c r="DFG46" s="34" t="str">
        <f>IFERROR(VLOOKUP(DET46&amp;DEU46&amp;DEX46,CC!DEO:DES,5,FALSE), " ")</f>
        <v xml:space="preserve"> </v>
      </c>
      <c r="DFH46" s="34" t="str">
        <f>IFERROR(VLOOKUP(DEU46&amp;DEV46&amp;DEY46,CC!DEP:DET,5,FALSE), " ")</f>
        <v xml:space="preserve"> </v>
      </c>
      <c r="DFI46" s="34" t="str">
        <f>IFERROR(VLOOKUP(DEV46&amp;DEW46&amp;DEZ46,CC!DEQ:DEU,5,FALSE), " ")</f>
        <v xml:space="preserve"> </v>
      </c>
      <c r="DFJ46" s="34" t="str">
        <f>IFERROR(VLOOKUP(DEW46&amp;DEX46&amp;DFA46,CC!DER:DEV,5,FALSE), " ")</f>
        <v xml:space="preserve"> </v>
      </c>
      <c r="DFK46" s="34" t="str">
        <f>IFERROR(VLOOKUP(DEX46&amp;DEY46&amp;DFB46,CC!DES:DEW,5,FALSE), " ")</f>
        <v xml:space="preserve"> </v>
      </c>
      <c r="DFL46" s="34" t="str">
        <f>IFERROR(VLOOKUP(DEY46&amp;DEZ46&amp;DFC46,CC!DET:DEX,5,FALSE), " ")</f>
        <v xml:space="preserve"> </v>
      </c>
      <c r="DFM46" s="34" t="str">
        <f>IFERROR(VLOOKUP(DEZ46&amp;DFA46&amp;DFD46,CC!DEU:DEY,5,FALSE), " ")</f>
        <v xml:space="preserve"> </v>
      </c>
      <c r="DFN46" s="34" t="str">
        <f>IFERROR(VLOOKUP(DFA46&amp;DFB46&amp;DFE46,CC!DEV:DEZ,5,FALSE), " ")</f>
        <v xml:space="preserve"> </v>
      </c>
      <c r="DFO46" s="34" t="str">
        <f>IFERROR(VLOOKUP(DFB46&amp;DFC46&amp;DFF46,CC!DEW:DFA,5,FALSE), " ")</f>
        <v xml:space="preserve"> </v>
      </c>
      <c r="DFP46" s="34" t="str">
        <f>IFERROR(VLOOKUP(DFC46&amp;DFD46&amp;DFG46,CC!DEX:DFB,5,FALSE), " ")</f>
        <v xml:space="preserve"> </v>
      </c>
      <c r="DFQ46" s="34" t="str">
        <f>IFERROR(VLOOKUP(DFD46&amp;DFE46&amp;DFH46,CC!DEY:DFC,5,FALSE), " ")</f>
        <v xml:space="preserve"> </v>
      </c>
      <c r="DFR46" s="34" t="str">
        <f>IFERROR(VLOOKUP(DFE46&amp;DFF46&amp;DFI46,CC!DEZ:DFD,5,FALSE), " ")</f>
        <v xml:space="preserve"> </v>
      </c>
      <c r="DFS46" s="34" t="str">
        <f>IFERROR(VLOOKUP(DFF46&amp;DFG46&amp;DFJ46,CC!DFA:DFE,5,FALSE), " ")</f>
        <v xml:space="preserve"> </v>
      </c>
      <c r="DFT46" s="34" t="str">
        <f>IFERROR(VLOOKUP(DFG46&amp;DFH46&amp;DFK46,CC!DFB:DFF,5,FALSE), " ")</f>
        <v xml:space="preserve"> </v>
      </c>
      <c r="DFU46" s="34" t="str">
        <f>IFERROR(VLOOKUP(DFH46&amp;DFI46&amp;DFL46,CC!DFC:DFG,5,FALSE), " ")</f>
        <v xml:space="preserve"> </v>
      </c>
      <c r="DFV46" s="34" t="str">
        <f>IFERROR(VLOOKUP(DFI46&amp;DFJ46&amp;DFM46,CC!DFD:DFH,5,FALSE), " ")</f>
        <v xml:space="preserve"> </v>
      </c>
      <c r="DFW46" s="34" t="str">
        <f>IFERROR(VLOOKUP(DFJ46&amp;DFK46&amp;DFN46,CC!DFE:DFI,5,FALSE), " ")</f>
        <v xml:space="preserve"> </v>
      </c>
      <c r="DFX46" s="34" t="str">
        <f>IFERROR(VLOOKUP(DFK46&amp;DFL46&amp;DFO46,CC!DFF:DFJ,5,FALSE), " ")</f>
        <v xml:space="preserve"> </v>
      </c>
      <c r="DFY46" s="34" t="str">
        <f>IFERROR(VLOOKUP(DFL46&amp;DFM46&amp;DFP46,CC!DFG:DFK,5,FALSE), " ")</f>
        <v xml:space="preserve"> </v>
      </c>
      <c r="DFZ46" s="34" t="str">
        <f>IFERROR(VLOOKUP(DFM46&amp;DFN46&amp;DFQ46,CC!DFH:DFL,5,FALSE), " ")</f>
        <v xml:space="preserve"> </v>
      </c>
      <c r="DGA46" s="34" t="str">
        <f>IFERROR(VLOOKUP(DFN46&amp;DFO46&amp;DFR46,CC!DFI:DFM,5,FALSE), " ")</f>
        <v xml:space="preserve"> </v>
      </c>
      <c r="DGB46" s="34" t="str">
        <f>IFERROR(VLOOKUP(DFO46&amp;DFP46&amp;DFS46,CC!DFJ:DFN,5,FALSE), " ")</f>
        <v xml:space="preserve"> </v>
      </c>
      <c r="DGC46" s="34" t="str">
        <f>IFERROR(VLOOKUP(DFP46&amp;DFQ46&amp;DFT46,CC!DFK:DFO,5,FALSE), " ")</f>
        <v xml:space="preserve"> </v>
      </c>
      <c r="DGD46" s="34" t="str">
        <f>IFERROR(VLOOKUP(DFQ46&amp;DFR46&amp;DFU46,CC!DFL:DFP,5,FALSE), " ")</f>
        <v xml:space="preserve"> </v>
      </c>
      <c r="DGE46" s="34" t="str">
        <f>IFERROR(VLOOKUP(DFR46&amp;DFS46&amp;DFV46,CC!DFM:DFQ,5,FALSE), " ")</f>
        <v xml:space="preserve"> </v>
      </c>
      <c r="DGF46" s="34" t="str">
        <f>IFERROR(VLOOKUP(DFS46&amp;DFT46&amp;DFW46,CC!DFN:DFR,5,FALSE), " ")</f>
        <v xml:space="preserve"> </v>
      </c>
      <c r="DGG46" s="34" t="str">
        <f>IFERROR(VLOOKUP(DFT46&amp;DFU46&amp;DFX46,CC!DFO:DFS,5,FALSE), " ")</f>
        <v xml:space="preserve"> </v>
      </c>
      <c r="DGH46" s="34" t="str">
        <f>IFERROR(VLOOKUP(DFU46&amp;DFV46&amp;DFY46,CC!DFP:DFT,5,FALSE), " ")</f>
        <v xml:space="preserve"> </v>
      </c>
      <c r="DGI46" s="34" t="str">
        <f>IFERROR(VLOOKUP(DFV46&amp;DFW46&amp;DFZ46,CC!DFQ:DFU,5,FALSE), " ")</f>
        <v xml:space="preserve"> </v>
      </c>
      <c r="DGJ46" s="34" t="str">
        <f>IFERROR(VLOOKUP(DFW46&amp;DFX46&amp;DGA46,CC!DFR:DFV,5,FALSE), " ")</f>
        <v xml:space="preserve"> </v>
      </c>
      <c r="DGK46" s="34" t="str">
        <f>IFERROR(VLOOKUP(DFX46&amp;DFY46&amp;DGB46,CC!DFS:DFW,5,FALSE), " ")</f>
        <v xml:space="preserve"> </v>
      </c>
      <c r="DGL46" s="34" t="str">
        <f>IFERROR(VLOOKUP(DFY46&amp;DFZ46&amp;DGC46,CC!DFT:DFX,5,FALSE), " ")</f>
        <v xml:space="preserve"> </v>
      </c>
      <c r="DGM46" s="34" t="str">
        <f>IFERROR(VLOOKUP(DFZ46&amp;DGA46&amp;DGD46,CC!DFU:DFY,5,FALSE), " ")</f>
        <v xml:space="preserve"> </v>
      </c>
      <c r="DGN46" s="34" t="str">
        <f>IFERROR(VLOOKUP(DGA46&amp;DGB46&amp;DGE46,CC!DFV:DFZ,5,FALSE), " ")</f>
        <v xml:space="preserve"> </v>
      </c>
      <c r="DGO46" s="34" t="str">
        <f>IFERROR(VLOOKUP(DGB46&amp;DGC46&amp;DGF46,CC!DFW:DGA,5,FALSE), " ")</f>
        <v xml:space="preserve"> </v>
      </c>
      <c r="DGP46" s="34" t="str">
        <f>IFERROR(VLOOKUP(DGC46&amp;DGD46&amp;DGG46,CC!DFX:DGB,5,FALSE), " ")</f>
        <v xml:space="preserve"> </v>
      </c>
      <c r="DGQ46" s="34" t="str">
        <f>IFERROR(VLOOKUP(DGD46&amp;DGE46&amp;DGH46,CC!DFY:DGC,5,FALSE), " ")</f>
        <v xml:space="preserve"> </v>
      </c>
      <c r="DGR46" s="34" t="str">
        <f>IFERROR(VLOOKUP(DGE46&amp;DGF46&amp;DGI46,CC!DFZ:DGD,5,FALSE), " ")</f>
        <v xml:space="preserve"> </v>
      </c>
      <c r="DGS46" s="34" t="str">
        <f>IFERROR(VLOOKUP(DGF46&amp;DGG46&amp;DGJ46,CC!DGA:DGE,5,FALSE), " ")</f>
        <v xml:space="preserve"> </v>
      </c>
      <c r="DGT46" s="34" t="str">
        <f>IFERROR(VLOOKUP(DGG46&amp;DGH46&amp;DGK46,CC!DGB:DGF,5,FALSE), " ")</f>
        <v xml:space="preserve"> </v>
      </c>
      <c r="DGU46" s="34" t="str">
        <f>IFERROR(VLOOKUP(DGH46&amp;DGI46&amp;DGL46,CC!DGC:DGG,5,FALSE), " ")</f>
        <v xml:space="preserve"> </v>
      </c>
      <c r="DGV46" s="34" t="str">
        <f>IFERROR(VLOOKUP(DGI46&amp;DGJ46&amp;DGM46,CC!DGD:DGH,5,FALSE), " ")</f>
        <v xml:space="preserve"> </v>
      </c>
      <c r="DGW46" s="34" t="str">
        <f>IFERROR(VLOOKUP(DGJ46&amp;DGK46&amp;DGN46,CC!DGE:DGI,5,FALSE), " ")</f>
        <v xml:space="preserve"> </v>
      </c>
      <c r="DGX46" s="34" t="str">
        <f>IFERROR(VLOOKUP(DGK46&amp;DGL46&amp;DGO46,CC!DGF:DGJ,5,FALSE), " ")</f>
        <v xml:space="preserve"> </v>
      </c>
      <c r="DGY46" s="34" t="str">
        <f>IFERROR(VLOOKUP(DGL46&amp;DGM46&amp;DGP46,CC!DGG:DGK,5,FALSE), " ")</f>
        <v xml:space="preserve"> </v>
      </c>
      <c r="DGZ46" s="34" t="str">
        <f>IFERROR(VLOOKUP(DGM46&amp;DGN46&amp;DGQ46,CC!DGH:DGL,5,FALSE), " ")</f>
        <v xml:space="preserve"> </v>
      </c>
      <c r="DHA46" s="34" t="str">
        <f>IFERROR(VLOOKUP(DGN46&amp;DGO46&amp;DGR46,CC!DGI:DGM,5,FALSE), " ")</f>
        <v xml:space="preserve"> </v>
      </c>
      <c r="DHB46" s="34" t="str">
        <f>IFERROR(VLOOKUP(DGO46&amp;DGP46&amp;DGS46,CC!DGJ:DGN,5,FALSE), " ")</f>
        <v xml:space="preserve"> </v>
      </c>
      <c r="DHC46" s="34" t="str">
        <f>IFERROR(VLOOKUP(DGP46&amp;DGQ46&amp;DGT46,CC!DGK:DGO,5,FALSE), " ")</f>
        <v xml:space="preserve"> </v>
      </c>
      <c r="DHD46" s="34" t="str">
        <f>IFERROR(VLOOKUP(DGQ46&amp;DGR46&amp;DGU46,CC!DGL:DGP,5,FALSE), " ")</f>
        <v xml:space="preserve"> </v>
      </c>
      <c r="DHE46" s="34" t="str">
        <f>IFERROR(VLOOKUP(DGR46&amp;DGS46&amp;DGV46,CC!DGM:DGQ,5,FALSE), " ")</f>
        <v xml:space="preserve"> </v>
      </c>
      <c r="DHF46" s="34" t="str">
        <f>IFERROR(VLOOKUP(DGS46&amp;DGT46&amp;DGW46,CC!DGN:DGR,5,FALSE), " ")</f>
        <v xml:space="preserve"> </v>
      </c>
      <c r="DHG46" s="34" t="str">
        <f>IFERROR(VLOOKUP(DGT46&amp;DGU46&amp;DGX46,CC!DGO:DGS,5,FALSE), " ")</f>
        <v xml:space="preserve"> </v>
      </c>
      <c r="DHH46" s="34" t="str">
        <f>IFERROR(VLOOKUP(DGU46&amp;DGV46&amp;DGY46,CC!DGP:DGT,5,FALSE), " ")</f>
        <v xml:space="preserve"> </v>
      </c>
      <c r="DHI46" s="34" t="str">
        <f>IFERROR(VLOOKUP(DGV46&amp;DGW46&amp;DGZ46,CC!DGQ:DGU,5,FALSE), " ")</f>
        <v xml:space="preserve"> </v>
      </c>
      <c r="DHJ46" s="34" t="str">
        <f>IFERROR(VLOOKUP(DGW46&amp;DGX46&amp;DHA46,CC!DGR:DGV,5,FALSE), " ")</f>
        <v xml:space="preserve"> </v>
      </c>
      <c r="DHK46" s="34" t="str">
        <f>IFERROR(VLOOKUP(DGX46&amp;DGY46&amp;DHB46,CC!DGS:DGW,5,FALSE), " ")</f>
        <v xml:space="preserve"> </v>
      </c>
      <c r="DHL46" s="34" t="str">
        <f>IFERROR(VLOOKUP(DGY46&amp;DGZ46&amp;DHC46,CC!DGT:DGX,5,FALSE), " ")</f>
        <v xml:space="preserve"> </v>
      </c>
      <c r="DHM46" s="34" t="str">
        <f>IFERROR(VLOOKUP(DGZ46&amp;DHA46&amp;DHD46,CC!DGU:DGY,5,FALSE), " ")</f>
        <v xml:space="preserve"> </v>
      </c>
      <c r="DHN46" s="34" t="str">
        <f>IFERROR(VLOOKUP(DHA46&amp;DHB46&amp;DHE46,CC!DGV:DGZ,5,FALSE), " ")</f>
        <v xml:space="preserve"> </v>
      </c>
      <c r="DHO46" s="34" t="str">
        <f>IFERROR(VLOOKUP(DHB46&amp;DHC46&amp;DHF46,CC!DGW:DHA,5,FALSE), " ")</f>
        <v xml:space="preserve"> </v>
      </c>
      <c r="DHP46" s="34" t="str">
        <f>IFERROR(VLOOKUP(DHC46&amp;DHD46&amp;DHG46,CC!DGX:DHB,5,FALSE), " ")</f>
        <v xml:space="preserve"> </v>
      </c>
      <c r="DHQ46" s="34" t="str">
        <f>IFERROR(VLOOKUP(DHD46&amp;DHE46&amp;DHH46,CC!DGY:DHC,5,FALSE), " ")</f>
        <v xml:space="preserve"> </v>
      </c>
      <c r="DHR46" s="34" t="str">
        <f>IFERROR(VLOOKUP(DHE46&amp;DHF46&amp;DHI46,CC!DGZ:DHD,5,FALSE), " ")</f>
        <v xml:space="preserve"> </v>
      </c>
      <c r="DHS46" s="34" t="str">
        <f>IFERROR(VLOOKUP(DHF46&amp;DHG46&amp;DHJ46,CC!DHA:DHE,5,FALSE), " ")</f>
        <v xml:space="preserve"> </v>
      </c>
      <c r="DHT46" s="34" t="str">
        <f>IFERROR(VLOOKUP(DHG46&amp;DHH46&amp;DHK46,CC!DHB:DHF,5,FALSE), " ")</f>
        <v xml:space="preserve"> </v>
      </c>
      <c r="DHU46" s="34" t="str">
        <f>IFERROR(VLOOKUP(DHH46&amp;DHI46&amp;DHL46,CC!DHC:DHG,5,FALSE), " ")</f>
        <v xml:space="preserve"> </v>
      </c>
      <c r="DHV46" s="34" t="str">
        <f>IFERROR(VLOOKUP(DHI46&amp;DHJ46&amp;DHM46,CC!DHD:DHH,5,FALSE), " ")</f>
        <v xml:space="preserve"> </v>
      </c>
      <c r="DHW46" s="34" t="str">
        <f>IFERROR(VLOOKUP(DHJ46&amp;DHK46&amp;DHN46,CC!DHE:DHI,5,FALSE), " ")</f>
        <v xml:space="preserve"> </v>
      </c>
      <c r="DHX46" s="34" t="str">
        <f>IFERROR(VLOOKUP(DHK46&amp;DHL46&amp;DHO46,CC!DHF:DHJ,5,FALSE), " ")</f>
        <v xml:space="preserve"> </v>
      </c>
      <c r="DHY46" s="34" t="str">
        <f>IFERROR(VLOOKUP(DHL46&amp;DHM46&amp;DHP46,CC!DHG:DHK,5,FALSE), " ")</f>
        <v xml:space="preserve"> </v>
      </c>
      <c r="DHZ46" s="34" t="str">
        <f>IFERROR(VLOOKUP(DHM46&amp;DHN46&amp;DHQ46,CC!DHH:DHL,5,FALSE), " ")</f>
        <v xml:space="preserve"> </v>
      </c>
      <c r="DIA46" s="34" t="str">
        <f>IFERROR(VLOOKUP(DHN46&amp;DHO46&amp;DHR46,CC!DHI:DHM,5,FALSE), " ")</f>
        <v xml:space="preserve"> </v>
      </c>
      <c r="DIB46" s="34" t="str">
        <f>IFERROR(VLOOKUP(DHO46&amp;DHP46&amp;DHS46,CC!DHJ:DHN,5,FALSE), " ")</f>
        <v xml:space="preserve"> </v>
      </c>
      <c r="DIC46" s="34" t="str">
        <f>IFERROR(VLOOKUP(DHP46&amp;DHQ46&amp;DHT46,CC!DHK:DHO,5,FALSE), " ")</f>
        <v xml:space="preserve"> </v>
      </c>
      <c r="DID46" s="34" t="str">
        <f>IFERROR(VLOOKUP(DHQ46&amp;DHR46&amp;DHU46,CC!DHL:DHP,5,FALSE), " ")</f>
        <v xml:space="preserve"> </v>
      </c>
      <c r="DIE46" s="34" t="str">
        <f>IFERROR(VLOOKUP(DHR46&amp;DHS46&amp;DHV46,CC!DHM:DHQ,5,FALSE), " ")</f>
        <v xml:space="preserve"> </v>
      </c>
      <c r="DIF46" s="34" t="str">
        <f>IFERROR(VLOOKUP(DHS46&amp;DHT46&amp;DHW46,CC!DHN:DHR,5,FALSE), " ")</f>
        <v xml:space="preserve"> </v>
      </c>
      <c r="DIG46" s="34" t="str">
        <f>IFERROR(VLOOKUP(DHT46&amp;DHU46&amp;DHX46,CC!DHO:DHS,5,FALSE), " ")</f>
        <v xml:space="preserve"> </v>
      </c>
      <c r="DIH46" s="34" t="str">
        <f>IFERROR(VLOOKUP(DHU46&amp;DHV46&amp;DHY46,CC!DHP:DHT,5,FALSE), " ")</f>
        <v xml:space="preserve"> </v>
      </c>
      <c r="DII46" s="34" t="str">
        <f>IFERROR(VLOOKUP(DHV46&amp;DHW46&amp;DHZ46,CC!DHQ:DHU,5,FALSE), " ")</f>
        <v xml:space="preserve"> </v>
      </c>
      <c r="DIJ46" s="34" t="str">
        <f>IFERROR(VLOOKUP(DHW46&amp;DHX46&amp;DIA46,CC!DHR:DHV,5,FALSE), " ")</f>
        <v xml:space="preserve"> </v>
      </c>
      <c r="DIK46" s="34" t="str">
        <f>IFERROR(VLOOKUP(DHX46&amp;DHY46&amp;DIB46,CC!DHS:DHW,5,FALSE), " ")</f>
        <v xml:space="preserve"> </v>
      </c>
      <c r="DIL46" s="34" t="str">
        <f>IFERROR(VLOOKUP(DHY46&amp;DHZ46&amp;DIC46,CC!DHT:DHX,5,FALSE), " ")</f>
        <v xml:space="preserve"> </v>
      </c>
      <c r="DIM46" s="34" t="str">
        <f>IFERROR(VLOOKUP(DHZ46&amp;DIA46&amp;DID46,CC!DHU:DHY,5,FALSE), " ")</f>
        <v xml:space="preserve"> </v>
      </c>
      <c r="DIN46" s="34" t="str">
        <f>IFERROR(VLOOKUP(DIA46&amp;DIB46&amp;DIE46,CC!DHV:DHZ,5,FALSE), " ")</f>
        <v xml:space="preserve"> </v>
      </c>
      <c r="DIO46" s="34" t="str">
        <f>IFERROR(VLOOKUP(DIB46&amp;DIC46&amp;DIF46,CC!DHW:DIA,5,FALSE), " ")</f>
        <v xml:space="preserve"> </v>
      </c>
      <c r="DIP46" s="34" t="str">
        <f>IFERROR(VLOOKUP(DIC46&amp;DID46&amp;DIG46,CC!DHX:DIB,5,FALSE), " ")</f>
        <v xml:space="preserve"> </v>
      </c>
      <c r="DIQ46" s="34" t="str">
        <f>IFERROR(VLOOKUP(DID46&amp;DIE46&amp;DIH46,CC!DHY:DIC,5,FALSE), " ")</f>
        <v xml:space="preserve"> </v>
      </c>
      <c r="DIR46" s="34" t="str">
        <f>IFERROR(VLOOKUP(DIE46&amp;DIF46&amp;DII46,CC!DHZ:DID,5,FALSE), " ")</f>
        <v xml:space="preserve"> </v>
      </c>
      <c r="DIS46" s="34" t="str">
        <f>IFERROR(VLOOKUP(DIF46&amp;DIG46&amp;DIJ46,CC!DIA:DIE,5,FALSE), " ")</f>
        <v xml:space="preserve"> </v>
      </c>
      <c r="DIT46" s="34" t="str">
        <f>IFERROR(VLOOKUP(DIG46&amp;DIH46&amp;DIK46,CC!DIB:DIF,5,FALSE), " ")</f>
        <v xml:space="preserve"> </v>
      </c>
      <c r="DIU46" s="34" t="str">
        <f>IFERROR(VLOOKUP(DIH46&amp;DII46&amp;DIL46,CC!DIC:DIG,5,FALSE), " ")</f>
        <v xml:space="preserve"> </v>
      </c>
      <c r="DIV46" s="34" t="str">
        <f>IFERROR(VLOOKUP(DII46&amp;DIJ46&amp;DIM46,CC!DID:DIH,5,FALSE), " ")</f>
        <v xml:space="preserve"> </v>
      </c>
      <c r="DIW46" s="34" t="str">
        <f>IFERROR(VLOOKUP(DIJ46&amp;DIK46&amp;DIN46,CC!DIE:DII,5,FALSE), " ")</f>
        <v xml:space="preserve"> </v>
      </c>
      <c r="DIX46" s="34" t="str">
        <f>IFERROR(VLOOKUP(DIK46&amp;DIL46&amp;DIO46,CC!DIF:DIJ,5,FALSE), " ")</f>
        <v xml:space="preserve"> </v>
      </c>
      <c r="DIY46" s="34" t="str">
        <f>IFERROR(VLOOKUP(DIL46&amp;DIM46&amp;DIP46,CC!DIG:DIK,5,FALSE), " ")</f>
        <v xml:space="preserve"> </v>
      </c>
      <c r="DIZ46" s="34" t="str">
        <f>IFERROR(VLOOKUP(DIM46&amp;DIN46&amp;DIQ46,CC!DIH:DIL,5,FALSE), " ")</f>
        <v xml:space="preserve"> </v>
      </c>
      <c r="DJA46" s="34" t="str">
        <f>IFERROR(VLOOKUP(DIN46&amp;DIO46&amp;DIR46,CC!DII:DIM,5,FALSE), " ")</f>
        <v xml:space="preserve"> </v>
      </c>
      <c r="DJB46" s="34" t="str">
        <f>IFERROR(VLOOKUP(DIO46&amp;DIP46&amp;DIS46,CC!DIJ:DIN,5,FALSE), " ")</f>
        <v xml:space="preserve"> </v>
      </c>
      <c r="DJC46" s="34" t="str">
        <f>IFERROR(VLOOKUP(DIP46&amp;DIQ46&amp;DIT46,CC!DIK:DIO,5,FALSE), " ")</f>
        <v xml:space="preserve"> </v>
      </c>
      <c r="DJD46" s="34" t="str">
        <f>IFERROR(VLOOKUP(DIQ46&amp;DIR46&amp;DIU46,CC!DIL:DIP,5,FALSE), " ")</f>
        <v xml:space="preserve"> </v>
      </c>
      <c r="DJE46" s="34" t="str">
        <f>IFERROR(VLOOKUP(DIR46&amp;DIS46&amp;DIV46,CC!DIM:DIQ,5,FALSE), " ")</f>
        <v xml:space="preserve"> </v>
      </c>
      <c r="DJF46" s="34" t="str">
        <f>IFERROR(VLOOKUP(DIS46&amp;DIT46&amp;DIW46,CC!DIN:DIR,5,FALSE), " ")</f>
        <v xml:space="preserve"> </v>
      </c>
      <c r="DJG46" s="34" t="str">
        <f>IFERROR(VLOOKUP(DIT46&amp;DIU46&amp;DIX46,CC!DIO:DIS,5,FALSE), " ")</f>
        <v xml:space="preserve"> </v>
      </c>
      <c r="DJH46" s="34" t="str">
        <f>IFERROR(VLOOKUP(DIU46&amp;DIV46&amp;DIY46,CC!DIP:DIT,5,FALSE), " ")</f>
        <v xml:space="preserve"> </v>
      </c>
      <c r="DJI46" s="34" t="str">
        <f>IFERROR(VLOOKUP(DIV46&amp;DIW46&amp;DIZ46,CC!DIQ:DIU,5,FALSE), " ")</f>
        <v xml:space="preserve"> </v>
      </c>
      <c r="DJJ46" s="34" t="str">
        <f>IFERROR(VLOOKUP(DIW46&amp;DIX46&amp;DJA46,CC!DIR:DIV,5,FALSE), " ")</f>
        <v xml:space="preserve"> </v>
      </c>
      <c r="DJK46" s="34" t="str">
        <f>IFERROR(VLOOKUP(DIX46&amp;DIY46&amp;DJB46,CC!DIS:DIW,5,FALSE), " ")</f>
        <v xml:space="preserve"> </v>
      </c>
      <c r="DJL46" s="34" t="str">
        <f>IFERROR(VLOOKUP(DIY46&amp;DIZ46&amp;DJC46,CC!DIT:DIX,5,FALSE), " ")</f>
        <v xml:space="preserve"> </v>
      </c>
      <c r="DJM46" s="34" t="str">
        <f>IFERROR(VLOOKUP(DIZ46&amp;DJA46&amp;DJD46,CC!DIU:DIY,5,FALSE), " ")</f>
        <v xml:space="preserve"> </v>
      </c>
      <c r="DJN46" s="34" t="str">
        <f>IFERROR(VLOOKUP(DJA46&amp;DJB46&amp;DJE46,CC!DIV:DIZ,5,FALSE), " ")</f>
        <v xml:space="preserve"> </v>
      </c>
      <c r="DJO46" s="34" t="str">
        <f>IFERROR(VLOOKUP(DJB46&amp;DJC46&amp;DJF46,CC!DIW:DJA,5,FALSE), " ")</f>
        <v xml:space="preserve"> </v>
      </c>
      <c r="DJP46" s="34" t="str">
        <f>IFERROR(VLOOKUP(DJC46&amp;DJD46&amp;DJG46,CC!DIX:DJB,5,FALSE), " ")</f>
        <v xml:space="preserve"> </v>
      </c>
      <c r="DJQ46" s="34" t="str">
        <f>IFERROR(VLOOKUP(DJD46&amp;DJE46&amp;DJH46,CC!DIY:DJC,5,FALSE), " ")</f>
        <v xml:space="preserve"> </v>
      </c>
      <c r="DJR46" s="34" t="str">
        <f>IFERROR(VLOOKUP(DJE46&amp;DJF46&amp;DJI46,CC!DIZ:DJD,5,FALSE), " ")</f>
        <v xml:space="preserve"> </v>
      </c>
      <c r="DJS46" s="34" t="str">
        <f>IFERROR(VLOOKUP(DJF46&amp;DJG46&amp;DJJ46,CC!DJA:DJE,5,FALSE), " ")</f>
        <v xml:space="preserve"> </v>
      </c>
      <c r="DJT46" s="34" t="str">
        <f>IFERROR(VLOOKUP(DJG46&amp;DJH46&amp;DJK46,CC!DJB:DJF,5,FALSE), " ")</f>
        <v xml:space="preserve"> </v>
      </c>
      <c r="DJU46" s="34" t="str">
        <f>IFERROR(VLOOKUP(DJH46&amp;DJI46&amp;DJL46,CC!DJC:DJG,5,FALSE), " ")</f>
        <v xml:space="preserve"> </v>
      </c>
      <c r="DJV46" s="34" t="str">
        <f>IFERROR(VLOOKUP(DJI46&amp;DJJ46&amp;DJM46,CC!DJD:DJH,5,FALSE), " ")</f>
        <v xml:space="preserve"> </v>
      </c>
      <c r="DJW46" s="34" t="str">
        <f>IFERROR(VLOOKUP(DJJ46&amp;DJK46&amp;DJN46,CC!DJE:DJI,5,FALSE), " ")</f>
        <v xml:space="preserve"> </v>
      </c>
      <c r="DJX46" s="34" t="str">
        <f>IFERROR(VLOOKUP(DJK46&amp;DJL46&amp;DJO46,CC!DJF:DJJ,5,FALSE), " ")</f>
        <v xml:space="preserve"> </v>
      </c>
      <c r="DJY46" s="34" t="str">
        <f>IFERROR(VLOOKUP(DJL46&amp;DJM46&amp;DJP46,CC!DJG:DJK,5,FALSE), " ")</f>
        <v xml:space="preserve"> </v>
      </c>
      <c r="DJZ46" s="34" t="str">
        <f>IFERROR(VLOOKUP(DJM46&amp;DJN46&amp;DJQ46,CC!DJH:DJL,5,FALSE), " ")</f>
        <v xml:space="preserve"> </v>
      </c>
      <c r="DKA46" s="34" t="str">
        <f>IFERROR(VLOOKUP(DJN46&amp;DJO46&amp;DJR46,CC!DJI:DJM,5,FALSE), " ")</f>
        <v xml:space="preserve"> </v>
      </c>
      <c r="DKB46" s="34" t="str">
        <f>IFERROR(VLOOKUP(DJO46&amp;DJP46&amp;DJS46,CC!DJJ:DJN,5,FALSE), " ")</f>
        <v xml:space="preserve"> </v>
      </c>
      <c r="DKC46" s="34" t="str">
        <f>IFERROR(VLOOKUP(DJP46&amp;DJQ46&amp;DJT46,CC!DJK:DJO,5,FALSE), " ")</f>
        <v xml:space="preserve"> </v>
      </c>
      <c r="DKD46" s="34" t="str">
        <f>IFERROR(VLOOKUP(DJQ46&amp;DJR46&amp;DJU46,CC!DJL:DJP,5,FALSE), " ")</f>
        <v xml:space="preserve"> </v>
      </c>
      <c r="DKE46" s="34" t="str">
        <f>IFERROR(VLOOKUP(DJR46&amp;DJS46&amp;DJV46,CC!DJM:DJQ,5,FALSE), " ")</f>
        <v xml:space="preserve"> </v>
      </c>
      <c r="DKF46" s="34" t="str">
        <f>IFERROR(VLOOKUP(DJS46&amp;DJT46&amp;DJW46,CC!DJN:DJR,5,FALSE), " ")</f>
        <v xml:space="preserve"> </v>
      </c>
      <c r="DKG46" s="34" t="str">
        <f>IFERROR(VLOOKUP(DJT46&amp;DJU46&amp;DJX46,CC!DJO:DJS,5,FALSE), " ")</f>
        <v xml:space="preserve"> </v>
      </c>
      <c r="DKH46" s="34" t="str">
        <f>IFERROR(VLOOKUP(DJU46&amp;DJV46&amp;DJY46,CC!DJP:DJT,5,FALSE), " ")</f>
        <v xml:space="preserve"> </v>
      </c>
      <c r="DKI46" s="34" t="str">
        <f>IFERROR(VLOOKUP(DJV46&amp;DJW46&amp;DJZ46,CC!DJQ:DJU,5,FALSE), " ")</f>
        <v xml:space="preserve"> </v>
      </c>
      <c r="DKJ46" s="34" t="str">
        <f>IFERROR(VLOOKUP(DJW46&amp;DJX46&amp;DKA46,CC!DJR:DJV,5,FALSE), " ")</f>
        <v xml:space="preserve"> </v>
      </c>
      <c r="DKK46" s="34" t="str">
        <f>IFERROR(VLOOKUP(DJX46&amp;DJY46&amp;DKB46,CC!DJS:DJW,5,FALSE), " ")</f>
        <v xml:space="preserve"> </v>
      </c>
      <c r="DKL46" s="34" t="str">
        <f>IFERROR(VLOOKUP(DJY46&amp;DJZ46&amp;DKC46,CC!DJT:DJX,5,FALSE), " ")</f>
        <v xml:space="preserve"> </v>
      </c>
      <c r="DKM46" s="34" t="str">
        <f>IFERROR(VLOOKUP(DJZ46&amp;DKA46&amp;DKD46,CC!DJU:DJY,5,FALSE), " ")</f>
        <v xml:space="preserve"> </v>
      </c>
      <c r="DKN46" s="34" t="str">
        <f>IFERROR(VLOOKUP(DKA46&amp;DKB46&amp;DKE46,CC!DJV:DJZ,5,FALSE), " ")</f>
        <v xml:space="preserve"> </v>
      </c>
      <c r="DKO46" s="34" t="str">
        <f>IFERROR(VLOOKUP(DKB46&amp;DKC46&amp;DKF46,CC!DJW:DKA,5,FALSE), " ")</f>
        <v xml:space="preserve"> </v>
      </c>
      <c r="DKP46" s="34" t="str">
        <f>IFERROR(VLOOKUP(DKC46&amp;DKD46&amp;DKG46,CC!DJX:DKB,5,FALSE), " ")</f>
        <v xml:space="preserve"> </v>
      </c>
      <c r="DKQ46" s="34" t="str">
        <f>IFERROR(VLOOKUP(DKD46&amp;DKE46&amp;DKH46,CC!DJY:DKC,5,FALSE), " ")</f>
        <v xml:space="preserve"> </v>
      </c>
      <c r="DKR46" s="34" t="str">
        <f>IFERROR(VLOOKUP(DKE46&amp;DKF46&amp;DKI46,CC!DJZ:DKD,5,FALSE), " ")</f>
        <v xml:space="preserve"> </v>
      </c>
      <c r="DKS46" s="34" t="str">
        <f>IFERROR(VLOOKUP(DKF46&amp;DKG46&amp;DKJ46,CC!DKA:DKE,5,FALSE), " ")</f>
        <v xml:space="preserve"> </v>
      </c>
      <c r="DKT46" s="34" t="str">
        <f>IFERROR(VLOOKUP(DKG46&amp;DKH46&amp;DKK46,CC!DKB:DKF,5,FALSE), " ")</f>
        <v xml:space="preserve"> </v>
      </c>
      <c r="DKU46" s="34" t="str">
        <f>IFERROR(VLOOKUP(DKH46&amp;DKI46&amp;DKL46,CC!DKC:DKG,5,FALSE), " ")</f>
        <v xml:space="preserve"> </v>
      </c>
      <c r="DKV46" s="34" t="str">
        <f>IFERROR(VLOOKUP(DKI46&amp;DKJ46&amp;DKM46,CC!DKD:DKH,5,FALSE), " ")</f>
        <v xml:space="preserve"> </v>
      </c>
      <c r="DKW46" s="34" t="str">
        <f>IFERROR(VLOOKUP(DKJ46&amp;DKK46&amp;DKN46,CC!DKE:DKI,5,FALSE), " ")</f>
        <v xml:space="preserve"> </v>
      </c>
      <c r="DKX46" s="34" t="str">
        <f>IFERROR(VLOOKUP(DKK46&amp;DKL46&amp;DKO46,CC!DKF:DKJ,5,FALSE), " ")</f>
        <v xml:space="preserve"> </v>
      </c>
      <c r="DKY46" s="34" t="str">
        <f>IFERROR(VLOOKUP(DKL46&amp;DKM46&amp;DKP46,CC!DKG:DKK,5,FALSE), " ")</f>
        <v xml:space="preserve"> </v>
      </c>
      <c r="DKZ46" s="34" t="str">
        <f>IFERROR(VLOOKUP(DKM46&amp;DKN46&amp;DKQ46,CC!DKH:DKL,5,FALSE), " ")</f>
        <v xml:space="preserve"> </v>
      </c>
      <c r="DLA46" s="34" t="str">
        <f>IFERROR(VLOOKUP(DKN46&amp;DKO46&amp;DKR46,CC!DKI:DKM,5,FALSE), " ")</f>
        <v xml:space="preserve"> </v>
      </c>
      <c r="DLB46" s="34" t="str">
        <f>IFERROR(VLOOKUP(DKO46&amp;DKP46&amp;DKS46,CC!DKJ:DKN,5,FALSE), " ")</f>
        <v xml:space="preserve"> </v>
      </c>
      <c r="DLC46" s="34" t="str">
        <f>IFERROR(VLOOKUP(DKP46&amp;DKQ46&amp;DKT46,CC!DKK:DKO,5,FALSE), " ")</f>
        <v xml:space="preserve"> </v>
      </c>
      <c r="DLD46" s="34" t="str">
        <f>IFERROR(VLOOKUP(DKQ46&amp;DKR46&amp;DKU46,CC!DKL:DKP,5,FALSE), " ")</f>
        <v xml:space="preserve"> </v>
      </c>
      <c r="DLE46" s="34" t="str">
        <f>IFERROR(VLOOKUP(DKR46&amp;DKS46&amp;DKV46,CC!DKM:DKQ,5,FALSE), " ")</f>
        <v xml:space="preserve"> </v>
      </c>
      <c r="DLF46" s="34" t="str">
        <f>IFERROR(VLOOKUP(DKS46&amp;DKT46&amp;DKW46,CC!DKN:DKR,5,FALSE), " ")</f>
        <v xml:space="preserve"> </v>
      </c>
      <c r="DLG46" s="34" t="str">
        <f>IFERROR(VLOOKUP(DKT46&amp;DKU46&amp;DKX46,CC!DKO:DKS,5,FALSE), " ")</f>
        <v xml:space="preserve"> </v>
      </c>
      <c r="DLH46" s="34" t="str">
        <f>IFERROR(VLOOKUP(DKU46&amp;DKV46&amp;DKY46,CC!DKP:DKT,5,FALSE), " ")</f>
        <v xml:space="preserve"> </v>
      </c>
      <c r="DLI46" s="34" t="str">
        <f>IFERROR(VLOOKUP(DKV46&amp;DKW46&amp;DKZ46,CC!DKQ:DKU,5,FALSE), " ")</f>
        <v xml:space="preserve"> </v>
      </c>
      <c r="DLJ46" s="34" t="str">
        <f>IFERROR(VLOOKUP(DKW46&amp;DKX46&amp;DLA46,CC!DKR:DKV,5,FALSE), " ")</f>
        <v xml:space="preserve"> </v>
      </c>
      <c r="DLK46" s="34" t="str">
        <f>IFERROR(VLOOKUP(DKX46&amp;DKY46&amp;DLB46,CC!DKS:DKW,5,FALSE), " ")</f>
        <v xml:space="preserve"> </v>
      </c>
      <c r="DLL46" s="34" t="str">
        <f>IFERROR(VLOOKUP(DKY46&amp;DKZ46&amp;DLC46,CC!DKT:DKX,5,FALSE), " ")</f>
        <v xml:space="preserve"> </v>
      </c>
      <c r="DLM46" s="34" t="str">
        <f>IFERROR(VLOOKUP(DKZ46&amp;DLA46&amp;DLD46,CC!DKU:DKY,5,FALSE), " ")</f>
        <v xml:space="preserve"> </v>
      </c>
      <c r="DLN46" s="34" t="str">
        <f>IFERROR(VLOOKUP(DLA46&amp;DLB46&amp;DLE46,CC!DKV:DKZ,5,FALSE), " ")</f>
        <v xml:space="preserve"> </v>
      </c>
      <c r="DLO46" s="34" t="str">
        <f>IFERROR(VLOOKUP(DLB46&amp;DLC46&amp;DLF46,CC!DKW:DLA,5,FALSE), " ")</f>
        <v xml:space="preserve"> </v>
      </c>
      <c r="DLP46" s="34" t="str">
        <f>IFERROR(VLOOKUP(DLC46&amp;DLD46&amp;DLG46,CC!DKX:DLB,5,FALSE), " ")</f>
        <v xml:space="preserve"> </v>
      </c>
      <c r="DLQ46" s="34" t="str">
        <f>IFERROR(VLOOKUP(DLD46&amp;DLE46&amp;DLH46,CC!DKY:DLC,5,FALSE), " ")</f>
        <v xml:space="preserve"> </v>
      </c>
      <c r="DLR46" s="34" t="str">
        <f>IFERROR(VLOOKUP(DLE46&amp;DLF46&amp;DLI46,CC!DKZ:DLD,5,FALSE), " ")</f>
        <v xml:space="preserve"> </v>
      </c>
      <c r="DLS46" s="34" t="str">
        <f>IFERROR(VLOOKUP(DLF46&amp;DLG46&amp;DLJ46,CC!DLA:DLE,5,FALSE), " ")</f>
        <v xml:space="preserve"> </v>
      </c>
      <c r="DLT46" s="34" t="str">
        <f>IFERROR(VLOOKUP(DLG46&amp;DLH46&amp;DLK46,CC!DLB:DLF,5,FALSE), " ")</f>
        <v xml:space="preserve"> </v>
      </c>
      <c r="DLU46" s="34" t="str">
        <f>IFERROR(VLOOKUP(DLH46&amp;DLI46&amp;DLL46,CC!DLC:DLG,5,FALSE), " ")</f>
        <v xml:space="preserve"> </v>
      </c>
      <c r="DLV46" s="34" t="str">
        <f>IFERROR(VLOOKUP(DLI46&amp;DLJ46&amp;DLM46,CC!DLD:DLH,5,FALSE), " ")</f>
        <v xml:space="preserve"> </v>
      </c>
      <c r="DLW46" s="34" t="str">
        <f>IFERROR(VLOOKUP(DLJ46&amp;DLK46&amp;DLN46,CC!DLE:DLI,5,FALSE), " ")</f>
        <v xml:space="preserve"> </v>
      </c>
      <c r="DLX46" s="34" t="str">
        <f>IFERROR(VLOOKUP(DLK46&amp;DLL46&amp;DLO46,CC!DLF:DLJ,5,FALSE), " ")</f>
        <v xml:space="preserve"> </v>
      </c>
      <c r="DLY46" s="34" t="str">
        <f>IFERROR(VLOOKUP(DLL46&amp;DLM46&amp;DLP46,CC!DLG:DLK,5,FALSE), " ")</f>
        <v xml:space="preserve"> </v>
      </c>
      <c r="DLZ46" s="34" t="str">
        <f>IFERROR(VLOOKUP(DLM46&amp;DLN46&amp;DLQ46,CC!DLH:DLL,5,FALSE), " ")</f>
        <v xml:space="preserve"> </v>
      </c>
      <c r="DMA46" s="34" t="str">
        <f>IFERROR(VLOOKUP(DLN46&amp;DLO46&amp;DLR46,CC!DLI:DLM,5,FALSE), " ")</f>
        <v xml:space="preserve"> </v>
      </c>
      <c r="DMB46" s="34" t="str">
        <f>IFERROR(VLOOKUP(DLO46&amp;DLP46&amp;DLS46,CC!DLJ:DLN,5,FALSE), " ")</f>
        <v xml:space="preserve"> </v>
      </c>
      <c r="DMC46" s="34" t="str">
        <f>IFERROR(VLOOKUP(DLP46&amp;DLQ46&amp;DLT46,CC!DLK:DLO,5,FALSE), " ")</f>
        <v xml:space="preserve"> </v>
      </c>
      <c r="DMD46" s="34" t="str">
        <f>IFERROR(VLOOKUP(DLQ46&amp;DLR46&amp;DLU46,CC!DLL:DLP,5,FALSE), " ")</f>
        <v xml:space="preserve"> </v>
      </c>
      <c r="DME46" s="34" t="str">
        <f>IFERROR(VLOOKUP(DLR46&amp;DLS46&amp;DLV46,CC!DLM:DLQ,5,FALSE), " ")</f>
        <v xml:space="preserve"> </v>
      </c>
      <c r="DMF46" s="34" t="str">
        <f>IFERROR(VLOOKUP(DLS46&amp;DLT46&amp;DLW46,CC!DLN:DLR,5,FALSE), " ")</f>
        <v xml:space="preserve"> </v>
      </c>
      <c r="DMG46" s="34" t="str">
        <f>IFERROR(VLOOKUP(DLT46&amp;DLU46&amp;DLX46,CC!DLO:DLS,5,FALSE), " ")</f>
        <v xml:space="preserve"> </v>
      </c>
      <c r="DMH46" s="34" t="str">
        <f>IFERROR(VLOOKUP(DLU46&amp;DLV46&amp;DLY46,CC!DLP:DLT,5,FALSE), " ")</f>
        <v xml:space="preserve"> </v>
      </c>
      <c r="DMI46" s="34" t="str">
        <f>IFERROR(VLOOKUP(DLV46&amp;DLW46&amp;DLZ46,CC!DLQ:DLU,5,FALSE), " ")</f>
        <v xml:space="preserve"> </v>
      </c>
      <c r="DMJ46" s="34" t="str">
        <f>IFERROR(VLOOKUP(DLW46&amp;DLX46&amp;DMA46,CC!DLR:DLV,5,FALSE), " ")</f>
        <v xml:space="preserve"> </v>
      </c>
      <c r="DMK46" s="34" t="str">
        <f>IFERROR(VLOOKUP(DLX46&amp;DLY46&amp;DMB46,CC!DLS:DLW,5,FALSE), " ")</f>
        <v xml:space="preserve"> </v>
      </c>
      <c r="DML46" s="34" t="str">
        <f>IFERROR(VLOOKUP(DLY46&amp;DLZ46&amp;DMC46,CC!DLT:DLX,5,FALSE), " ")</f>
        <v xml:space="preserve"> </v>
      </c>
      <c r="DMM46" s="34" t="str">
        <f>IFERROR(VLOOKUP(DLZ46&amp;DMA46&amp;DMD46,CC!DLU:DLY,5,FALSE), " ")</f>
        <v xml:space="preserve"> </v>
      </c>
      <c r="DMN46" s="34" t="str">
        <f>IFERROR(VLOOKUP(DMA46&amp;DMB46&amp;DME46,CC!DLV:DLZ,5,FALSE), " ")</f>
        <v xml:space="preserve"> </v>
      </c>
      <c r="DMO46" s="34" t="str">
        <f>IFERROR(VLOOKUP(DMB46&amp;DMC46&amp;DMF46,CC!DLW:DMA,5,FALSE), " ")</f>
        <v xml:space="preserve"> </v>
      </c>
      <c r="DMP46" s="34" t="str">
        <f>IFERROR(VLOOKUP(DMC46&amp;DMD46&amp;DMG46,CC!DLX:DMB,5,FALSE), " ")</f>
        <v xml:space="preserve"> </v>
      </c>
      <c r="DMQ46" s="34" t="str">
        <f>IFERROR(VLOOKUP(DMD46&amp;DME46&amp;DMH46,CC!DLY:DMC,5,FALSE), " ")</f>
        <v xml:space="preserve"> </v>
      </c>
      <c r="DMR46" s="34" t="str">
        <f>IFERROR(VLOOKUP(DME46&amp;DMF46&amp;DMI46,CC!DLZ:DMD,5,FALSE), " ")</f>
        <v xml:space="preserve"> </v>
      </c>
      <c r="DMS46" s="34" t="str">
        <f>IFERROR(VLOOKUP(DMF46&amp;DMG46&amp;DMJ46,CC!DMA:DME,5,FALSE), " ")</f>
        <v xml:space="preserve"> </v>
      </c>
      <c r="DMT46" s="34" t="str">
        <f>IFERROR(VLOOKUP(DMG46&amp;DMH46&amp;DMK46,CC!DMB:DMF,5,FALSE), " ")</f>
        <v xml:space="preserve"> </v>
      </c>
      <c r="DMU46" s="34" t="str">
        <f>IFERROR(VLOOKUP(DMH46&amp;DMI46&amp;DML46,CC!DMC:DMG,5,FALSE), " ")</f>
        <v xml:space="preserve"> </v>
      </c>
      <c r="DMV46" s="34" t="str">
        <f>IFERROR(VLOOKUP(DMI46&amp;DMJ46&amp;DMM46,CC!DMD:DMH,5,FALSE), " ")</f>
        <v xml:space="preserve"> </v>
      </c>
      <c r="DMW46" s="34" t="str">
        <f>IFERROR(VLOOKUP(DMJ46&amp;DMK46&amp;DMN46,CC!DME:DMI,5,FALSE), " ")</f>
        <v xml:space="preserve"> </v>
      </c>
      <c r="DMX46" s="34" t="str">
        <f>IFERROR(VLOOKUP(DMK46&amp;DML46&amp;DMO46,CC!DMF:DMJ,5,FALSE), " ")</f>
        <v xml:space="preserve"> </v>
      </c>
      <c r="DMY46" s="34" t="str">
        <f>IFERROR(VLOOKUP(DML46&amp;DMM46&amp;DMP46,CC!DMG:DMK,5,FALSE), " ")</f>
        <v xml:space="preserve"> </v>
      </c>
      <c r="DMZ46" s="34" t="str">
        <f>IFERROR(VLOOKUP(DMM46&amp;DMN46&amp;DMQ46,CC!DMH:DML,5,FALSE), " ")</f>
        <v xml:space="preserve"> </v>
      </c>
      <c r="DNA46" s="34" t="str">
        <f>IFERROR(VLOOKUP(DMN46&amp;DMO46&amp;DMR46,CC!DMI:DMM,5,FALSE), " ")</f>
        <v xml:space="preserve"> </v>
      </c>
      <c r="DNB46" s="34" t="str">
        <f>IFERROR(VLOOKUP(DMO46&amp;DMP46&amp;DMS46,CC!DMJ:DMN,5,FALSE), " ")</f>
        <v xml:space="preserve"> </v>
      </c>
      <c r="DNC46" s="34" t="str">
        <f>IFERROR(VLOOKUP(DMP46&amp;DMQ46&amp;DMT46,CC!DMK:DMO,5,FALSE), " ")</f>
        <v xml:space="preserve"> </v>
      </c>
      <c r="DND46" s="34" t="str">
        <f>IFERROR(VLOOKUP(DMQ46&amp;DMR46&amp;DMU46,CC!DML:DMP,5,FALSE), " ")</f>
        <v xml:space="preserve"> </v>
      </c>
      <c r="DNE46" s="34" t="str">
        <f>IFERROR(VLOOKUP(DMR46&amp;DMS46&amp;DMV46,CC!DMM:DMQ,5,FALSE), " ")</f>
        <v xml:space="preserve"> </v>
      </c>
      <c r="DNF46" s="34" t="str">
        <f>IFERROR(VLOOKUP(DMS46&amp;DMT46&amp;DMW46,CC!DMN:DMR,5,FALSE), " ")</f>
        <v xml:space="preserve"> </v>
      </c>
      <c r="DNG46" s="34" t="str">
        <f>IFERROR(VLOOKUP(DMT46&amp;DMU46&amp;DMX46,CC!DMO:DMS,5,FALSE), " ")</f>
        <v xml:space="preserve"> </v>
      </c>
      <c r="DNH46" s="34" t="str">
        <f>IFERROR(VLOOKUP(DMU46&amp;DMV46&amp;DMY46,CC!DMP:DMT,5,FALSE), " ")</f>
        <v xml:space="preserve"> </v>
      </c>
      <c r="DNI46" s="34" t="str">
        <f>IFERROR(VLOOKUP(DMV46&amp;DMW46&amp;DMZ46,CC!DMQ:DMU,5,FALSE), " ")</f>
        <v xml:space="preserve"> </v>
      </c>
      <c r="DNJ46" s="34" t="str">
        <f>IFERROR(VLOOKUP(DMW46&amp;DMX46&amp;DNA46,CC!DMR:DMV,5,FALSE), " ")</f>
        <v xml:space="preserve"> </v>
      </c>
      <c r="DNK46" s="34" t="str">
        <f>IFERROR(VLOOKUP(DMX46&amp;DMY46&amp;DNB46,CC!DMS:DMW,5,FALSE), " ")</f>
        <v xml:space="preserve"> </v>
      </c>
      <c r="DNL46" s="34" t="str">
        <f>IFERROR(VLOOKUP(DMY46&amp;DMZ46&amp;DNC46,CC!DMT:DMX,5,FALSE), " ")</f>
        <v xml:space="preserve"> </v>
      </c>
      <c r="DNM46" s="34" t="str">
        <f>IFERROR(VLOOKUP(DMZ46&amp;DNA46&amp;DND46,CC!DMU:DMY,5,FALSE), " ")</f>
        <v xml:space="preserve"> </v>
      </c>
      <c r="DNN46" s="34" t="str">
        <f>IFERROR(VLOOKUP(DNA46&amp;DNB46&amp;DNE46,CC!DMV:DMZ,5,FALSE), " ")</f>
        <v xml:space="preserve"> </v>
      </c>
      <c r="DNO46" s="34" t="str">
        <f>IFERROR(VLOOKUP(DNB46&amp;DNC46&amp;DNF46,CC!DMW:DNA,5,FALSE), " ")</f>
        <v xml:space="preserve"> </v>
      </c>
      <c r="DNP46" s="34" t="str">
        <f>IFERROR(VLOOKUP(DNC46&amp;DND46&amp;DNG46,CC!DMX:DNB,5,FALSE), " ")</f>
        <v xml:space="preserve"> </v>
      </c>
      <c r="DNQ46" s="34" t="str">
        <f>IFERROR(VLOOKUP(DND46&amp;DNE46&amp;DNH46,CC!DMY:DNC,5,FALSE), " ")</f>
        <v xml:space="preserve"> </v>
      </c>
      <c r="DNR46" s="34" t="str">
        <f>IFERROR(VLOOKUP(DNE46&amp;DNF46&amp;DNI46,CC!DMZ:DND,5,FALSE), " ")</f>
        <v xml:space="preserve"> </v>
      </c>
      <c r="DNS46" s="34" t="str">
        <f>IFERROR(VLOOKUP(DNF46&amp;DNG46&amp;DNJ46,CC!DNA:DNE,5,FALSE), " ")</f>
        <v xml:space="preserve"> </v>
      </c>
      <c r="DNT46" s="34" t="str">
        <f>IFERROR(VLOOKUP(DNG46&amp;DNH46&amp;DNK46,CC!DNB:DNF,5,FALSE), " ")</f>
        <v xml:space="preserve"> </v>
      </c>
      <c r="DNU46" s="34" t="str">
        <f>IFERROR(VLOOKUP(DNH46&amp;DNI46&amp;DNL46,CC!DNC:DNG,5,FALSE), " ")</f>
        <v xml:space="preserve"> </v>
      </c>
      <c r="DNV46" s="34" t="str">
        <f>IFERROR(VLOOKUP(DNI46&amp;DNJ46&amp;DNM46,CC!DND:DNH,5,FALSE), " ")</f>
        <v xml:space="preserve"> </v>
      </c>
      <c r="DNW46" s="34" t="str">
        <f>IFERROR(VLOOKUP(DNJ46&amp;DNK46&amp;DNN46,CC!DNE:DNI,5,FALSE), " ")</f>
        <v xml:space="preserve"> </v>
      </c>
      <c r="DNX46" s="34" t="str">
        <f>IFERROR(VLOOKUP(DNK46&amp;DNL46&amp;DNO46,CC!DNF:DNJ,5,FALSE), " ")</f>
        <v xml:space="preserve"> </v>
      </c>
      <c r="DNY46" s="34" t="str">
        <f>IFERROR(VLOOKUP(DNL46&amp;DNM46&amp;DNP46,CC!DNG:DNK,5,FALSE), " ")</f>
        <v xml:space="preserve"> </v>
      </c>
      <c r="DNZ46" s="34" t="str">
        <f>IFERROR(VLOOKUP(DNM46&amp;DNN46&amp;DNQ46,CC!DNH:DNL,5,FALSE), " ")</f>
        <v xml:space="preserve"> </v>
      </c>
      <c r="DOA46" s="34" t="str">
        <f>IFERROR(VLOOKUP(DNN46&amp;DNO46&amp;DNR46,CC!DNI:DNM,5,FALSE), " ")</f>
        <v xml:space="preserve"> </v>
      </c>
      <c r="DOB46" s="34" t="str">
        <f>IFERROR(VLOOKUP(DNO46&amp;DNP46&amp;DNS46,CC!DNJ:DNN,5,FALSE), " ")</f>
        <v xml:space="preserve"> </v>
      </c>
      <c r="DOC46" s="34" t="str">
        <f>IFERROR(VLOOKUP(DNP46&amp;DNQ46&amp;DNT46,CC!DNK:DNO,5,FALSE), " ")</f>
        <v xml:space="preserve"> </v>
      </c>
      <c r="DOD46" s="34" t="str">
        <f>IFERROR(VLOOKUP(DNQ46&amp;DNR46&amp;DNU46,CC!DNL:DNP,5,FALSE), " ")</f>
        <v xml:space="preserve"> </v>
      </c>
      <c r="DOE46" s="34" t="str">
        <f>IFERROR(VLOOKUP(DNR46&amp;DNS46&amp;DNV46,CC!DNM:DNQ,5,FALSE), " ")</f>
        <v xml:space="preserve"> </v>
      </c>
      <c r="DOF46" s="34" t="str">
        <f>IFERROR(VLOOKUP(DNS46&amp;DNT46&amp;DNW46,CC!DNN:DNR,5,FALSE), " ")</f>
        <v xml:space="preserve"> </v>
      </c>
      <c r="DOG46" s="34" t="str">
        <f>IFERROR(VLOOKUP(DNT46&amp;DNU46&amp;DNX46,CC!DNO:DNS,5,FALSE), " ")</f>
        <v xml:space="preserve"> </v>
      </c>
      <c r="DOH46" s="34" t="str">
        <f>IFERROR(VLOOKUP(DNU46&amp;DNV46&amp;DNY46,CC!DNP:DNT,5,FALSE), " ")</f>
        <v xml:space="preserve"> </v>
      </c>
      <c r="DOI46" s="34" t="str">
        <f>IFERROR(VLOOKUP(DNV46&amp;DNW46&amp;DNZ46,CC!DNQ:DNU,5,FALSE), " ")</f>
        <v xml:space="preserve"> </v>
      </c>
      <c r="DOJ46" s="34" t="str">
        <f>IFERROR(VLOOKUP(DNW46&amp;DNX46&amp;DOA46,CC!DNR:DNV,5,FALSE), " ")</f>
        <v xml:space="preserve"> </v>
      </c>
      <c r="DOK46" s="34" t="str">
        <f>IFERROR(VLOOKUP(DNX46&amp;DNY46&amp;DOB46,CC!DNS:DNW,5,FALSE), " ")</f>
        <v xml:space="preserve"> </v>
      </c>
      <c r="DOL46" s="34" t="str">
        <f>IFERROR(VLOOKUP(DNY46&amp;DNZ46&amp;DOC46,CC!DNT:DNX,5,FALSE), " ")</f>
        <v xml:space="preserve"> </v>
      </c>
      <c r="DOM46" s="34" t="str">
        <f>IFERROR(VLOOKUP(DNZ46&amp;DOA46&amp;DOD46,CC!DNU:DNY,5,FALSE), " ")</f>
        <v xml:space="preserve"> </v>
      </c>
      <c r="DON46" s="34" t="str">
        <f>IFERROR(VLOOKUP(DOA46&amp;DOB46&amp;DOE46,CC!DNV:DNZ,5,FALSE), " ")</f>
        <v xml:space="preserve"> </v>
      </c>
      <c r="DOO46" s="34" t="str">
        <f>IFERROR(VLOOKUP(DOB46&amp;DOC46&amp;DOF46,CC!DNW:DOA,5,FALSE), " ")</f>
        <v xml:space="preserve"> </v>
      </c>
      <c r="DOP46" s="34" t="str">
        <f>IFERROR(VLOOKUP(DOC46&amp;DOD46&amp;DOG46,CC!DNX:DOB,5,FALSE), " ")</f>
        <v xml:space="preserve"> </v>
      </c>
      <c r="DOQ46" s="34" t="str">
        <f>IFERROR(VLOOKUP(DOD46&amp;DOE46&amp;DOH46,CC!DNY:DOC,5,FALSE), " ")</f>
        <v xml:space="preserve"> </v>
      </c>
      <c r="DOR46" s="34" t="str">
        <f>IFERROR(VLOOKUP(DOE46&amp;DOF46&amp;DOI46,CC!DNZ:DOD,5,FALSE), " ")</f>
        <v xml:space="preserve"> </v>
      </c>
      <c r="DOS46" s="34" t="str">
        <f>IFERROR(VLOOKUP(DOF46&amp;DOG46&amp;DOJ46,CC!DOA:DOE,5,FALSE), " ")</f>
        <v xml:space="preserve"> </v>
      </c>
      <c r="DOT46" s="34" t="str">
        <f>IFERROR(VLOOKUP(DOG46&amp;DOH46&amp;DOK46,CC!DOB:DOF,5,FALSE), " ")</f>
        <v xml:space="preserve"> </v>
      </c>
      <c r="DOU46" s="34" t="str">
        <f>IFERROR(VLOOKUP(DOH46&amp;DOI46&amp;DOL46,CC!DOC:DOG,5,FALSE), " ")</f>
        <v xml:space="preserve"> </v>
      </c>
      <c r="DOV46" s="34" t="str">
        <f>IFERROR(VLOOKUP(DOI46&amp;DOJ46&amp;DOM46,CC!DOD:DOH,5,FALSE), " ")</f>
        <v xml:space="preserve"> </v>
      </c>
      <c r="DOW46" s="34" t="str">
        <f>IFERROR(VLOOKUP(DOJ46&amp;DOK46&amp;DON46,CC!DOE:DOI,5,FALSE), " ")</f>
        <v xml:space="preserve"> </v>
      </c>
      <c r="DOX46" s="34" t="str">
        <f>IFERROR(VLOOKUP(DOK46&amp;DOL46&amp;DOO46,CC!DOF:DOJ,5,FALSE), " ")</f>
        <v xml:space="preserve"> </v>
      </c>
      <c r="DOY46" s="34" t="str">
        <f>IFERROR(VLOOKUP(DOL46&amp;DOM46&amp;DOP46,CC!DOG:DOK,5,FALSE), " ")</f>
        <v xml:space="preserve"> </v>
      </c>
      <c r="DOZ46" s="34" t="str">
        <f>IFERROR(VLOOKUP(DOM46&amp;DON46&amp;DOQ46,CC!DOH:DOL,5,FALSE), " ")</f>
        <v xml:space="preserve"> </v>
      </c>
      <c r="DPA46" s="34" t="str">
        <f>IFERROR(VLOOKUP(DON46&amp;DOO46&amp;DOR46,CC!DOI:DOM,5,FALSE), " ")</f>
        <v xml:space="preserve"> </v>
      </c>
      <c r="DPB46" s="34" t="str">
        <f>IFERROR(VLOOKUP(DOO46&amp;DOP46&amp;DOS46,CC!DOJ:DON,5,FALSE), " ")</f>
        <v xml:space="preserve"> </v>
      </c>
      <c r="DPC46" s="34" t="str">
        <f>IFERROR(VLOOKUP(DOP46&amp;DOQ46&amp;DOT46,CC!DOK:DOO,5,FALSE), " ")</f>
        <v xml:space="preserve"> </v>
      </c>
      <c r="DPD46" s="34" t="str">
        <f>IFERROR(VLOOKUP(DOQ46&amp;DOR46&amp;DOU46,CC!DOL:DOP,5,FALSE), " ")</f>
        <v xml:space="preserve"> </v>
      </c>
      <c r="DPE46" s="34" t="str">
        <f>IFERROR(VLOOKUP(DOR46&amp;DOS46&amp;DOV46,CC!DOM:DOQ,5,FALSE), " ")</f>
        <v xml:space="preserve"> </v>
      </c>
      <c r="DPF46" s="34" t="str">
        <f>IFERROR(VLOOKUP(DOS46&amp;DOT46&amp;DOW46,CC!DON:DOR,5,FALSE), " ")</f>
        <v xml:space="preserve"> </v>
      </c>
      <c r="DPG46" s="34" t="str">
        <f>IFERROR(VLOOKUP(DOT46&amp;DOU46&amp;DOX46,CC!DOO:DOS,5,FALSE), " ")</f>
        <v xml:space="preserve"> </v>
      </c>
      <c r="DPH46" s="34" t="str">
        <f>IFERROR(VLOOKUP(DOU46&amp;DOV46&amp;DOY46,CC!DOP:DOT,5,FALSE), " ")</f>
        <v xml:space="preserve"> </v>
      </c>
      <c r="DPI46" s="34" t="str">
        <f>IFERROR(VLOOKUP(DOV46&amp;DOW46&amp;DOZ46,CC!DOQ:DOU,5,FALSE), " ")</f>
        <v xml:space="preserve"> </v>
      </c>
      <c r="DPJ46" s="34" t="str">
        <f>IFERROR(VLOOKUP(DOW46&amp;DOX46&amp;DPA46,CC!DOR:DOV,5,FALSE), " ")</f>
        <v xml:space="preserve"> </v>
      </c>
      <c r="DPK46" s="34" t="str">
        <f>IFERROR(VLOOKUP(DOX46&amp;DOY46&amp;DPB46,CC!DOS:DOW,5,FALSE), " ")</f>
        <v xml:space="preserve"> </v>
      </c>
      <c r="DPL46" s="34" t="str">
        <f>IFERROR(VLOOKUP(DOY46&amp;DOZ46&amp;DPC46,CC!DOT:DOX,5,FALSE), " ")</f>
        <v xml:space="preserve"> </v>
      </c>
      <c r="DPM46" s="34" t="str">
        <f>IFERROR(VLOOKUP(DOZ46&amp;DPA46&amp;DPD46,CC!DOU:DOY,5,FALSE), " ")</f>
        <v xml:space="preserve"> </v>
      </c>
      <c r="DPN46" s="34" t="str">
        <f>IFERROR(VLOOKUP(DPA46&amp;DPB46&amp;DPE46,CC!DOV:DOZ,5,FALSE), " ")</f>
        <v xml:space="preserve"> </v>
      </c>
      <c r="DPO46" s="34" t="str">
        <f>IFERROR(VLOOKUP(DPB46&amp;DPC46&amp;DPF46,CC!DOW:DPA,5,FALSE), " ")</f>
        <v xml:space="preserve"> </v>
      </c>
      <c r="DPP46" s="34" t="str">
        <f>IFERROR(VLOOKUP(DPC46&amp;DPD46&amp;DPG46,CC!DOX:DPB,5,FALSE), " ")</f>
        <v xml:space="preserve"> </v>
      </c>
      <c r="DPQ46" s="34" t="str">
        <f>IFERROR(VLOOKUP(DPD46&amp;DPE46&amp;DPH46,CC!DOY:DPC,5,FALSE), " ")</f>
        <v xml:space="preserve"> </v>
      </c>
      <c r="DPR46" s="34" t="str">
        <f>IFERROR(VLOOKUP(DPE46&amp;DPF46&amp;DPI46,CC!DOZ:DPD,5,FALSE), " ")</f>
        <v xml:space="preserve"> </v>
      </c>
      <c r="DPS46" s="34" t="str">
        <f>IFERROR(VLOOKUP(DPF46&amp;DPG46&amp;DPJ46,CC!DPA:DPE,5,FALSE), " ")</f>
        <v xml:space="preserve"> </v>
      </c>
      <c r="DPT46" s="34" t="str">
        <f>IFERROR(VLOOKUP(DPG46&amp;DPH46&amp;DPK46,CC!DPB:DPF,5,FALSE), " ")</f>
        <v xml:space="preserve"> </v>
      </c>
      <c r="DPU46" s="34" t="str">
        <f>IFERROR(VLOOKUP(DPH46&amp;DPI46&amp;DPL46,CC!DPC:DPG,5,FALSE), " ")</f>
        <v xml:space="preserve"> </v>
      </c>
      <c r="DPV46" s="34" t="str">
        <f>IFERROR(VLOOKUP(DPI46&amp;DPJ46&amp;DPM46,CC!DPD:DPH,5,FALSE), " ")</f>
        <v xml:space="preserve"> </v>
      </c>
      <c r="DPW46" s="34" t="str">
        <f>IFERROR(VLOOKUP(DPJ46&amp;DPK46&amp;DPN46,CC!DPE:DPI,5,FALSE), " ")</f>
        <v xml:space="preserve"> </v>
      </c>
      <c r="DPX46" s="34" t="str">
        <f>IFERROR(VLOOKUP(DPK46&amp;DPL46&amp;DPO46,CC!DPF:DPJ,5,FALSE), " ")</f>
        <v xml:space="preserve"> </v>
      </c>
      <c r="DPY46" s="34" t="str">
        <f>IFERROR(VLOOKUP(DPL46&amp;DPM46&amp;DPP46,CC!DPG:DPK,5,FALSE), " ")</f>
        <v xml:space="preserve"> </v>
      </c>
      <c r="DPZ46" s="34" t="str">
        <f>IFERROR(VLOOKUP(DPM46&amp;DPN46&amp;DPQ46,CC!DPH:DPL,5,FALSE), " ")</f>
        <v xml:space="preserve"> </v>
      </c>
      <c r="DQA46" s="34" t="str">
        <f>IFERROR(VLOOKUP(DPN46&amp;DPO46&amp;DPR46,CC!DPI:DPM,5,FALSE), " ")</f>
        <v xml:space="preserve"> </v>
      </c>
      <c r="DQB46" s="34" t="str">
        <f>IFERROR(VLOOKUP(DPO46&amp;DPP46&amp;DPS46,CC!DPJ:DPN,5,FALSE), " ")</f>
        <v xml:space="preserve"> </v>
      </c>
      <c r="DQC46" s="34" t="str">
        <f>IFERROR(VLOOKUP(DPP46&amp;DPQ46&amp;DPT46,CC!DPK:DPO,5,FALSE), " ")</f>
        <v xml:space="preserve"> </v>
      </c>
      <c r="DQD46" s="34" t="str">
        <f>IFERROR(VLOOKUP(DPQ46&amp;DPR46&amp;DPU46,CC!DPL:DPP,5,FALSE), " ")</f>
        <v xml:space="preserve"> </v>
      </c>
      <c r="DQE46" s="34" t="str">
        <f>IFERROR(VLOOKUP(DPR46&amp;DPS46&amp;DPV46,CC!DPM:DPQ,5,FALSE), " ")</f>
        <v xml:space="preserve"> </v>
      </c>
      <c r="DQF46" s="34" t="str">
        <f>IFERROR(VLOOKUP(DPS46&amp;DPT46&amp;DPW46,CC!DPN:DPR,5,FALSE), " ")</f>
        <v xml:space="preserve"> </v>
      </c>
      <c r="DQG46" s="34" t="str">
        <f>IFERROR(VLOOKUP(DPT46&amp;DPU46&amp;DPX46,CC!DPO:DPS,5,FALSE), " ")</f>
        <v xml:space="preserve"> </v>
      </c>
      <c r="DQH46" s="34" t="str">
        <f>IFERROR(VLOOKUP(DPU46&amp;DPV46&amp;DPY46,CC!DPP:DPT,5,FALSE), " ")</f>
        <v xml:space="preserve"> </v>
      </c>
      <c r="DQI46" s="34" t="str">
        <f>IFERROR(VLOOKUP(DPV46&amp;DPW46&amp;DPZ46,CC!DPQ:DPU,5,FALSE), " ")</f>
        <v xml:space="preserve"> </v>
      </c>
      <c r="DQJ46" s="34" t="str">
        <f>IFERROR(VLOOKUP(DPW46&amp;DPX46&amp;DQA46,CC!DPR:DPV,5,FALSE), " ")</f>
        <v xml:space="preserve"> </v>
      </c>
      <c r="DQK46" s="34" t="str">
        <f>IFERROR(VLOOKUP(DPX46&amp;DPY46&amp;DQB46,CC!DPS:DPW,5,FALSE), " ")</f>
        <v xml:space="preserve"> </v>
      </c>
      <c r="DQL46" s="34" t="str">
        <f>IFERROR(VLOOKUP(DPY46&amp;DPZ46&amp;DQC46,CC!DPT:DPX,5,FALSE), " ")</f>
        <v xml:space="preserve"> </v>
      </c>
      <c r="DQM46" s="34" t="str">
        <f>IFERROR(VLOOKUP(DPZ46&amp;DQA46&amp;DQD46,CC!DPU:DPY,5,FALSE), " ")</f>
        <v xml:space="preserve"> </v>
      </c>
      <c r="DQN46" s="34" t="str">
        <f>IFERROR(VLOOKUP(DQA46&amp;DQB46&amp;DQE46,CC!DPV:DPZ,5,FALSE), " ")</f>
        <v xml:space="preserve"> </v>
      </c>
      <c r="DQO46" s="34" t="str">
        <f>IFERROR(VLOOKUP(DQB46&amp;DQC46&amp;DQF46,CC!DPW:DQA,5,FALSE), " ")</f>
        <v xml:space="preserve"> </v>
      </c>
      <c r="DQP46" s="34" t="str">
        <f>IFERROR(VLOOKUP(DQC46&amp;DQD46&amp;DQG46,CC!DPX:DQB,5,FALSE), " ")</f>
        <v xml:space="preserve"> </v>
      </c>
      <c r="DQQ46" s="34" t="str">
        <f>IFERROR(VLOOKUP(DQD46&amp;DQE46&amp;DQH46,CC!DPY:DQC,5,FALSE), " ")</f>
        <v xml:space="preserve"> </v>
      </c>
      <c r="DQR46" s="34" t="str">
        <f>IFERROR(VLOOKUP(DQE46&amp;DQF46&amp;DQI46,CC!DPZ:DQD,5,FALSE), " ")</f>
        <v xml:space="preserve"> </v>
      </c>
      <c r="DQS46" s="34" t="str">
        <f>IFERROR(VLOOKUP(DQF46&amp;DQG46&amp;DQJ46,CC!DQA:DQE,5,FALSE), " ")</f>
        <v xml:space="preserve"> </v>
      </c>
      <c r="DQT46" s="34" t="str">
        <f>IFERROR(VLOOKUP(DQG46&amp;DQH46&amp;DQK46,CC!DQB:DQF,5,FALSE), " ")</f>
        <v xml:space="preserve"> </v>
      </c>
      <c r="DQU46" s="34" t="str">
        <f>IFERROR(VLOOKUP(DQH46&amp;DQI46&amp;DQL46,CC!DQC:DQG,5,FALSE), " ")</f>
        <v xml:space="preserve"> </v>
      </c>
      <c r="DQV46" s="34" t="str">
        <f>IFERROR(VLOOKUP(DQI46&amp;DQJ46&amp;DQM46,CC!DQD:DQH,5,FALSE), " ")</f>
        <v xml:space="preserve"> </v>
      </c>
      <c r="DQW46" s="34" t="str">
        <f>IFERROR(VLOOKUP(DQJ46&amp;DQK46&amp;DQN46,CC!DQE:DQI,5,FALSE), " ")</f>
        <v xml:space="preserve"> </v>
      </c>
      <c r="DQX46" s="34" t="str">
        <f>IFERROR(VLOOKUP(DQK46&amp;DQL46&amp;DQO46,CC!DQF:DQJ,5,FALSE), " ")</f>
        <v xml:space="preserve"> </v>
      </c>
      <c r="DQY46" s="34" t="str">
        <f>IFERROR(VLOOKUP(DQL46&amp;DQM46&amp;DQP46,CC!DQG:DQK,5,FALSE), " ")</f>
        <v xml:space="preserve"> </v>
      </c>
      <c r="DQZ46" s="34" t="str">
        <f>IFERROR(VLOOKUP(DQM46&amp;DQN46&amp;DQQ46,CC!DQH:DQL,5,FALSE), " ")</f>
        <v xml:space="preserve"> </v>
      </c>
      <c r="DRA46" s="34" t="str">
        <f>IFERROR(VLOOKUP(DQN46&amp;DQO46&amp;DQR46,CC!DQI:DQM,5,FALSE), " ")</f>
        <v xml:space="preserve"> </v>
      </c>
      <c r="DRB46" s="34" t="str">
        <f>IFERROR(VLOOKUP(DQO46&amp;DQP46&amp;DQS46,CC!DQJ:DQN,5,FALSE), " ")</f>
        <v xml:space="preserve"> </v>
      </c>
      <c r="DRC46" s="34" t="str">
        <f>IFERROR(VLOOKUP(DQP46&amp;DQQ46&amp;DQT46,CC!DQK:DQO,5,FALSE), " ")</f>
        <v xml:space="preserve"> </v>
      </c>
      <c r="DRD46" s="34" t="str">
        <f>IFERROR(VLOOKUP(DQQ46&amp;DQR46&amp;DQU46,CC!DQL:DQP,5,FALSE), " ")</f>
        <v xml:space="preserve"> </v>
      </c>
      <c r="DRE46" s="34" t="str">
        <f>IFERROR(VLOOKUP(DQR46&amp;DQS46&amp;DQV46,CC!DQM:DQQ,5,FALSE), " ")</f>
        <v xml:space="preserve"> </v>
      </c>
      <c r="DRF46" s="34" t="str">
        <f>IFERROR(VLOOKUP(DQS46&amp;DQT46&amp;DQW46,CC!DQN:DQR,5,FALSE), " ")</f>
        <v xml:space="preserve"> </v>
      </c>
      <c r="DRG46" s="34" t="str">
        <f>IFERROR(VLOOKUP(DQT46&amp;DQU46&amp;DQX46,CC!DQO:DQS,5,FALSE), " ")</f>
        <v xml:space="preserve"> </v>
      </c>
      <c r="DRH46" s="34" t="str">
        <f>IFERROR(VLOOKUP(DQU46&amp;DQV46&amp;DQY46,CC!DQP:DQT,5,FALSE), " ")</f>
        <v xml:space="preserve"> </v>
      </c>
      <c r="DRI46" s="34" t="str">
        <f>IFERROR(VLOOKUP(DQV46&amp;DQW46&amp;DQZ46,CC!DQQ:DQU,5,FALSE), " ")</f>
        <v xml:space="preserve"> </v>
      </c>
      <c r="DRJ46" s="34" t="str">
        <f>IFERROR(VLOOKUP(DQW46&amp;DQX46&amp;DRA46,CC!DQR:DQV,5,FALSE), " ")</f>
        <v xml:space="preserve"> </v>
      </c>
      <c r="DRK46" s="34" t="str">
        <f>IFERROR(VLOOKUP(DQX46&amp;DQY46&amp;DRB46,CC!DQS:DQW,5,FALSE), " ")</f>
        <v xml:space="preserve"> </v>
      </c>
      <c r="DRL46" s="34" t="str">
        <f>IFERROR(VLOOKUP(DQY46&amp;DQZ46&amp;DRC46,CC!DQT:DQX,5,FALSE), " ")</f>
        <v xml:space="preserve"> </v>
      </c>
      <c r="DRM46" s="34" t="str">
        <f>IFERROR(VLOOKUP(DQZ46&amp;DRA46&amp;DRD46,CC!DQU:DQY,5,FALSE), " ")</f>
        <v xml:space="preserve"> </v>
      </c>
      <c r="DRN46" s="34" t="str">
        <f>IFERROR(VLOOKUP(DRA46&amp;DRB46&amp;DRE46,CC!DQV:DQZ,5,FALSE), " ")</f>
        <v xml:space="preserve"> </v>
      </c>
      <c r="DRO46" s="34" t="str">
        <f>IFERROR(VLOOKUP(DRB46&amp;DRC46&amp;DRF46,CC!DQW:DRA,5,FALSE), " ")</f>
        <v xml:space="preserve"> </v>
      </c>
      <c r="DRP46" s="34" t="str">
        <f>IFERROR(VLOOKUP(DRC46&amp;DRD46&amp;DRG46,CC!DQX:DRB,5,FALSE), " ")</f>
        <v xml:space="preserve"> </v>
      </c>
      <c r="DRQ46" s="34" t="str">
        <f>IFERROR(VLOOKUP(DRD46&amp;DRE46&amp;DRH46,CC!DQY:DRC,5,FALSE), " ")</f>
        <v xml:space="preserve"> </v>
      </c>
      <c r="DRR46" s="34" t="str">
        <f>IFERROR(VLOOKUP(DRE46&amp;DRF46&amp;DRI46,CC!DQZ:DRD,5,FALSE), " ")</f>
        <v xml:space="preserve"> </v>
      </c>
      <c r="DRS46" s="34" t="str">
        <f>IFERROR(VLOOKUP(DRF46&amp;DRG46&amp;DRJ46,CC!DRA:DRE,5,FALSE), " ")</f>
        <v xml:space="preserve"> </v>
      </c>
      <c r="DRT46" s="34" t="str">
        <f>IFERROR(VLOOKUP(DRG46&amp;DRH46&amp;DRK46,CC!DRB:DRF,5,FALSE), " ")</f>
        <v xml:space="preserve"> </v>
      </c>
      <c r="DRU46" s="34" t="str">
        <f>IFERROR(VLOOKUP(DRH46&amp;DRI46&amp;DRL46,CC!DRC:DRG,5,FALSE), " ")</f>
        <v xml:space="preserve"> </v>
      </c>
      <c r="DRV46" s="34" t="str">
        <f>IFERROR(VLOOKUP(DRI46&amp;DRJ46&amp;DRM46,CC!DRD:DRH,5,FALSE), " ")</f>
        <v xml:space="preserve"> </v>
      </c>
      <c r="DRW46" s="34" t="str">
        <f>IFERROR(VLOOKUP(DRJ46&amp;DRK46&amp;DRN46,CC!DRE:DRI,5,FALSE), " ")</f>
        <v xml:space="preserve"> </v>
      </c>
      <c r="DRX46" s="34" t="str">
        <f>IFERROR(VLOOKUP(DRK46&amp;DRL46&amp;DRO46,CC!DRF:DRJ,5,FALSE), " ")</f>
        <v xml:space="preserve"> </v>
      </c>
      <c r="DRY46" s="34" t="str">
        <f>IFERROR(VLOOKUP(DRL46&amp;DRM46&amp;DRP46,CC!DRG:DRK,5,FALSE), " ")</f>
        <v xml:space="preserve"> </v>
      </c>
      <c r="DRZ46" s="34" t="str">
        <f>IFERROR(VLOOKUP(DRM46&amp;DRN46&amp;DRQ46,CC!DRH:DRL,5,FALSE), " ")</f>
        <v xml:space="preserve"> </v>
      </c>
      <c r="DSA46" s="34" t="str">
        <f>IFERROR(VLOOKUP(DRN46&amp;DRO46&amp;DRR46,CC!DRI:DRM,5,FALSE), " ")</f>
        <v xml:space="preserve"> </v>
      </c>
      <c r="DSB46" s="34" t="str">
        <f>IFERROR(VLOOKUP(DRO46&amp;DRP46&amp;DRS46,CC!DRJ:DRN,5,FALSE), " ")</f>
        <v xml:space="preserve"> </v>
      </c>
      <c r="DSC46" s="34" t="str">
        <f>IFERROR(VLOOKUP(DRP46&amp;DRQ46&amp;DRT46,CC!DRK:DRO,5,FALSE), " ")</f>
        <v xml:space="preserve"> </v>
      </c>
      <c r="DSD46" s="34" t="str">
        <f>IFERROR(VLOOKUP(DRQ46&amp;DRR46&amp;DRU46,CC!DRL:DRP,5,FALSE), " ")</f>
        <v xml:space="preserve"> </v>
      </c>
      <c r="DSE46" s="34" t="str">
        <f>IFERROR(VLOOKUP(DRR46&amp;DRS46&amp;DRV46,CC!DRM:DRQ,5,FALSE), " ")</f>
        <v xml:space="preserve"> </v>
      </c>
      <c r="DSF46" s="34" t="str">
        <f>IFERROR(VLOOKUP(DRS46&amp;DRT46&amp;DRW46,CC!DRN:DRR,5,FALSE), " ")</f>
        <v xml:space="preserve"> </v>
      </c>
      <c r="DSG46" s="34" t="str">
        <f>IFERROR(VLOOKUP(DRT46&amp;DRU46&amp;DRX46,CC!DRO:DRS,5,FALSE), " ")</f>
        <v xml:space="preserve"> </v>
      </c>
      <c r="DSH46" s="34" t="str">
        <f>IFERROR(VLOOKUP(DRU46&amp;DRV46&amp;DRY46,CC!DRP:DRT,5,FALSE), " ")</f>
        <v xml:space="preserve"> </v>
      </c>
      <c r="DSI46" s="34" t="str">
        <f>IFERROR(VLOOKUP(DRV46&amp;DRW46&amp;DRZ46,CC!DRQ:DRU,5,FALSE), " ")</f>
        <v xml:space="preserve"> </v>
      </c>
      <c r="DSJ46" s="34" t="str">
        <f>IFERROR(VLOOKUP(DRW46&amp;DRX46&amp;DSA46,CC!DRR:DRV,5,FALSE), " ")</f>
        <v xml:space="preserve"> </v>
      </c>
      <c r="DSK46" s="34" t="str">
        <f>IFERROR(VLOOKUP(DRX46&amp;DRY46&amp;DSB46,CC!DRS:DRW,5,FALSE), " ")</f>
        <v xml:space="preserve"> </v>
      </c>
      <c r="DSL46" s="34" t="str">
        <f>IFERROR(VLOOKUP(DRY46&amp;DRZ46&amp;DSC46,CC!DRT:DRX,5,FALSE), " ")</f>
        <v xml:space="preserve"> </v>
      </c>
      <c r="DSM46" s="34" t="str">
        <f>IFERROR(VLOOKUP(DRZ46&amp;DSA46&amp;DSD46,CC!DRU:DRY,5,FALSE), " ")</f>
        <v xml:space="preserve"> </v>
      </c>
      <c r="DSN46" s="34" t="str">
        <f>IFERROR(VLOOKUP(DSA46&amp;DSB46&amp;DSE46,CC!DRV:DRZ,5,FALSE), " ")</f>
        <v xml:space="preserve"> </v>
      </c>
      <c r="DSO46" s="34" t="str">
        <f>IFERROR(VLOOKUP(DSB46&amp;DSC46&amp;DSF46,CC!DRW:DSA,5,FALSE), " ")</f>
        <v xml:space="preserve"> </v>
      </c>
      <c r="DSP46" s="34" t="str">
        <f>IFERROR(VLOOKUP(DSC46&amp;DSD46&amp;DSG46,CC!DRX:DSB,5,FALSE), " ")</f>
        <v xml:space="preserve"> </v>
      </c>
      <c r="DSQ46" s="34" t="str">
        <f>IFERROR(VLOOKUP(DSD46&amp;DSE46&amp;DSH46,CC!DRY:DSC,5,FALSE), " ")</f>
        <v xml:space="preserve"> </v>
      </c>
      <c r="DSR46" s="34" t="str">
        <f>IFERROR(VLOOKUP(DSE46&amp;DSF46&amp;DSI46,CC!DRZ:DSD,5,FALSE), " ")</f>
        <v xml:space="preserve"> </v>
      </c>
      <c r="DSS46" s="34" t="str">
        <f>IFERROR(VLOOKUP(DSF46&amp;DSG46&amp;DSJ46,CC!DSA:DSE,5,FALSE), " ")</f>
        <v xml:space="preserve"> </v>
      </c>
      <c r="DST46" s="34" t="str">
        <f>IFERROR(VLOOKUP(DSG46&amp;DSH46&amp;DSK46,CC!DSB:DSF,5,FALSE), " ")</f>
        <v xml:space="preserve"> </v>
      </c>
      <c r="DSU46" s="34" t="str">
        <f>IFERROR(VLOOKUP(DSH46&amp;DSI46&amp;DSL46,CC!DSC:DSG,5,FALSE), " ")</f>
        <v xml:space="preserve"> </v>
      </c>
      <c r="DSV46" s="34" t="str">
        <f>IFERROR(VLOOKUP(DSI46&amp;DSJ46&amp;DSM46,CC!DSD:DSH,5,FALSE), " ")</f>
        <v xml:space="preserve"> </v>
      </c>
      <c r="DSW46" s="34" t="str">
        <f>IFERROR(VLOOKUP(DSJ46&amp;DSK46&amp;DSN46,CC!DSE:DSI,5,FALSE), " ")</f>
        <v xml:space="preserve"> </v>
      </c>
      <c r="DSX46" s="34" t="str">
        <f>IFERROR(VLOOKUP(DSK46&amp;DSL46&amp;DSO46,CC!DSF:DSJ,5,FALSE), " ")</f>
        <v xml:space="preserve"> </v>
      </c>
      <c r="DSY46" s="34" t="str">
        <f>IFERROR(VLOOKUP(DSL46&amp;DSM46&amp;DSP46,CC!DSG:DSK,5,FALSE), " ")</f>
        <v xml:space="preserve"> </v>
      </c>
      <c r="DSZ46" s="34" t="str">
        <f>IFERROR(VLOOKUP(DSM46&amp;DSN46&amp;DSQ46,CC!DSH:DSL,5,FALSE), " ")</f>
        <v xml:space="preserve"> </v>
      </c>
      <c r="DTA46" s="34" t="str">
        <f>IFERROR(VLOOKUP(DSN46&amp;DSO46&amp;DSR46,CC!DSI:DSM,5,FALSE), " ")</f>
        <v xml:space="preserve"> </v>
      </c>
      <c r="DTB46" s="34" t="str">
        <f>IFERROR(VLOOKUP(DSO46&amp;DSP46&amp;DSS46,CC!DSJ:DSN,5,FALSE), " ")</f>
        <v xml:space="preserve"> </v>
      </c>
      <c r="DTC46" s="34" t="str">
        <f>IFERROR(VLOOKUP(DSP46&amp;DSQ46&amp;DST46,CC!DSK:DSO,5,FALSE), " ")</f>
        <v xml:space="preserve"> </v>
      </c>
      <c r="DTD46" s="34" t="str">
        <f>IFERROR(VLOOKUP(DSQ46&amp;DSR46&amp;DSU46,CC!DSL:DSP,5,FALSE), " ")</f>
        <v xml:space="preserve"> </v>
      </c>
      <c r="DTE46" s="34" t="str">
        <f>IFERROR(VLOOKUP(DSR46&amp;DSS46&amp;DSV46,CC!DSM:DSQ,5,FALSE), " ")</f>
        <v xml:space="preserve"> </v>
      </c>
      <c r="DTF46" s="34" t="str">
        <f>IFERROR(VLOOKUP(DSS46&amp;DST46&amp;DSW46,CC!DSN:DSR,5,FALSE), " ")</f>
        <v xml:space="preserve"> </v>
      </c>
      <c r="DTG46" s="34" t="str">
        <f>IFERROR(VLOOKUP(DST46&amp;DSU46&amp;DSX46,CC!DSO:DSS,5,FALSE), " ")</f>
        <v xml:space="preserve"> </v>
      </c>
      <c r="DTH46" s="34" t="str">
        <f>IFERROR(VLOOKUP(DSU46&amp;DSV46&amp;DSY46,CC!DSP:DST,5,FALSE), " ")</f>
        <v xml:space="preserve"> </v>
      </c>
      <c r="DTI46" s="34" t="str">
        <f>IFERROR(VLOOKUP(DSV46&amp;DSW46&amp;DSZ46,CC!DSQ:DSU,5,FALSE), " ")</f>
        <v xml:space="preserve"> </v>
      </c>
      <c r="DTJ46" s="34" t="str">
        <f>IFERROR(VLOOKUP(DSW46&amp;DSX46&amp;DTA46,CC!DSR:DSV,5,FALSE), " ")</f>
        <v xml:space="preserve"> </v>
      </c>
      <c r="DTK46" s="34" t="str">
        <f>IFERROR(VLOOKUP(DSX46&amp;DSY46&amp;DTB46,CC!DSS:DSW,5,FALSE), " ")</f>
        <v xml:space="preserve"> </v>
      </c>
      <c r="DTL46" s="34" t="str">
        <f>IFERROR(VLOOKUP(DSY46&amp;DSZ46&amp;DTC46,CC!DST:DSX,5,FALSE), " ")</f>
        <v xml:space="preserve"> </v>
      </c>
      <c r="DTM46" s="34" t="str">
        <f>IFERROR(VLOOKUP(DSZ46&amp;DTA46&amp;DTD46,CC!DSU:DSY,5,FALSE), " ")</f>
        <v xml:space="preserve"> </v>
      </c>
      <c r="DTN46" s="34" t="str">
        <f>IFERROR(VLOOKUP(DTA46&amp;DTB46&amp;DTE46,CC!DSV:DSZ,5,FALSE), " ")</f>
        <v xml:space="preserve"> </v>
      </c>
      <c r="DTO46" s="34" t="str">
        <f>IFERROR(VLOOKUP(DTB46&amp;DTC46&amp;DTF46,CC!DSW:DTA,5,FALSE), " ")</f>
        <v xml:space="preserve"> </v>
      </c>
      <c r="DTP46" s="34" t="str">
        <f>IFERROR(VLOOKUP(DTC46&amp;DTD46&amp;DTG46,CC!DSX:DTB,5,FALSE), " ")</f>
        <v xml:space="preserve"> </v>
      </c>
      <c r="DTQ46" s="34" t="str">
        <f>IFERROR(VLOOKUP(DTD46&amp;DTE46&amp;DTH46,CC!DSY:DTC,5,FALSE), " ")</f>
        <v xml:space="preserve"> </v>
      </c>
      <c r="DTR46" s="34" t="str">
        <f>IFERROR(VLOOKUP(DTE46&amp;DTF46&amp;DTI46,CC!DSZ:DTD,5,FALSE), " ")</f>
        <v xml:space="preserve"> </v>
      </c>
      <c r="DTS46" s="34" t="str">
        <f>IFERROR(VLOOKUP(DTF46&amp;DTG46&amp;DTJ46,CC!DTA:DTE,5,FALSE), " ")</f>
        <v xml:space="preserve"> </v>
      </c>
      <c r="DTT46" s="34" t="str">
        <f>IFERROR(VLOOKUP(DTG46&amp;DTH46&amp;DTK46,CC!DTB:DTF,5,FALSE), " ")</f>
        <v xml:space="preserve"> </v>
      </c>
      <c r="DTU46" s="34" t="str">
        <f>IFERROR(VLOOKUP(DTH46&amp;DTI46&amp;DTL46,CC!DTC:DTG,5,FALSE), " ")</f>
        <v xml:space="preserve"> </v>
      </c>
      <c r="DTV46" s="34" t="str">
        <f>IFERROR(VLOOKUP(DTI46&amp;DTJ46&amp;DTM46,CC!DTD:DTH,5,FALSE), " ")</f>
        <v xml:space="preserve"> </v>
      </c>
      <c r="DTW46" s="34" t="str">
        <f>IFERROR(VLOOKUP(DTJ46&amp;DTK46&amp;DTN46,CC!DTE:DTI,5,FALSE), " ")</f>
        <v xml:space="preserve"> </v>
      </c>
      <c r="DTX46" s="34" t="str">
        <f>IFERROR(VLOOKUP(DTK46&amp;DTL46&amp;DTO46,CC!DTF:DTJ,5,FALSE), " ")</f>
        <v xml:space="preserve"> </v>
      </c>
      <c r="DTY46" s="34" t="str">
        <f>IFERROR(VLOOKUP(DTL46&amp;DTM46&amp;DTP46,CC!DTG:DTK,5,FALSE), " ")</f>
        <v xml:space="preserve"> </v>
      </c>
      <c r="DTZ46" s="34" t="str">
        <f>IFERROR(VLOOKUP(DTM46&amp;DTN46&amp;DTQ46,CC!DTH:DTL,5,FALSE), " ")</f>
        <v xml:space="preserve"> </v>
      </c>
      <c r="DUA46" s="34" t="str">
        <f>IFERROR(VLOOKUP(DTN46&amp;DTO46&amp;DTR46,CC!DTI:DTM,5,FALSE), " ")</f>
        <v xml:space="preserve"> </v>
      </c>
      <c r="DUB46" s="34" t="str">
        <f>IFERROR(VLOOKUP(DTO46&amp;DTP46&amp;DTS46,CC!DTJ:DTN,5,FALSE), " ")</f>
        <v xml:space="preserve"> </v>
      </c>
      <c r="DUC46" s="34" t="str">
        <f>IFERROR(VLOOKUP(DTP46&amp;DTQ46&amp;DTT46,CC!DTK:DTO,5,FALSE), " ")</f>
        <v xml:space="preserve"> </v>
      </c>
      <c r="DUD46" s="34" t="str">
        <f>IFERROR(VLOOKUP(DTQ46&amp;DTR46&amp;DTU46,CC!DTL:DTP,5,FALSE), " ")</f>
        <v xml:space="preserve"> </v>
      </c>
      <c r="DUE46" s="34" t="str">
        <f>IFERROR(VLOOKUP(DTR46&amp;DTS46&amp;DTV46,CC!DTM:DTQ,5,FALSE), " ")</f>
        <v xml:space="preserve"> </v>
      </c>
      <c r="DUF46" s="34" t="str">
        <f>IFERROR(VLOOKUP(DTS46&amp;DTT46&amp;DTW46,CC!DTN:DTR,5,FALSE), " ")</f>
        <v xml:space="preserve"> </v>
      </c>
      <c r="DUG46" s="34" t="str">
        <f>IFERROR(VLOOKUP(DTT46&amp;DTU46&amp;DTX46,CC!DTO:DTS,5,FALSE), " ")</f>
        <v xml:space="preserve"> </v>
      </c>
      <c r="DUH46" s="34" t="str">
        <f>IFERROR(VLOOKUP(DTU46&amp;DTV46&amp;DTY46,CC!DTP:DTT,5,FALSE), " ")</f>
        <v xml:space="preserve"> </v>
      </c>
      <c r="DUI46" s="34" t="str">
        <f>IFERROR(VLOOKUP(DTV46&amp;DTW46&amp;DTZ46,CC!DTQ:DTU,5,FALSE), " ")</f>
        <v xml:space="preserve"> </v>
      </c>
      <c r="DUJ46" s="34" t="str">
        <f>IFERROR(VLOOKUP(DTW46&amp;DTX46&amp;DUA46,CC!DTR:DTV,5,FALSE), " ")</f>
        <v xml:space="preserve"> </v>
      </c>
      <c r="DUK46" s="34" t="str">
        <f>IFERROR(VLOOKUP(DTX46&amp;DTY46&amp;DUB46,CC!DTS:DTW,5,FALSE), " ")</f>
        <v xml:space="preserve"> </v>
      </c>
      <c r="DUL46" s="34" t="str">
        <f>IFERROR(VLOOKUP(DTY46&amp;DTZ46&amp;DUC46,CC!DTT:DTX,5,FALSE), " ")</f>
        <v xml:space="preserve"> </v>
      </c>
      <c r="DUM46" s="34" t="str">
        <f>IFERROR(VLOOKUP(DTZ46&amp;DUA46&amp;DUD46,CC!DTU:DTY,5,FALSE), " ")</f>
        <v xml:space="preserve"> </v>
      </c>
      <c r="DUN46" s="34" t="str">
        <f>IFERROR(VLOOKUP(DUA46&amp;DUB46&amp;DUE46,CC!DTV:DTZ,5,FALSE), " ")</f>
        <v xml:space="preserve"> </v>
      </c>
      <c r="DUO46" s="34" t="str">
        <f>IFERROR(VLOOKUP(DUB46&amp;DUC46&amp;DUF46,CC!DTW:DUA,5,FALSE), " ")</f>
        <v xml:space="preserve"> </v>
      </c>
      <c r="DUP46" s="34" t="str">
        <f>IFERROR(VLOOKUP(DUC46&amp;DUD46&amp;DUG46,CC!DTX:DUB,5,FALSE), " ")</f>
        <v xml:space="preserve"> </v>
      </c>
      <c r="DUQ46" s="34" t="str">
        <f>IFERROR(VLOOKUP(DUD46&amp;DUE46&amp;DUH46,CC!DTY:DUC,5,FALSE), " ")</f>
        <v xml:space="preserve"> </v>
      </c>
      <c r="DUR46" s="34" t="str">
        <f>IFERROR(VLOOKUP(DUE46&amp;DUF46&amp;DUI46,CC!DTZ:DUD,5,FALSE), " ")</f>
        <v xml:space="preserve"> </v>
      </c>
      <c r="DUS46" s="34" t="str">
        <f>IFERROR(VLOOKUP(DUF46&amp;DUG46&amp;DUJ46,CC!DUA:DUE,5,FALSE), " ")</f>
        <v xml:space="preserve"> </v>
      </c>
      <c r="DUT46" s="34" t="str">
        <f>IFERROR(VLOOKUP(DUG46&amp;DUH46&amp;DUK46,CC!DUB:DUF,5,FALSE), " ")</f>
        <v xml:space="preserve"> </v>
      </c>
      <c r="DUU46" s="34" t="str">
        <f>IFERROR(VLOOKUP(DUH46&amp;DUI46&amp;DUL46,CC!DUC:DUG,5,FALSE), " ")</f>
        <v xml:space="preserve"> </v>
      </c>
      <c r="DUV46" s="34" t="str">
        <f>IFERROR(VLOOKUP(DUI46&amp;DUJ46&amp;DUM46,CC!DUD:DUH,5,FALSE), " ")</f>
        <v xml:space="preserve"> </v>
      </c>
      <c r="DUW46" s="34" t="str">
        <f>IFERROR(VLOOKUP(DUJ46&amp;DUK46&amp;DUN46,CC!DUE:DUI,5,FALSE), " ")</f>
        <v xml:space="preserve"> </v>
      </c>
      <c r="DUX46" s="34" t="str">
        <f>IFERROR(VLOOKUP(DUK46&amp;DUL46&amp;DUO46,CC!DUF:DUJ,5,FALSE), " ")</f>
        <v xml:space="preserve"> </v>
      </c>
      <c r="DUY46" s="34" t="str">
        <f>IFERROR(VLOOKUP(DUL46&amp;DUM46&amp;DUP46,CC!DUG:DUK,5,FALSE), " ")</f>
        <v xml:space="preserve"> </v>
      </c>
      <c r="DUZ46" s="34" t="str">
        <f>IFERROR(VLOOKUP(DUM46&amp;DUN46&amp;DUQ46,CC!DUH:DUL,5,FALSE), " ")</f>
        <v xml:space="preserve"> </v>
      </c>
      <c r="DVA46" s="34" t="str">
        <f>IFERROR(VLOOKUP(DUN46&amp;DUO46&amp;DUR46,CC!DUI:DUM,5,FALSE), " ")</f>
        <v xml:space="preserve"> </v>
      </c>
      <c r="DVB46" s="34" t="str">
        <f>IFERROR(VLOOKUP(DUO46&amp;DUP46&amp;DUS46,CC!DUJ:DUN,5,FALSE), " ")</f>
        <v xml:space="preserve"> </v>
      </c>
      <c r="DVC46" s="34" t="str">
        <f>IFERROR(VLOOKUP(DUP46&amp;DUQ46&amp;DUT46,CC!DUK:DUO,5,FALSE), " ")</f>
        <v xml:space="preserve"> </v>
      </c>
      <c r="DVD46" s="34" t="str">
        <f>IFERROR(VLOOKUP(DUQ46&amp;DUR46&amp;DUU46,CC!DUL:DUP,5,FALSE), " ")</f>
        <v xml:space="preserve"> </v>
      </c>
      <c r="DVE46" s="34" t="str">
        <f>IFERROR(VLOOKUP(DUR46&amp;DUS46&amp;DUV46,CC!DUM:DUQ,5,FALSE), " ")</f>
        <v xml:space="preserve"> </v>
      </c>
      <c r="DVF46" s="34" t="str">
        <f>IFERROR(VLOOKUP(DUS46&amp;DUT46&amp;DUW46,CC!DUN:DUR,5,FALSE), " ")</f>
        <v xml:space="preserve"> </v>
      </c>
      <c r="DVG46" s="34" t="str">
        <f>IFERROR(VLOOKUP(DUT46&amp;DUU46&amp;DUX46,CC!DUO:DUS,5,FALSE), " ")</f>
        <v xml:space="preserve"> </v>
      </c>
      <c r="DVH46" s="34" t="str">
        <f>IFERROR(VLOOKUP(DUU46&amp;DUV46&amp;DUY46,CC!DUP:DUT,5,FALSE), " ")</f>
        <v xml:space="preserve"> </v>
      </c>
      <c r="DVI46" s="34" t="str">
        <f>IFERROR(VLOOKUP(DUV46&amp;DUW46&amp;DUZ46,CC!DUQ:DUU,5,FALSE), " ")</f>
        <v xml:space="preserve"> </v>
      </c>
      <c r="DVJ46" s="34" t="str">
        <f>IFERROR(VLOOKUP(DUW46&amp;DUX46&amp;DVA46,CC!DUR:DUV,5,FALSE), " ")</f>
        <v xml:space="preserve"> </v>
      </c>
      <c r="DVK46" s="34" t="str">
        <f>IFERROR(VLOOKUP(DUX46&amp;DUY46&amp;DVB46,CC!DUS:DUW,5,FALSE), " ")</f>
        <v xml:space="preserve"> </v>
      </c>
      <c r="DVL46" s="34" t="str">
        <f>IFERROR(VLOOKUP(DUY46&amp;DUZ46&amp;DVC46,CC!DUT:DUX,5,FALSE), " ")</f>
        <v xml:space="preserve"> </v>
      </c>
      <c r="DVM46" s="34" t="str">
        <f>IFERROR(VLOOKUP(DUZ46&amp;DVA46&amp;DVD46,CC!DUU:DUY,5,FALSE), " ")</f>
        <v xml:space="preserve"> </v>
      </c>
      <c r="DVN46" s="34" t="str">
        <f>IFERROR(VLOOKUP(DVA46&amp;DVB46&amp;DVE46,CC!DUV:DUZ,5,FALSE), " ")</f>
        <v xml:space="preserve"> </v>
      </c>
      <c r="DVO46" s="34" t="str">
        <f>IFERROR(VLOOKUP(DVB46&amp;DVC46&amp;DVF46,CC!DUW:DVA,5,FALSE), " ")</f>
        <v xml:space="preserve"> </v>
      </c>
      <c r="DVP46" s="34" t="str">
        <f>IFERROR(VLOOKUP(DVC46&amp;DVD46&amp;DVG46,CC!DUX:DVB,5,FALSE), " ")</f>
        <v xml:space="preserve"> </v>
      </c>
      <c r="DVQ46" s="34" t="str">
        <f>IFERROR(VLOOKUP(DVD46&amp;DVE46&amp;DVH46,CC!DUY:DVC,5,FALSE), " ")</f>
        <v xml:space="preserve"> </v>
      </c>
      <c r="DVR46" s="34" t="str">
        <f>IFERROR(VLOOKUP(DVE46&amp;DVF46&amp;DVI46,CC!DUZ:DVD,5,FALSE), " ")</f>
        <v xml:space="preserve"> </v>
      </c>
      <c r="DVS46" s="34" t="str">
        <f>IFERROR(VLOOKUP(DVF46&amp;DVG46&amp;DVJ46,CC!DVA:DVE,5,FALSE), " ")</f>
        <v xml:space="preserve"> </v>
      </c>
      <c r="DVT46" s="34" t="str">
        <f>IFERROR(VLOOKUP(DVG46&amp;DVH46&amp;DVK46,CC!DVB:DVF,5,FALSE), " ")</f>
        <v xml:space="preserve"> </v>
      </c>
      <c r="DVU46" s="34" t="str">
        <f>IFERROR(VLOOKUP(DVH46&amp;DVI46&amp;DVL46,CC!DVC:DVG,5,FALSE), " ")</f>
        <v xml:space="preserve"> </v>
      </c>
      <c r="DVV46" s="34" t="str">
        <f>IFERROR(VLOOKUP(DVI46&amp;DVJ46&amp;DVM46,CC!DVD:DVH,5,FALSE), " ")</f>
        <v xml:space="preserve"> </v>
      </c>
      <c r="DVW46" s="34" t="str">
        <f>IFERROR(VLOOKUP(DVJ46&amp;DVK46&amp;DVN46,CC!DVE:DVI,5,FALSE), " ")</f>
        <v xml:space="preserve"> </v>
      </c>
      <c r="DVX46" s="34" t="str">
        <f>IFERROR(VLOOKUP(DVK46&amp;DVL46&amp;DVO46,CC!DVF:DVJ,5,FALSE), " ")</f>
        <v xml:space="preserve"> </v>
      </c>
      <c r="DVY46" s="34" t="str">
        <f>IFERROR(VLOOKUP(DVL46&amp;DVM46&amp;DVP46,CC!DVG:DVK,5,FALSE), " ")</f>
        <v xml:space="preserve"> </v>
      </c>
      <c r="DVZ46" s="34" t="str">
        <f>IFERROR(VLOOKUP(DVM46&amp;DVN46&amp;DVQ46,CC!DVH:DVL,5,FALSE), " ")</f>
        <v xml:space="preserve"> </v>
      </c>
      <c r="DWA46" s="34" t="str">
        <f>IFERROR(VLOOKUP(DVN46&amp;DVO46&amp;DVR46,CC!DVI:DVM,5,FALSE), " ")</f>
        <v xml:space="preserve"> </v>
      </c>
      <c r="DWB46" s="34" t="str">
        <f>IFERROR(VLOOKUP(DVO46&amp;DVP46&amp;DVS46,CC!DVJ:DVN,5,FALSE), " ")</f>
        <v xml:space="preserve"> </v>
      </c>
      <c r="DWC46" s="34" t="str">
        <f>IFERROR(VLOOKUP(DVP46&amp;DVQ46&amp;DVT46,CC!DVK:DVO,5,FALSE), " ")</f>
        <v xml:space="preserve"> </v>
      </c>
      <c r="DWD46" s="34" t="str">
        <f>IFERROR(VLOOKUP(DVQ46&amp;DVR46&amp;DVU46,CC!DVL:DVP,5,FALSE), " ")</f>
        <v xml:space="preserve"> </v>
      </c>
      <c r="DWE46" s="34" t="str">
        <f>IFERROR(VLOOKUP(DVR46&amp;DVS46&amp;DVV46,CC!DVM:DVQ,5,FALSE), " ")</f>
        <v xml:space="preserve"> </v>
      </c>
      <c r="DWF46" s="34" t="str">
        <f>IFERROR(VLOOKUP(DVS46&amp;DVT46&amp;DVW46,CC!DVN:DVR,5,FALSE), " ")</f>
        <v xml:space="preserve"> </v>
      </c>
      <c r="DWG46" s="34" t="str">
        <f>IFERROR(VLOOKUP(DVT46&amp;DVU46&amp;DVX46,CC!DVO:DVS,5,FALSE), " ")</f>
        <v xml:space="preserve"> </v>
      </c>
      <c r="DWH46" s="34" t="str">
        <f>IFERROR(VLOOKUP(DVU46&amp;DVV46&amp;DVY46,CC!DVP:DVT,5,FALSE), " ")</f>
        <v xml:space="preserve"> </v>
      </c>
      <c r="DWI46" s="34" t="str">
        <f>IFERROR(VLOOKUP(DVV46&amp;DVW46&amp;DVZ46,CC!DVQ:DVU,5,FALSE), " ")</f>
        <v xml:space="preserve"> </v>
      </c>
      <c r="DWJ46" s="34" t="str">
        <f>IFERROR(VLOOKUP(DVW46&amp;DVX46&amp;DWA46,CC!DVR:DVV,5,FALSE), " ")</f>
        <v xml:space="preserve"> </v>
      </c>
      <c r="DWK46" s="34" t="str">
        <f>IFERROR(VLOOKUP(DVX46&amp;DVY46&amp;DWB46,CC!DVS:DVW,5,FALSE), " ")</f>
        <v xml:space="preserve"> </v>
      </c>
      <c r="DWL46" s="34" t="str">
        <f>IFERROR(VLOOKUP(DVY46&amp;DVZ46&amp;DWC46,CC!DVT:DVX,5,FALSE), " ")</f>
        <v xml:space="preserve"> </v>
      </c>
      <c r="DWM46" s="34" t="str">
        <f>IFERROR(VLOOKUP(DVZ46&amp;DWA46&amp;DWD46,CC!DVU:DVY,5,FALSE), " ")</f>
        <v xml:space="preserve"> </v>
      </c>
      <c r="DWN46" s="34" t="str">
        <f>IFERROR(VLOOKUP(DWA46&amp;DWB46&amp;DWE46,CC!DVV:DVZ,5,FALSE), " ")</f>
        <v xml:space="preserve"> </v>
      </c>
      <c r="DWO46" s="34" t="str">
        <f>IFERROR(VLOOKUP(DWB46&amp;DWC46&amp;DWF46,CC!DVW:DWA,5,FALSE), " ")</f>
        <v xml:space="preserve"> </v>
      </c>
      <c r="DWP46" s="34" t="str">
        <f>IFERROR(VLOOKUP(DWC46&amp;DWD46&amp;DWG46,CC!DVX:DWB,5,FALSE), " ")</f>
        <v xml:space="preserve"> </v>
      </c>
      <c r="DWQ46" s="34" t="str">
        <f>IFERROR(VLOOKUP(DWD46&amp;DWE46&amp;DWH46,CC!DVY:DWC,5,FALSE), " ")</f>
        <v xml:space="preserve"> </v>
      </c>
      <c r="DWR46" s="34" t="str">
        <f>IFERROR(VLOOKUP(DWE46&amp;DWF46&amp;DWI46,CC!DVZ:DWD,5,FALSE), " ")</f>
        <v xml:space="preserve"> </v>
      </c>
      <c r="DWS46" s="34" t="str">
        <f>IFERROR(VLOOKUP(DWF46&amp;DWG46&amp;DWJ46,CC!DWA:DWE,5,FALSE), " ")</f>
        <v xml:space="preserve"> </v>
      </c>
      <c r="DWT46" s="34" t="str">
        <f>IFERROR(VLOOKUP(DWG46&amp;DWH46&amp;DWK46,CC!DWB:DWF,5,FALSE), " ")</f>
        <v xml:space="preserve"> </v>
      </c>
      <c r="DWU46" s="34" t="str">
        <f>IFERROR(VLOOKUP(DWH46&amp;DWI46&amp;DWL46,CC!DWC:DWG,5,FALSE), " ")</f>
        <v xml:space="preserve"> </v>
      </c>
      <c r="DWV46" s="34" t="str">
        <f>IFERROR(VLOOKUP(DWI46&amp;DWJ46&amp;DWM46,CC!DWD:DWH,5,FALSE), " ")</f>
        <v xml:space="preserve"> </v>
      </c>
      <c r="DWW46" s="34" t="str">
        <f>IFERROR(VLOOKUP(DWJ46&amp;DWK46&amp;DWN46,CC!DWE:DWI,5,FALSE), " ")</f>
        <v xml:space="preserve"> </v>
      </c>
      <c r="DWX46" s="34" t="str">
        <f>IFERROR(VLOOKUP(DWK46&amp;DWL46&amp;DWO46,CC!DWF:DWJ,5,FALSE), " ")</f>
        <v xml:space="preserve"> </v>
      </c>
      <c r="DWY46" s="34" t="str">
        <f>IFERROR(VLOOKUP(DWL46&amp;DWM46&amp;DWP46,CC!DWG:DWK,5,FALSE), " ")</f>
        <v xml:space="preserve"> </v>
      </c>
      <c r="DWZ46" s="34" t="str">
        <f>IFERROR(VLOOKUP(DWM46&amp;DWN46&amp;DWQ46,CC!DWH:DWL,5,FALSE), " ")</f>
        <v xml:space="preserve"> </v>
      </c>
      <c r="DXA46" s="34" t="str">
        <f>IFERROR(VLOOKUP(DWN46&amp;DWO46&amp;DWR46,CC!DWI:DWM,5,FALSE), " ")</f>
        <v xml:space="preserve"> </v>
      </c>
      <c r="DXB46" s="34" t="str">
        <f>IFERROR(VLOOKUP(DWO46&amp;DWP46&amp;DWS46,CC!DWJ:DWN,5,FALSE), " ")</f>
        <v xml:space="preserve"> </v>
      </c>
      <c r="DXC46" s="34" t="str">
        <f>IFERROR(VLOOKUP(DWP46&amp;DWQ46&amp;DWT46,CC!DWK:DWO,5,FALSE), " ")</f>
        <v xml:space="preserve"> </v>
      </c>
      <c r="DXD46" s="34" t="str">
        <f>IFERROR(VLOOKUP(DWQ46&amp;DWR46&amp;DWU46,CC!DWL:DWP,5,FALSE), " ")</f>
        <v xml:space="preserve"> </v>
      </c>
      <c r="DXE46" s="34" t="str">
        <f>IFERROR(VLOOKUP(DWR46&amp;DWS46&amp;DWV46,CC!DWM:DWQ,5,FALSE), " ")</f>
        <v xml:space="preserve"> </v>
      </c>
      <c r="DXF46" s="34" t="str">
        <f>IFERROR(VLOOKUP(DWS46&amp;DWT46&amp;DWW46,CC!DWN:DWR,5,FALSE), " ")</f>
        <v xml:space="preserve"> </v>
      </c>
      <c r="DXG46" s="34" t="str">
        <f>IFERROR(VLOOKUP(DWT46&amp;DWU46&amp;DWX46,CC!DWO:DWS,5,FALSE), " ")</f>
        <v xml:space="preserve"> </v>
      </c>
      <c r="DXH46" s="34" t="str">
        <f>IFERROR(VLOOKUP(DWU46&amp;DWV46&amp;DWY46,CC!DWP:DWT,5,FALSE), " ")</f>
        <v xml:space="preserve"> </v>
      </c>
      <c r="DXI46" s="34" t="str">
        <f>IFERROR(VLOOKUP(DWV46&amp;DWW46&amp;DWZ46,CC!DWQ:DWU,5,FALSE), " ")</f>
        <v xml:space="preserve"> </v>
      </c>
      <c r="DXJ46" s="34" t="str">
        <f>IFERROR(VLOOKUP(DWW46&amp;DWX46&amp;DXA46,CC!DWR:DWV,5,FALSE), " ")</f>
        <v xml:space="preserve"> </v>
      </c>
      <c r="DXK46" s="34" t="str">
        <f>IFERROR(VLOOKUP(DWX46&amp;DWY46&amp;DXB46,CC!DWS:DWW,5,FALSE), " ")</f>
        <v xml:space="preserve"> </v>
      </c>
      <c r="DXL46" s="34" t="str">
        <f>IFERROR(VLOOKUP(DWY46&amp;DWZ46&amp;DXC46,CC!DWT:DWX,5,FALSE), " ")</f>
        <v xml:space="preserve"> </v>
      </c>
      <c r="DXM46" s="34" t="str">
        <f>IFERROR(VLOOKUP(DWZ46&amp;DXA46&amp;DXD46,CC!DWU:DWY,5,FALSE), " ")</f>
        <v xml:space="preserve"> </v>
      </c>
      <c r="DXN46" s="34" t="str">
        <f>IFERROR(VLOOKUP(DXA46&amp;DXB46&amp;DXE46,CC!DWV:DWZ,5,FALSE), " ")</f>
        <v xml:space="preserve"> </v>
      </c>
      <c r="DXO46" s="34" t="str">
        <f>IFERROR(VLOOKUP(DXB46&amp;DXC46&amp;DXF46,CC!DWW:DXA,5,FALSE), " ")</f>
        <v xml:space="preserve"> </v>
      </c>
      <c r="DXP46" s="34" t="str">
        <f>IFERROR(VLOOKUP(DXC46&amp;DXD46&amp;DXG46,CC!DWX:DXB,5,FALSE), " ")</f>
        <v xml:space="preserve"> </v>
      </c>
      <c r="DXQ46" s="34" t="str">
        <f>IFERROR(VLOOKUP(DXD46&amp;DXE46&amp;DXH46,CC!DWY:DXC,5,FALSE), " ")</f>
        <v xml:space="preserve"> </v>
      </c>
      <c r="DXR46" s="34" t="str">
        <f>IFERROR(VLOOKUP(DXE46&amp;DXF46&amp;DXI46,CC!DWZ:DXD,5,FALSE), " ")</f>
        <v xml:space="preserve"> </v>
      </c>
      <c r="DXS46" s="34" t="str">
        <f>IFERROR(VLOOKUP(DXF46&amp;DXG46&amp;DXJ46,CC!DXA:DXE,5,FALSE), " ")</f>
        <v xml:space="preserve"> </v>
      </c>
      <c r="DXT46" s="34" t="str">
        <f>IFERROR(VLOOKUP(DXG46&amp;DXH46&amp;DXK46,CC!DXB:DXF,5,FALSE), " ")</f>
        <v xml:space="preserve"> </v>
      </c>
      <c r="DXU46" s="34" t="str">
        <f>IFERROR(VLOOKUP(DXH46&amp;DXI46&amp;DXL46,CC!DXC:DXG,5,FALSE), " ")</f>
        <v xml:space="preserve"> </v>
      </c>
      <c r="DXV46" s="34" t="str">
        <f>IFERROR(VLOOKUP(DXI46&amp;DXJ46&amp;DXM46,CC!DXD:DXH,5,FALSE), " ")</f>
        <v xml:space="preserve"> </v>
      </c>
      <c r="DXW46" s="34" t="str">
        <f>IFERROR(VLOOKUP(DXJ46&amp;DXK46&amp;DXN46,CC!DXE:DXI,5,FALSE), " ")</f>
        <v xml:space="preserve"> </v>
      </c>
      <c r="DXX46" s="34" t="str">
        <f>IFERROR(VLOOKUP(DXK46&amp;DXL46&amp;DXO46,CC!DXF:DXJ,5,FALSE), " ")</f>
        <v xml:space="preserve"> </v>
      </c>
      <c r="DXY46" s="34" t="str">
        <f>IFERROR(VLOOKUP(DXL46&amp;DXM46&amp;DXP46,CC!DXG:DXK,5,FALSE), " ")</f>
        <v xml:space="preserve"> </v>
      </c>
      <c r="DXZ46" s="34" t="str">
        <f>IFERROR(VLOOKUP(DXM46&amp;DXN46&amp;DXQ46,CC!DXH:DXL,5,FALSE), " ")</f>
        <v xml:space="preserve"> </v>
      </c>
      <c r="DYA46" s="34" t="str">
        <f>IFERROR(VLOOKUP(DXN46&amp;DXO46&amp;DXR46,CC!DXI:DXM,5,FALSE), " ")</f>
        <v xml:space="preserve"> </v>
      </c>
      <c r="DYB46" s="34" t="str">
        <f>IFERROR(VLOOKUP(DXO46&amp;DXP46&amp;DXS46,CC!DXJ:DXN,5,FALSE), " ")</f>
        <v xml:space="preserve"> </v>
      </c>
      <c r="DYC46" s="34" t="str">
        <f>IFERROR(VLOOKUP(DXP46&amp;DXQ46&amp;DXT46,CC!DXK:DXO,5,FALSE), " ")</f>
        <v xml:space="preserve"> </v>
      </c>
      <c r="DYD46" s="34" t="str">
        <f>IFERROR(VLOOKUP(DXQ46&amp;DXR46&amp;DXU46,CC!DXL:DXP,5,FALSE), " ")</f>
        <v xml:space="preserve"> </v>
      </c>
      <c r="DYE46" s="34" t="str">
        <f>IFERROR(VLOOKUP(DXR46&amp;DXS46&amp;DXV46,CC!DXM:DXQ,5,FALSE), " ")</f>
        <v xml:space="preserve"> </v>
      </c>
      <c r="DYF46" s="34" t="str">
        <f>IFERROR(VLOOKUP(DXS46&amp;DXT46&amp;DXW46,CC!DXN:DXR,5,FALSE), " ")</f>
        <v xml:space="preserve"> </v>
      </c>
      <c r="DYG46" s="34" t="str">
        <f>IFERROR(VLOOKUP(DXT46&amp;DXU46&amp;DXX46,CC!DXO:DXS,5,FALSE), " ")</f>
        <v xml:space="preserve"> </v>
      </c>
      <c r="DYH46" s="34" t="str">
        <f>IFERROR(VLOOKUP(DXU46&amp;DXV46&amp;DXY46,CC!DXP:DXT,5,FALSE), " ")</f>
        <v xml:space="preserve"> </v>
      </c>
      <c r="DYI46" s="34" t="str">
        <f>IFERROR(VLOOKUP(DXV46&amp;DXW46&amp;DXZ46,CC!DXQ:DXU,5,FALSE), " ")</f>
        <v xml:space="preserve"> </v>
      </c>
      <c r="DYJ46" s="34" t="str">
        <f>IFERROR(VLOOKUP(DXW46&amp;DXX46&amp;DYA46,CC!DXR:DXV,5,FALSE), " ")</f>
        <v xml:space="preserve"> </v>
      </c>
      <c r="DYK46" s="34" t="str">
        <f>IFERROR(VLOOKUP(DXX46&amp;DXY46&amp;DYB46,CC!DXS:DXW,5,FALSE), " ")</f>
        <v xml:space="preserve"> </v>
      </c>
      <c r="DYL46" s="34" t="str">
        <f>IFERROR(VLOOKUP(DXY46&amp;DXZ46&amp;DYC46,CC!DXT:DXX,5,FALSE), " ")</f>
        <v xml:space="preserve"> </v>
      </c>
      <c r="DYM46" s="34" t="str">
        <f>IFERROR(VLOOKUP(DXZ46&amp;DYA46&amp;DYD46,CC!DXU:DXY,5,FALSE), " ")</f>
        <v xml:space="preserve"> </v>
      </c>
      <c r="DYN46" s="34" t="str">
        <f>IFERROR(VLOOKUP(DYA46&amp;DYB46&amp;DYE46,CC!DXV:DXZ,5,FALSE), " ")</f>
        <v xml:space="preserve"> </v>
      </c>
      <c r="DYO46" s="34" t="str">
        <f>IFERROR(VLOOKUP(DYB46&amp;DYC46&amp;DYF46,CC!DXW:DYA,5,FALSE), " ")</f>
        <v xml:space="preserve"> </v>
      </c>
      <c r="DYP46" s="34" t="str">
        <f>IFERROR(VLOOKUP(DYC46&amp;DYD46&amp;DYG46,CC!DXX:DYB,5,FALSE), " ")</f>
        <v xml:space="preserve"> </v>
      </c>
      <c r="DYQ46" s="34" t="str">
        <f>IFERROR(VLOOKUP(DYD46&amp;DYE46&amp;DYH46,CC!DXY:DYC,5,FALSE), " ")</f>
        <v xml:space="preserve"> </v>
      </c>
      <c r="DYR46" s="34" t="str">
        <f>IFERROR(VLOOKUP(DYE46&amp;DYF46&amp;DYI46,CC!DXZ:DYD,5,FALSE), " ")</f>
        <v xml:space="preserve"> </v>
      </c>
      <c r="DYS46" s="34" t="str">
        <f>IFERROR(VLOOKUP(DYF46&amp;DYG46&amp;DYJ46,CC!DYA:DYE,5,FALSE), " ")</f>
        <v xml:space="preserve"> </v>
      </c>
      <c r="DYT46" s="34" t="str">
        <f>IFERROR(VLOOKUP(DYG46&amp;DYH46&amp;DYK46,CC!DYB:DYF,5,FALSE), " ")</f>
        <v xml:space="preserve"> </v>
      </c>
      <c r="DYU46" s="34" t="str">
        <f>IFERROR(VLOOKUP(DYH46&amp;DYI46&amp;DYL46,CC!DYC:DYG,5,FALSE), " ")</f>
        <v xml:space="preserve"> </v>
      </c>
      <c r="DYV46" s="34" t="str">
        <f>IFERROR(VLOOKUP(DYI46&amp;DYJ46&amp;DYM46,CC!DYD:DYH,5,FALSE), " ")</f>
        <v xml:space="preserve"> </v>
      </c>
      <c r="DYW46" s="34" t="str">
        <f>IFERROR(VLOOKUP(DYJ46&amp;DYK46&amp;DYN46,CC!DYE:DYI,5,FALSE), " ")</f>
        <v xml:space="preserve"> </v>
      </c>
      <c r="DYX46" s="34" t="str">
        <f>IFERROR(VLOOKUP(DYK46&amp;DYL46&amp;DYO46,CC!DYF:DYJ,5,FALSE), " ")</f>
        <v xml:space="preserve"> </v>
      </c>
      <c r="DYY46" s="34" t="str">
        <f>IFERROR(VLOOKUP(DYL46&amp;DYM46&amp;DYP46,CC!DYG:DYK,5,FALSE), " ")</f>
        <v xml:space="preserve"> </v>
      </c>
      <c r="DYZ46" s="34" t="str">
        <f>IFERROR(VLOOKUP(DYM46&amp;DYN46&amp;DYQ46,CC!DYH:DYL,5,FALSE), " ")</f>
        <v xml:space="preserve"> </v>
      </c>
      <c r="DZA46" s="34" t="str">
        <f>IFERROR(VLOOKUP(DYN46&amp;DYO46&amp;DYR46,CC!DYI:DYM,5,FALSE), " ")</f>
        <v xml:space="preserve"> </v>
      </c>
      <c r="DZB46" s="34" t="str">
        <f>IFERROR(VLOOKUP(DYO46&amp;DYP46&amp;DYS46,CC!DYJ:DYN,5,FALSE), " ")</f>
        <v xml:space="preserve"> </v>
      </c>
      <c r="DZC46" s="34" t="str">
        <f>IFERROR(VLOOKUP(DYP46&amp;DYQ46&amp;DYT46,CC!DYK:DYO,5,FALSE), " ")</f>
        <v xml:space="preserve"> </v>
      </c>
      <c r="DZD46" s="34" t="str">
        <f>IFERROR(VLOOKUP(DYQ46&amp;DYR46&amp;DYU46,CC!DYL:DYP,5,FALSE), " ")</f>
        <v xml:space="preserve"> </v>
      </c>
      <c r="DZE46" s="34" t="str">
        <f>IFERROR(VLOOKUP(DYR46&amp;DYS46&amp;DYV46,CC!DYM:DYQ,5,FALSE), " ")</f>
        <v xml:space="preserve"> </v>
      </c>
      <c r="DZF46" s="34" t="str">
        <f>IFERROR(VLOOKUP(DYS46&amp;DYT46&amp;DYW46,CC!DYN:DYR,5,FALSE), " ")</f>
        <v xml:space="preserve"> </v>
      </c>
      <c r="DZG46" s="34" t="str">
        <f>IFERROR(VLOOKUP(DYT46&amp;DYU46&amp;DYX46,CC!DYO:DYS,5,FALSE), " ")</f>
        <v xml:space="preserve"> </v>
      </c>
      <c r="DZH46" s="34" t="str">
        <f>IFERROR(VLOOKUP(DYU46&amp;DYV46&amp;DYY46,CC!DYP:DYT,5,FALSE), " ")</f>
        <v xml:space="preserve"> </v>
      </c>
      <c r="DZI46" s="34" t="str">
        <f>IFERROR(VLOOKUP(DYV46&amp;DYW46&amp;DYZ46,CC!DYQ:DYU,5,FALSE), " ")</f>
        <v xml:space="preserve"> </v>
      </c>
      <c r="DZJ46" s="34" t="str">
        <f>IFERROR(VLOOKUP(DYW46&amp;DYX46&amp;DZA46,CC!DYR:DYV,5,FALSE), " ")</f>
        <v xml:space="preserve"> </v>
      </c>
      <c r="DZK46" s="34" t="str">
        <f>IFERROR(VLOOKUP(DYX46&amp;DYY46&amp;DZB46,CC!DYS:DYW,5,FALSE), " ")</f>
        <v xml:space="preserve"> </v>
      </c>
      <c r="DZL46" s="34" t="str">
        <f>IFERROR(VLOOKUP(DYY46&amp;DYZ46&amp;DZC46,CC!DYT:DYX,5,FALSE), " ")</f>
        <v xml:space="preserve"> </v>
      </c>
      <c r="DZM46" s="34" t="str">
        <f>IFERROR(VLOOKUP(DYZ46&amp;DZA46&amp;DZD46,CC!DYU:DYY,5,FALSE), " ")</f>
        <v xml:space="preserve"> </v>
      </c>
      <c r="DZN46" s="34" t="str">
        <f>IFERROR(VLOOKUP(DZA46&amp;DZB46&amp;DZE46,CC!DYV:DYZ,5,FALSE), " ")</f>
        <v xml:space="preserve"> </v>
      </c>
      <c r="DZO46" s="34" t="str">
        <f>IFERROR(VLOOKUP(DZB46&amp;DZC46&amp;DZF46,CC!DYW:DZA,5,FALSE), " ")</f>
        <v xml:space="preserve"> </v>
      </c>
      <c r="DZP46" s="34" t="str">
        <f>IFERROR(VLOOKUP(DZC46&amp;DZD46&amp;DZG46,CC!DYX:DZB,5,FALSE), " ")</f>
        <v xml:space="preserve"> </v>
      </c>
      <c r="DZQ46" s="34" t="str">
        <f>IFERROR(VLOOKUP(DZD46&amp;DZE46&amp;DZH46,CC!DYY:DZC,5,FALSE), " ")</f>
        <v xml:space="preserve"> </v>
      </c>
      <c r="DZR46" s="34" t="str">
        <f>IFERROR(VLOOKUP(DZE46&amp;DZF46&amp;DZI46,CC!DYZ:DZD,5,FALSE), " ")</f>
        <v xml:space="preserve"> </v>
      </c>
      <c r="DZS46" s="34" t="str">
        <f>IFERROR(VLOOKUP(DZF46&amp;DZG46&amp;DZJ46,CC!DZA:DZE,5,FALSE), " ")</f>
        <v xml:space="preserve"> </v>
      </c>
      <c r="DZT46" s="34" t="str">
        <f>IFERROR(VLOOKUP(DZG46&amp;DZH46&amp;DZK46,CC!DZB:DZF,5,FALSE), " ")</f>
        <v xml:space="preserve"> </v>
      </c>
      <c r="DZU46" s="34" t="str">
        <f>IFERROR(VLOOKUP(DZH46&amp;DZI46&amp;DZL46,CC!DZC:DZG,5,FALSE), " ")</f>
        <v xml:space="preserve"> </v>
      </c>
      <c r="DZV46" s="34" t="str">
        <f>IFERROR(VLOOKUP(DZI46&amp;DZJ46&amp;DZM46,CC!DZD:DZH,5,FALSE), " ")</f>
        <v xml:space="preserve"> </v>
      </c>
      <c r="DZW46" s="34" t="str">
        <f>IFERROR(VLOOKUP(DZJ46&amp;DZK46&amp;DZN46,CC!DZE:DZI,5,FALSE), " ")</f>
        <v xml:space="preserve"> </v>
      </c>
      <c r="DZX46" s="34" t="str">
        <f>IFERROR(VLOOKUP(DZK46&amp;DZL46&amp;DZO46,CC!DZF:DZJ,5,FALSE), " ")</f>
        <v xml:space="preserve"> </v>
      </c>
      <c r="DZY46" s="34" t="str">
        <f>IFERROR(VLOOKUP(DZL46&amp;DZM46&amp;DZP46,CC!DZG:DZK,5,FALSE), " ")</f>
        <v xml:space="preserve"> </v>
      </c>
      <c r="DZZ46" s="34" t="str">
        <f>IFERROR(VLOOKUP(DZM46&amp;DZN46&amp;DZQ46,CC!DZH:DZL,5,FALSE), " ")</f>
        <v xml:space="preserve"> </v>
      </c>
      <c r="EAA46" s="34" t="str">
        <f>IFERROR(VLOOKUP(DZN46&amp;DZO46&amp;DZR46,CC!DZI:DZM,5,FALSE), " ")</f>
        <v xml:space="preserve"> </v>
      </c>
      <c r="EAB46" s="34" t="str">
        <f>IFERROR(VLOOKUP(DZO46&amp;DZP46&amp;DZS46,CC!DZJ:DZN,5,FALSE), " ")</f>
        <v xml:space="preserve"> </v>
      </c>
      <c r="EAC46" s="34" t="str">
        <f>IFERROR(VLOOKUP(DZP46&amp;DZQ46&amp;DZT46,CC!DZK:DZO,5,FALSE), " ")</f>
        <v xml:space="preserve"> </v>
      </c>
      <c r="EAD46" s="34" t="str">
        <f>IFERROR(VLOOKUP(DZQ46&amp;DZR46&amp;DZU46,CC!DZL:DZP,5,FALSE), " ")</f>
        <v xml:space="preserve"> </v>
      </c>
      <c r="EAE46" s="34" t="str">
        <f>IFERROR(VLOOKUP(DZR46&amp;DZS46&amp;DZV46,CC!DZM:DZQ,5,FALSE), " ")</f>
        <v xml:space="preserve"> </v>
      </c>
      <c r="EAF46" s="34" t="str">
        <f>IFERROR(VLOOKUP(DZS46&amp;DZT46&amp;DZW46,CC!DZN:DZR,5,FALSE), " ")</f>
        <v xml:space="preserve"> </v>
      </c>
      <c r="EAG46" s="34" t="str">
        <f>IFERROR(VLOOKUP(DZT46&amp;DZU46&amp;DZX46,CC!DZO:DZS,5,FALSE), " ")</f>
        <v xml:space="preserve"> </v>
      </c>
      <c r="EAH46" s="34" t="str">
        <f>IFERROR(VLOOKUP(DZU46&amp;DZV46&amp;DZY46,CC!DZP:DZT,5,FALSE), " ")</f>
        <v xml:space="preserve"> </v>
      </c>
      <c r="EAI46" s="34" t="str">
        <f>IFERROR(VLOOKUP(DZV46&amp;DZW46&amp;DZZ46,CC!DZQ:DZU,5,FALSE), " ")</f>
        <v xml:space="preserve"> </v>
      </c>
      <c r="EAJ46" s="34" t="str">
        <f>IFERROR(VLOOKUP(DZW46&amp;DZX46&amp;EAA46,CC!DZR:DZV,5,FALSE), " ")</f>
        <v xml:space="preserve"> </v>
      </c>
      <c r="EAK46" s="34" t="str">
        <f>IFERROR(VLOOKUP(DZX46&amp;DZY46&amp;EAB46,CC!DZS:DZW,5,FALSE), " ")</f>
        <v xml:space="preserve"> </v>
      </c>
      <c r="EAL46" s="34" t="str">
        <f>IFERROR(VLOOKUP(DZY46&amp;DZZ46&amp;EAC46,CC!DZT:DZX,5,FALSE), " ")</f>
        <v xml:space="preserve"> </v>
      </c>
      <c r="EAM46" s="34" t="str">
        <f>IFERROR(VLOOKUP(DZZ46&amp;EAA46&amp;EAD46,CC!DZU:DZY,5,FALSE), " ")</f>
        <v xml:space="preserve"> </v>
      </c>
      <c r="EAN46" s="34" t="str">
        <f>IFERROR(VLOOKUP(EAA46&amp;EAB46&amp;EAE46,CC!DZV:DZZ,5,FALSE), " ")</f>
        <v xml:space="preserve"> </v>
      </c>
      <c r="EAO46" s="34" t="str">
        <f>IFERROR(VLOOKUP(EAB46&amp;EAC46&amp;EAF46,CC!DZW:EAA,5,FALSE), " ")</f>
        <v xml:space="preserve"> </v>
      </c>
      <c r="EAP46" s="34" t="str">
        <f>IFERROR(VLOOKUP(EAC46&amp;EAD46&amp;EAG46,CC!DZX:EAB,5,FALSE), " ")</f>
        <v xml:space="preserve"> </v>
      </c>
      <c r="EAQ46" s="34" t="str">
        <f>IFERROR(VLOOKUP(EAD46&amp;EAE46&amp;EAH46,CC!DZY:EAC,5,FALSE), " ")</f>
        <v xml:space="preserve"> </v>
      </c>
      <c r="EAR46" s="34" t="str">
        <f>IFERROR(VLOOKUP(EAE46&amp;EAF46&amp;EAI46,CC!DZZ:EAD,5,FALSE), " ")</f>
        <v xml:space="preserve"> </v>
      </c>
      <c r="EAS46" s="34" t="str">
        <f>IFERROR(VLOOKUP(EAF46&amp;EAG46&amp;EAJ46,CC!EAA:EAE,5,FALSE), " ")</f>
        <v xml:space="preserve"> </v>
      </c>
      <c r="EAT46" s="34" t="str">
        <f>IFERROR(VLOOKUP(EAG46&amp;EAH46&amp;EAK46,CC!EAB:EAF,5,FALSE), " ")</f>
        <v xml:space="preserve"> </v>
      </c>
      <c r="EAU46" s="34" t="str">
        <f>IFERROR(VLOOKUP(EAH46&amp;EAI46&amp;EAL46,CC!EAC:EAG,5,FALSE), " ")</f>
        <v xml:space="preserve"> </v>
      </c>
      <c r="EAV46" s="34" t="str">
        <f>IFERROR(VLOOKUP(EAI46&amp;EAJ46&amp;EAM46,CC!EAD:EAH,5,FALSE), " ")</f>
        <v xml:space="preserve"> </v>
      </c>
      <c r="EAW46" s="34" t="str">
        <f>IFERROR(VLOOKUP(EAJ46&amp;EAK46&amp;EAN46,CC!EAE:EAI,5,FALSE), " ")</f>
        <v xml:space="preserve"> </v>
      </c>
      <c r="EAX46" s="34" t="str">
        <f>IFERROR(VLOOKUP(EAK46&amp;EAL46&amp;EAO46,CC!EAF:EAJ,5,FALSE), " ")</f>
        <v xml:space="preserve"> </v>
      </c>
      <c r="EAY46" s="34" t="str">
        <f>IFERROR(VLOOKUP(EAL46&amp;EAM46&amp;EAP46,CC!EAG:EAK,5,FALSE), " ")</f>
        <v xml:space="preserve"> </v>
      </c>
      <c r="EAZ46" s="34" t="str">
        <f>IFERROR(VLOOKUP(EAM46&amp;EAN46&amp;EAQ46,CC!EAH:EAL,5,FALSE), " ")</f>
        <v xml:space="preserve"> </v>
      </c>
      <c r="EBA46" s="34" t="str">
        <f>IFERROR(VLOOKUP(EAN46&amp;EAO46&amp;EAR46,CC!EAI:EAM,5,FALSE), " ")</f>
        <v xml:space="preserve"> </v>
      </c>
      <c r="EBB46" s="34" t="str">
        <f>IFERROR(VLOOKUP(EAO46&amp;EAP46&amp;EAS46,CC!EAJ:EAN,5,FALSE), " ")</f>
        <v xml:space="preserve"> </v>
      </c>
      <c r="EBC46" s="34" t="str">
        <f>IFERROR(VLOOKUP(EAP46&amp;EAQ46&amp;EAT46,CC!EAK:EAO,5,FALSE), " ")</f>
        <v xml:space="preserve"> </v>
      </c>
      <c r="EBD46" s="34" t="str">
        <f>IFERROR(VLOOKUP(EAQ46&amp;EAR46&amp;EAU46,CC!EAL:EAP,5,FALSE), " ")</f>
        <v xml:space="preserve"> </v>
      </c>
      <c r="EBE46" s="34" t="str">
        <f>IFERROR(VLOOKUP(EAR46&amp;EAS46&amp;EAV46,CC!EAM:EAQ,5,FALSE), " ")</f>
        <v xml:space="preserve"> </v>
      </c>
      <c r="EBF46" s="34" t="str">
        <f>IFERROR(VLOOKUP(EAS46&amp;EAT46&amp;EAW46,CC!EAN:EAR,5,FALSE), " ")</f>
        <v xml:space="preserve"> </v>
      </c>
      <c r="EBG46" s="34" t="str">
        <f>IFERROR(VLOOKUP(EAT46&amp;EAU46&amp;EAX46,CC!EAO:EAS,5,FALSE), " ")</f>
        <v xml:space="preserve"> </v>
      </c>
      <c r="EBH46" s="34" t="str">
        <f>IFERROR(VLOOKUP(EAU46&amp;EAV46&amp;EAY46,CC!EAP:EAT,5,FALSE), " ")</f>
        <v xml:space="preserve"> </v>
      </c>
      <c r="EBI46" s="34" t="str">
        <f>IFERROR(VLOOKUP(EAV46&amp;EAW46&amp;EAZ46,CC!EAQ:EAU,5,FALSE), " ")</f>
        <v xml:space="preserve"> </v>
      </c>
      <c r="EBJ46" s="34" t="str">
        <f>IFERROR(VLOOKUP(EAW46&amp;EAX46&amp;EBA46,CC!EAR:EAV,5,FALSE), " ")</f>
        <v xml:space="preserve"> </v>
      </c>
      <c r="EBK46" s="34" t="str">
        <f>IFERROR(VLOOKUP(EAX46&amp;EAY46&amp;EBB46,CC!EAS:EAW,5,FALSE), " ")</f>
        <v xml:space="preserve"> </v>
      </c>
      <c r="EBL46" s="34" t="str">
        <f>IFERROR(VLOOKUP(EAY46&amp;EAZ46&amp;EBC46,CC!EAT:EAX,5,FALSE), " ")</f>
        <v xml:space="preserve"> </v>
      </c>
      <c r="EBM46" s="34" t="str">
        <f>IFERROR(VLOOKUP(EAZ46&amp;EBA46&amp;EBD46,CC!EAU:EAY,5,FALSE), " ")</f>
        <v xml:space="preserve"> </v>
      </c>
      <c r="EBN46" s="34" t="str">
        <f>IFERROR(VLOOKUP(EBA46&amp;EBB46&amp;EBE46,CC!EAV:EAZ,5,FALSE), " ")</f>
        <v xml:space="preserve"> </v>
      </c>
      <c r="EBO46" s="34" t="str">
        <f>IFERROR(VLOOKUP(EBB46&amp;EBC46&amp;EBF46,CC!EAW:EBA,5,FALSE), " ")</f>
        <v xml:space="preserve"> </v>
      </c>
      <c r="EBP46" s="34" t="str">
        <f>IFERROR(VLOOKUP(EBC46&amp;EBD46&amp;EBG46,CC!EAX:EBB,5,FALSE), " ")</f>
        <v xml:space="preserve"> </v>
      </c>
      <c r="EBQ46" s="34" t="str">
        <f>IFERROR(VLOOKUP(EBD46&amp;EBE46&amp;EBH46,CC!EAY:EBC,5,FALSE), " ")</f>
        <v xml:space="preserve"> </v>
      </c>
      <c r="EBR46" s="34" t="str">
        <f>IFERROR(VLOOKUP(EBE46&amp;EBF46&amp;EBI46,CC!EAZ:EBD,5,FALSE), " ")</f>
        <v xml:space="preserve"> </v>
      </c>
      <c r="EBS46" s="34" t="str">
        <f>IFERROR(VLOOKUP(EBF46&amp;EBG46&amp;EBJ46,CC!EBA:EBE,5,FALSE), " ")</f>
        <v xml:space="preserve"> </v>
      </c>
      <c r="EBT46" s="34" t="str">
        <f>IFERROR(VLOOKUP(EBG46&amp;EBH46&amp;EBK46,CC!EBB:EBF,5,FALSE), " ")</f>
        <v xml:space="preserve"> </v>
      </c>
      <c r="EBU46" s="34" t="str">
        <f>IFERROR(VLOOKUP(EBH46&amp;EBI46&amp;EBL46,CC!EBC:EBG,5,FALSE), " ")</f>
        <v xml:space="preserve"> </v>
      </c>
      <c r="EBV46" s="34" t="str">
        <f>IFERROR(VLOOKUP(EBI46&amp;EBJ46&amp;EBM46,CC!EBD:EBH,5,FALSE), " ")</f>
        <v xml:space="preserve"> </v>
      </c>
      <c r="EBW46" s="34" t="str">
        <f>IFERROR(VLOOKUP(EBJ46&amp;EBK46&amp;EBN46,CC!EBE:EBI,5,FALSE), " ")</f>
        <v xml:space="preserve"> </v>
      </c>
      <c r="EBX46" s="34" t="str">
        <f>IFERROR(VLOOKUP(EBK46&amp;EBL46&amp;EBO46,CC!EBF:EBJ,5,FALSE), " ")</f>
        <v xml:space="preserve"> </v>
      </c>
      <c r="EBY46" s="34" t="str">
        <f>IFERROR(VLOOKUP(EBL46&amp;EBM46&amp;EBP46,CC!EBG:EBK,5,FALSE), " ")</f>
        <v xml:space="preserve"> </v>
      </c>
      <c r="EBZ46" s="34" t="str">
        <f>IFERROR(VLOOKUP(EBM46&amp;EBN46&amp;EBQ46,CC!EBH:EBL,5,FALSE), " ")</f>
        <v xml:space="preserve"> </v>
      </c>
      <c r="ECA46" s="34" t="str">
        <f>IFERROR(VLOOKUP(EBN46&amp;EBO46&amp;EBR46,CC!EBI:EBM,5,FALSE), " ")</f>
        <v xml:space="preserve"> </v>
      </c>
      <c r="ECB46" s="34" t="str">
        <f>IFERROR(VLOOKUP(EBO46&amp;EBP46&amp;EBS46,CC!EBJ:EBN,5,FALSE), " ")</f>
        <v xml:space="preserve"> </v>
      </c>
      <c r="ECC46" s="34" t="str">
        <f>IFERROR(VLOOKUP(EBP46&amp;EBQ46&amp;EBT46,CC!EBK:EBO,5,FALSE), " ")</f>
        <v xml:space="preserve"> </v>
      </c>
      <c r="ECD46" s="34" t="str">
        <f>IFERROR(VLOOKUP(EBQ46&amp;EBR46&amp;EBU46,CC!EBL:EBP,5,FALSE), " ")</f>
        <v xml:space="preserve"> </v>
      </c>
      <c r="ECE46" s="34" t="str">
        <f>IFERROR(VLOOKUP(EBR46&amp;EBS46&amp;EBV46,CC!EBM:EBQ,5,FALSE), " ")</f>
        <v xml:space="preserve"> </v>
      </c>
      <c r="ECF46" s="34" t="str">
        <f>IFERROR(VLOOKUP(EBS46&amp;EBT46&amp;EBW46,CC!EBN:EBR,5,FALSE), " ")</f>
        <v xml:space="preserve"> </v>
      </c>
      <c r="ECG46" s="34" t="str">
        <f>IFERROR(VLOOKUP(EBT46&amp;EBU46&amp;EBX46,CC!EBO:EBS,5,FALSE), " ")</f>
        <v xml:space="preserve"> </v>
      </c>
      <c r="ECH46" s="34" t="str">
        <f>IFERROR(VLOOKUP(EBU46&amp;EBV46&amp;EBY46,CC!EBP:EBT,5,FALSE), " ")</f>
        <v xml:space="preserve"> </v>
      </c>
      <c r="ECI46" s="34" t="str">
        <f>IFERROR(VLOOKUP(EBV46&amp;EBW46&amp;EBZ46,CC!EBQ:EBU,5,FALSE), " ")</f>
        <v xml:space="preserve"> </v>
      </c>
      <c r="ECJ46" s="34" t="str">
        <f>IFERROR(VLOOKUP(EBW46&amp;EBX46&amp;ECA46,CC!EBR:EBV,5,FALSE), " ")</f>
        <v xml:space="preserve"> </v>
      </c>
      <c r="ECK46" s="34" t="str">
        <f>IFERROR(VLOOKUP(EBX46&amp;EBY46&amp;ECB46,CC!EBS:EBW,5,FALSE), " ")</f>
        <v xml:space="preserve"> </v>
      </c>
      <c r="ECL46" s="34" t="str">
        <f>IFERROR(VLOOKUP(EBY46&amp;EBZ46&amp;ECC46,CC!EBT:EBX,5,FALSE), " ")</f>
        <v xml:space="preserve"> </v>
      </c>
      <c r="ECM46" s="34" t="str">
        <f>IFERROR(VLOOKUP(EBZ46&amp;ECA46&amp;ECD46,CC!EBU:EBY,5,FALSE), " ")</f>
        <v xml:space="preserve"> </v>
      </c>
      <c r="ECN46" s="34" t="str">
        <f>IFERROR(VLOOKUP(ECA46&amp;ECB46&amp;ECE46,CC!EBV:EBZ,5,FALSE), " ")</f>
        <v xml:space="preserve"> </v>
      </c>
      <c r="ECO46" s="34" t="str">
        <f>IFERROR(VLOOKUP(ECB46&amp;ECC46&amp;ECF46,CC!EBW:ECA,5,FALSE), " ")</f>
        <v xml:space="preserve"> </v>
      </c>
      <c r="ECP46" s="34" t="str">
        <f>IFERROR(VLOOKUP(ECC46&amp;ECD46&amp;ECG46,CC!EBX:ECB,5,FALSE), " ")</f>
        <v xml:space="preserve"> </v>
      </c>
      <c r="ECQ46" s="34" t="str">
        <f>IFERROR(VLOOKUP(ECD46&amp;ECE46&amp;ECH46,CC!EBY:ECC,5,FALSE), " ")</f>
        <v xml:space="preserve"> </v>
      </c>
      <c r="ECR46" s="34" t="str">
        <f>IFERROR(VLOOKUP(ECE46&amp;ECF46&amp;ECI46,CC!EBZ:ECD,5,FALSE), " ")</f>
        <v xml:space="preserve"> </v>
      </c>
      <c r="ECS46" s="34" t="str">
        <f>IFERROR(VLOOKUP(ECF46&amp;ECG46&amp;ECJ46,CC!ECA:ECE,5,FALSE), " ")</f>
        <v xml:space="preserve"> </v>
      </c>
      <c r="ECT46" s="34" t="str">
        <f>IFERROR(VLOOKUP(ECG46&amp;ECH46&amp;ECK46,CC!ECB:ECF,5,FALSE), " ")</f>
        <v xml:space="preserve"> </v>
      </c>
      <c r="ECU46" s="34" t="str">
        <f>IFERROR(VLOOKUP(ECH46&amp;ECI46&amp;ECL46,CC!ECC:ECG,5,FALSE), " ")</f>
        <v xml:space="preserve"> </v>
      </c>
      <c r="ECV46" s="34" t="str">
        <f>IFERROR(VLOOKUP(ECI46&amp;ECJ46&amp;ECM46,CC!ECD:ECH,5,FALSE), " ")</f>
        <v xml:space="preserve"> </v>
      </c>
      <c r="ECW46" s="34" t="str">
        <f>IFERROR(VLOOKUP(ECJ46&amp;ECK46&amp;ECN46,CC!ECE:ECI,5,FALSE), " ")</f>
        <v xml:space="preserve"> </v>
      </c>
      <c r="ECX46" s="34" t="str">
        <f>IFERROR(VLOOKUP(ECK46&amp;ECL46&amp;ECO46,CC!ECF:ECJ,5,FALSE), " ")</f>
        <v xml:space="preserve"> </v>
      </c>
      <c r="ECY46" s="34" t="str">
        <f>IFERROR(VLOOKUP(ECL46&amp;ECM46&amp;ECP46,CC!ECG:ECK,5,FALSE), " ")</f>
        <v xml:space="preserve"> </v>
      </c>
      <c r="ECZ46" s="34" t="str">
        <f>IFERROR(VLOOKUP(ECM46&amp;ECN46&amp;ECQ46,CC!ECH:ECL,5,FALSE), " ")</f>
        <v xml:space="preserve"> </v>
      </c>
      <c r="EDA46" s="34" t="str">
        <f>IFERROR(VLOOKUP(ECN46&amp;ECO46&amp;ECR46,CC!ECI:ECM,5,FALSE), " ")</f>
        <v xml:space="preserve"> </v>
      </c>
      <c r="EDB46" s="34" t="str">
        <f>IFERROR(VLOOKUP(ECO46&amp;ECP46&amp;ECS46,CC!ECJ:ECN,5,FALSE), " ")</f>
        <v xml:space="preserve"> </v>
      </c>
      <c r="EDC46" s="34" t="str">
        <f>IFERROR(VLOOKUP(ECP46&amp;ECQ46&amp;ECT46,CC!ECK:ECO,5,FALSE), " ")</f>
        <v xml:space="preserve"> </v>
      </c>
      <c r="EDD46" s="34" t="str">
        <f>IFERROR(VLOOKUP(ECQ46&amp;ECR46&amp;ECU46,CC!ECL:ECP,5,FALSE), " ")</f>
        <v xml:space="preserve"> </v>
      </c>
      <c r="EDE46" s="34" t="str">
        <f>IFERROR(VLOOKUP(ECR46&amp;ECS46&amp;ECV46,CC!ECM:ECQ,5,FALSE), " ")</f>
        <v xml:space="preserve"> </v>
      </c>
      <c r="EDF46" s="34" t="str">
        <f>IFERROR(VLOOKUP(ECS46&amp;ECT46&amp;ECW46,CC!ECN:ECR,5,FALSE), " ")</f>
        <v xml:space="preserve"> </v>
      </c>
      <c r="EDG46" s="34" t="str">
        <f>IFERROR(VLOOKUP(ECT46&amp;ECU46&amp;ECX46,CC!ECO:ECS,5,FALSE), " ")</f>
        <v xml:space="preserve"> </v>
      </c>
      <c r="EDH46" s="34" t="str">
        <f>IFERROR(VLOOKUP(ECU46&amp;ECV46&amp;ECY46,CC!ECP:ECT,5,FALSE), " ")</f>
        <v xml:space="preserve"> </v>
      </c>
      <c r="EDI46" s="34" t="str">
        <f>IFERROR(VLOOKUP(ECV46&amp;ECW46&amp;ECZ46,CC!ECQ:ECU,5,FALSE), " ")</f>
        <v xml:space="preserve"> </v>
      </c>
      <c r="EDJ46" s="34" t="str">
        <f>IFERROR(VLOOKUP(ECW46&amp;ECX46&amp;EDA46,CC!ECR:ECV,5,FALSE), " ")</f>
        <v xml:space="preserve"> </v>
      </c>
      <c r="EDK46" s="34" t="str">
        <f>IFERROR(VLOOKUP(ECX46&amp;ECY46&amp;EDB46,CC!ECS:ECW,5,FALSE), " ")</f>
        <v xml:space="preserve"> </v>
      </c>
      <c r="EDL46" s="34" t="str">
        <f>IFERROR(VLOOKUP(ECY46&amp;ECZ46&amp;EDC46,CC!ECT:ECX,5,FALSE), " ")</f>
        <v xml:space="preserve"> </v>
      </c>
      <c r="EDM46" s="34" t="str">
        <f>IFERROR(VLOOKUP(ECZ46&amp;EDA46&amp;EDD46,CC!ECU:ECY,5,FALSE), " ")</f>
        <v xml:space="preserve"> </v>
      </c>
      <c r="EDN46" s="34" t="str">
        <f>IFERROR(VLOOKUP(EDA46&amp;EDB46&amp;EDE46,CC!ECV:ECZ,5,FALSE), " ")</f>
        <v xml:space="preserve"> </v>
      </c>
      <c r="EDO46" s="34" t="str">
        <f>IFERROR(VLOOKUP(EDB46&amp;EDC46&amp;EDF46,CC!ECW:EDA,5,FALSE), " ")</f>
        <v xml:space="preserve"> </v>
      </c>
      <c r="EDP46" s="34" t="str">
        <f>IFERROR(VLOOKUP(EDC46&amp;EDD46&amp;EDG46,CC!ECX:EDB,5,FALSE), " ")</f>
        <v xml:space="preserve"> </v>
      </c>
      <c r="EDQ46" s="34" t="str">
        <f>IFERROR(VLOOKUP(EDD46&amp;EDE46&amp;EDH46,CC!ECY:EDC,5,FALSE), " ")</f>
        <v xml:space="preserve"> </v>
      </c>
      <c r="EDR46" s="34" t="str">
        <f>IFERROR(VLOOKUP(EDE46&amp;EDF46&amp;EDI46,CC!ECZ:EDD,5,FALSE), " ")</f>
        <v xml:space="preserve"> </v>
      </c>
      <c r="EDS46" s="34" t="str">
        <f>IFERROR(VLOOKUP(EDF46&amp;EDG46&amp;EDJ46,CC!EDA:EDE,5,FALSE), " ")</f>
        <v xml:space="preserve"> </v>
      </c>
      <c r="EDT46" s="34" t="str">
        <f>IFERROR(VLOOKUP(EDG46&amp;EDH46&amp;EDK46,CC!EDB:EDF,5,FALSE), " ")</f>
        <v xml:space="preserve"> </v>
      </c>
      <c r="EDU46" s="34" t="str">
        <f>IFERROR(VLOOKUP(EDH46&amp;EDI46&amp;EDL46,CC!EDC:EDG,5,FALSE), " ")</f>
        <v xml:space="preserve"> </v>
      </c>
      <c r="EDV46" s="34" t="str">
        <f>IFERROR(VLOOKUP(EDI46&amp;EDJ46&amp;EDM46,CC!EDD:EDH,5,FALSE), " ")</f>
        <v xml:space="preserve"> </v>
      </c>
      <c r="EDW46" s="34" t="str">
        <f>IFERROR(VLOOKUP(EDJ46&amp;EDK46&amp;EDN46,CC!EDE:EDI,5,FALSE), " ")</f>
        <v xml:space="preserve"> </v>
      </c>
      <c r="EDX46" s="34" t="str">
        <f>IFERROR(VLOOKUP(EDK46&amp;EDL46&amp;EDO46,CC!EDF:EDJ,5,FALSE), " ")</f>
        <v xml:space="preserve"> </v>
      </c>
      <c r="EDY46" s="34" t="str">
        <f>IFERROR(VLOOKUP(EDL46&amp;EDM46&amp;EDP46,CC!EDG:EDK,5,FALSE), " ")</f>
        <v xml:space="preserve"> </v>
      </c>
      <c r="EDZ46" s="34" t="str">
        <f>IFERROR(VLOOKUP(EDM46&amp;EDN46&amp;EDQ46,CC!EDH:EDL,5,FALSE), " ")</f>
        <v xml:space="preserve"> </v>
      </c>
      <c r="EEA46" s="34" t="str">
        <f>IFERROR(VLOOKUP(EDN46&amp;EDO46&amp;EDR46,CC!EDI:EDM,5,FALSE), " ")</f>
        <v xml:space="preserve"> </v>
      </c>
      <c r="EEB46" s="34" t="str">
        <f>IFERROR(VLOOKUP(EDO46&amp;EDP46&amp;EDS46,CC!EDJ:EDN,5,FALSE), " ")</f>
        <v xml:space="preserve"> </v>
      </c>
      <c r="EEC46" s="34" t="str">
        <f>IFERROR(VLOOKUP(EDP46&amp;EDQ46&amp;EDT46,CC!EDK:EDO,5,FALSE), " ")</f>
        <v xml:space="preserve"> </v>
      </c>
      <c r="EED46" s="34" t="str">
        <f>IFERROR(VLOOKUP(EDQ46&amp;EDR46&amp;EDU46,CC!EDL:EDP,5,FALSE), " ")</f>
        <v xml:space="preserve"> </v>
      </c>
      <c r="EEE46" s="34" t="str">
        <f>IFERROR(VLOOKUP(EDR46&amp;EDS46&amp;EDV46,CC!EDM:EDQ,5,FALSE), " ")</f>
        <v xml:space="preserve"> </v>
      </c>
      <c r="EEF46" s="34" t="str">
        <f>IFERROR(VLOOKUP(EDS46&amp;EDT46&amp;EDW46,CC!EDN:EDR,5,FALSE), " ")</f>
        <v xml:space="preserve"> </v>
      </c>
      <c r="EEG46" s="34" t="str">
        <f>IFERROR(VLOOKUP(EDT46&amp;EDU46&amp;EDX46,CC!EDO:EDS,5,FALSE), " ")</f>
        <v xml:space="preserve"> </v>
      </c>
      <c r="EEH46" s="34" t="str">
        <f>IFERROR(VLOOKUP(EDU46&amp;EDV46&amp;EDY46,CC!EDP:EDT,5,FALSE), " ")</f>
        <v xml:space="preserve"> </v>
      </c>
      <c r="EEI46" s="34" t="str">
        <f>IFERROR(VLOOKUP(EDV46&amp;EDW46&amp;EDZ46,CC!EDQ:EDU,5,FALSE), " ")</f>
        <v xml:space="preserve"> </v>
      </c>
      <c r="EEJ46" s="34" t="str">
        <f>IFERROR(VLOOKUP(EDW46&amp;EDX46&amp;EEA46,CC!EDR:EDV,5,FALSE), " ")</f>
        <v xml:space="preserve"> </v>
      </c>
      <c r="EEK46" s="34" t="str">
        <f>IFERROR(VLOOKUP(EDX46&amp;EDY46&amp;EEB46,CC!EDS:EDW,5,FALSE), " ")</f>
        <v xml:space="preserve"> </v>
      </c>
      <c r="EEL46" s="34" t="str">
        <f>IFERROR(VLOOKUP(EDY46&amp;EDZ46&amp;EEC46,CC!EDT:EDX,5,FALSE), " ")</f>
        <v xml:space="preserve"> </v>
      </c>
      <c r="EEM46" s="34" t="str">
        <f>IFERROR(VLOOKUP(EDZ46&amp;EEA46&amp;EED46,CC!EDU:EDY,5,FALSE), " ")</f>
        <v xml:space="preserve"> </v>
      </c>
      <c r="EEN46" s="34" t="str">
        <f>IFERROR(VLOOKUP(EEA46&amp;EEB46&amp;EEE46,CC!EDV:EDZ,5,FALSE), " ")</f>
        <v xml:space="preserve"> </v>
      </c>
      <c r="EEO46" s="34" t="str">
        <f>IFERROR(VLOOKUP(EEB46&amp;EEC46&amp;EEF46,CC!EDW:EEA,5,FALSE), " ")</f>
        <v xml:space="preserve"> </v>
      </c>
      <c r="EEP46" s="34" t="str">
        <f>IFERROR(VLOOKUP(EEC46&amp;EED46&amp;EEG46,CC!EDX:EEB,5,FALSE), " ")</f>
        <v xml:space="preserve"> </v>
      </c>
      <c r="EEQ46" s="34" t="str">
        <f>IFERROR(VLOOKUP(EED46&amp;EEE46&amp;EEH46,CC!EDY:EEC,5,FALSE), " ")</f>
        <v xml:space="preserve"> </v>
      </c>
      <c r="EER46" s="34" t="str">
        <f>IFERROR(VLOOKUP(EEE46&amp;EEF46&amp;EEI46,CC!EDZ:EED,5,FALSE), " ")</f>
        <v xml:space="preserve"> </v>
      </c>
      <c r="EES46" s="34" t="str">
        <f>IFERROR(VLOOKUP(EEF46&amp;EEG46&amp;EEJ46,CC!EEA:EEE,5,FALSE), " ")</f>
        <v xml:space="preserve"> </v>
      </c>
      <c r="EET46" s="34" t="str">
        <f>IFERROR(VLOOKUP(EEG46&amp;EEH46&amp;EEK46,CC!EEB:EEF,5,FALSE), " ")</f>
        <v xml:space="preserve"> </v>
      </c>
      <c r="EEU46" s="34" t="str">
        <f>IFERROR(VLOOKUP(EEH46&amp;EEI46&amp;EEL46,CC!EEC:EEG,5,FALSE), " ")</f>
        <v xml:space="preserve"> </v>
      </c>
      <c r="EEV46" s="34" t="str">
        <f>IFERROR(VLOOKUP(EEI46&amp;EEJ46&amp;EEM46,CC!EED:EEH,5,FALSE), " ")</f>
        <v xml:space="preserve"> </v>
      </c>
      <c r="EEW46" s="34" t="str">
        <f>IFERROR(VLOOKUP(EEJ46&amp;EEK46&amp;EEN46,CC!EEE:EEI,5,FALSE), " ")</f>
        <v xml:space="preserve"> </v>
      </c>
      <c r="EEX46" s="34" t="str">
        <f>IFERROR(VLOOKUP(EEK46&amp;EEL46&amp;EEO46,CC!EEF:EEJ,5,FALSE), " ")</f>
        <v xml:space="preserve"> </v>
      </c>
      <c r="EEY46" s="34" t="str">
        <f>IFERROR(VLOOKUP(EEL46&amp;EEM46&amp;EEP46,CC!EEG:EEK,5,FALSE), " ")</f>
        <v xml:space="preserve"> </v>
      </c>
      <c r="EEZ46" s="34" t="str">
        <f>IFERROR(VLOOKUP(EEM46&amp;EEN46&amp;EEQ46,CC!EEH:EEL,5,FALSE), " ")</f>
        <v xml:space="preserve"> </v>
      </c>
      <c r="EFA46" s="34" t="str">
        <f>IFERROR(VLOOKUP(EEN46&amp;EEO46&amp;EER46,CC!EEI:EEM,5,FALSE), " ")</f>
        <v xml:space="preserve"> </v>
      </c>
      <c r="EFB46" s="34" t="str">
        <f>IFERROR(VLOOKUP(EEO46&amp;EEP46&amp;EES46,CC!EEJ:EEN,5,FALSE), " ")</f>
        <v xml:space="preserve"> </v>
      </c>
      <c r="EFC46" s="34" t="str">
        <f>IFERROR(VLOOKUP(EEP46&amp;EEQ46&amp;EET46,CC!EEK:EEO,5,FALSE), " ")</f>
        <v xml:space="preserve"> </v>
      </c>
      <c r="EFD46" s="34" t="str">
        <f>IFERROR(VLOOKUP(EEQ46&amp;EER46&amp;EEU46,CC!EEL:EEP,5,FALSE), " ")</f>
        <v xml:space="preserve"> </v>
      </c>
      <c r="EFE46" s="34" t="str">
        <f>IFERROR(VLOOKUP(EER46&amp;EES46&amp;EEV46,CC!EEM:EEQ,5,FALSE), " ")</f>
        <v xml:space="preserve"> </v>
      </c>
      <c r="EFF46" s="34" t="str">
        <f>IFERROR(VLOOKUP(EES46&amp;EET46&amp;EEW46,CC!EEN:EER,5,FALSE), " ")</f>
        <v xml:space="preserve"> </v>
      </c>
      <c r="EFG46" s="34" t="str">
        <f>IFERROR(VLOOKUP(EET46&amp;EEU46&amp;EEX46,CC!EEO:EES,5,FALSE), " ")</f>
        <v xml:space="preserve"> </v>
      </c>
      <c r="EFH46" s="34" t="str">
        <f>IFERROR(VLOOKUP(EEU46&amp;EEV46&amp;EEY46,CC!EEP:EET,5,FALSE), " ")</f>
        <v xml:space="preserve"> </v>
      </c>
      <c r="EFI46" s="34" t="str">
        <f>IFERROR(VLOOKUP(EEV46&amp;EEW46&amp;EEZ46,CC!EEQ:EEU,5,FALSE), " ")</f>
        <v xml:space="preserve"> </v>
      </c>
      <c r="EFJ46" s="34" t="str">
        <f>IFERROR(VLOOKUP(EEW46&amp;EEX46&amp;EFA46,CC!EER:EEV,5,FALSE), " ")</f>
        <v xml:space="preserve"> </v>
      </c>
      <c r="EFK46" s="34" t="str">
        <f>IFERROR(VLOOKUP(EEX46&amp;EEY46&amp;EFB46,CC!EES:EEW,5,FALSE), " ")</f>
        <v xml:space="preserve"> </v>
      </c>
      <c r="EFL46" s="34" t="str">
        <f>IFERROR(VLOOKUP(EEY46&amp;EEZ46&amp;EFC46,CC!EET:EEX,5,FALSE), " ")</f>
        <v xml:space="preserve"> </v>
      </c>
      <c r="EFM46" s="34" t="str">
        <f>IFERROR(VLOOKUP(EEZ46&amp;EFA46&amp;EFD46,CC!EEU:EEY,5,FALSE), " ")</f>
        <v xml:space="preserve"> </v>
      </c>
      <c r="EFN46" s="34" t="str">
        <f>IFERROR(VLOOKUP(EFA46&amp;EFB46&amp;EFE46,CC!EEV:EEZ,5,FALSE), " ")</f>
        <v xml:space="preserve"> </v>
      </c>
      <c r="EFO46" s="34" t="str">
        <f>IFERROR(VLOOKUP(EFB46&amp;EFC46&amp;EFF46,CC!EEW:EFA,5,FALSE), " ")</f>
        <v xml:space="preserve"> </v>
      </c>
      <c r="EFP46" s="34" t="str">
        <f>IFERROR(VLOOKUP(EFC46&amp;EFD46&amp;EFG46,CC!EEX:EFB,5,FALSE), " ")</f>
        <v xml:space="preserve"> </v>
      </c>
      <c r="EFQ46" s="34" t="str">
        <f>IFERROR(VLOOKUP(EFD46&amp;EFE46&amp;EFH46,CC!EEY:EFC,5,FALSE), " ")</f>
        <v xml:space="preserve"> </v>
      </c>
      <c r="EFR46" s="34" t="str">
        <f>IFERROR(VLOOKUP(EFE46&amp;EFF46&amp;EFI46,CC!EEZ:EFD,5,FALSE), " ")</f>
        <v xml:space="preserve"> </v>
      </c>
      <c r="EFS46" s="34" t="str">
        <f>IFERROR(VLOOKUP(EFF46&amp;EFG46&amp;EFJ46,CC!EFA:EFE,5,FALSE), " ")</f>
        <v xml:space="preserve"> </v>
      </c>
      <c r="EFT46" s="34" t="str">
        <f>IFERROR(VLOOKUP(EFG46&amp;EFH46&amp;EFK46,CC!EFB:EFF,5,FALSE), " ")</f>
        <v xml:space="preserve"> </v>
      </c>
      <c r="EFU46" s="34" t="str">
        <f>IFERROR(VLOOKUP(EFH46&amp;EFI46&amp;EFL46,CC!EFC:EFG,5,FALSE), " ")</f>
        <v xml:space="preserve"> </v>
      </c>
      <c r="EFV46" s="34" t="str">
        <f>IFERROR(VLOOKUP(EFI46&amp;EFJ46&amp;EFM46,CC!EFD:EFH,5,FALSE), " ")</f>
        <v xml:space="preserve"> </v>
      </c>
      <c r="EFW46" s="34" t="str">
        <f>IFERROR(VLOOKUP(EFJ46&amp;EFK46&amp;EFN46,CC!EFE:EFI,5,FALSE), " ")</f>
        <v xml:space="preserve"> </v>
      </c>
      <c r="EFX46" s="34" t="str">
        <f>IFERROR(VLOOKUP(EFK46&amp;EFL46&amp;EFO46,CC!EFF:EFJ,5,FALSE), " ")</f>
        <v xml:space="preserve"> </v>
      </c>
      <c r="EFY46" s="34" t="str">
        <f>IFERROR(VLOOKUP(EFL46&amp;EFM46&amp;EFP46,CC!EFG:EFK,5,FALSE), " ")</f>
        <v xml:space="preserve"> </v>
      </c>
      <c r="EFZ46" s="34" t="str">
        <f>IFERROR(VLOOKUP(EFM46&amp;EFN46&amp;EFQ46,CC!EFH:EFL,5,FALSE), " ")</f>
        <v xml:space="preserve"> </v>
      </c>
      <c r="EGA46" s="34" t="str">
        <f>IFERROR(VLOOKUP(EFN46&amp;EFO46&amp;EFR46,CC!EFI:EFM,5,FALSE), " ")</f>
        <v xml:space="preserve"> </v>
      </c>
      <c r="EGB46" s="34" t="str">
        <f>IFERROR(VLOOKUP(EFO46&amp;EFP46&amp;EFS46,CC!EFJ:EFN,5,FALSE), " ")</f>
        <v xml:space="preserve"> </v>
      </c>
      <c r="EGC46" s="34" t="str">
        <f>IFERROR(VLOOKUP(EFP46&amp;EFQ46&amp;EFT46,CC!EFK:EFO,5,FALSE), " ")</f>
        <v xml:space="preserve"> </v>
      </c>
      <c r="EGD46" s="34" t="str">
        <f>IFERROR(VLOOKUP(EFQ46&amp;EFR46&amp;EFU46,CC!EFL:EFP,5,FALSE), " ")</f>
        <v xml:space="preserve"> </v>
      </c>
      <c r="EGE46" s="34" t="str">
        <f>IFERROR(VLOOKUP(EFR46&amp;EFS46&amp;EFV46,CC!EFM:EFQ,5,FALSE), " ")</f>
        <v xml:space="preserve"> </v>
      </c>
      <c r="EGF46" s="34" t="str">
        <f>IFERROR(VLOOKUP(EFS46&amp;EFT46&amp;EFW46,CC!EFN:EFR,5,FALSE), " ")</f>
        <v xml:space="preserve"> </v>
      </c>
      <c r="EGG46" s="34" t="str">
        <f>IFERROR(VLOOKUP(EFT46&amp;EFU46&amp;EFX46,CC!EFO:EFS,5,FALSE), " ")</f>
        <v xml:space="preserve"> </v>
      </c>
      <c r="EGH46" s="34" t="str">
        <f>IFERROR(VLOOKUP(EFU46&amp;EFV46&amp;EFY46,CC!EFP:EFT,5,FALSE), " ")</f>
        <v xml:space="preserve"> </v>
      </c>
      <c r="EGI46" s="34" t="str">
        <f>IFERROR(VLOOKUP(EFV46&amp;EFW46&amp;EFZ46,CC!EFQ:EFU,5,FALSE), " ")</f>
        <v xml:space="preserve"> </v>
      </c>
      <c r="EGJ46" s="34" t="str">
        <f>IFERROR(VLOOKUP(EFW46&amp;EFX46&amp;EGA46,CC!EFR:EFV,5,FALSE), " ")</f>
        <v xml:space="preserve"> </v>
      </c>
      <c r="EGK46" s="34" t="str">
        <f>IFERROR(VLOOKUP(EFX46&amp;EFY46&amp;EGB46,CC!EFS:EFW,5,FALSE), " ")</f>
        <v xml:space="preserve"> </v>
      </c>
      <c r="EGL46" s="34" t="str">
        <f>IFERROR(VLOOKUP(EFY46&amp;EFZ46&amp;EGC46,CC!EFT:EFX,5,FALSE), " ")</f>
        <v xml:space="preserve"> </v>
      </c>
      <c r="EGM46" s="34" t="str">
        <f>IFERROR(VLOOKUP(EFZ46&amp;EGA46&amp;EGD46,CC!EFU:EFY,5,FALSE), " ")</f>
        <v xml:space="preserve"> </v>
      </c>
      <c r="EGN46" s="34" t="str">
        <f>IFERROR(VLOOKUP(EGA46&amp;EGB46&amp;EGE46,CC!EFV:EFZ,5,FALSE), " ")</f>
        <v xml:space="preserve"> </v>
      </c>
      <c r="EGO46" s="34" t="str">
        <f>IFERROR(VLOOKUP(EGB46&amp;EGC46&amp;EGF46,CC!EFW:EGA,5,FALSE), " ")</f>
        <v xml:space="preserve"> </v>
      </c>
      <c r="EGP46" s="34" t="str">
        <f>IFERROR(VLOOKUP(EGC46&amp;EGD46&amp;EGG46,CC!EFX:EGB,5,FALSE), " ")</f>
        <v xml:space="preserve"> </v>
      </c>
      <c r="EGQ46" s="34" t="str">
        <f>IFERROR(VLOOKUP(EGD46&amp;EGE46&amp;EGH46,CC!EFY:EGC,5,FALSE), " ")</f>
        <v xml:space="preserve"> </v>
      </c>
      <c r="EGR46" s="34" t="str">
        <f>IFERROR(VLOOKUP(EGE46&amp;EGF46&amp;EGI46,CC!EFZ:EGD,5,FALSE), " ")</f>
        <v xml:space="preserve"> </v>
      </c>
      <c r="EGS46" s="34" t="str">
        <f>IFERROR(VLOOKUP(EGF46&amp;EGG46&amp;EGJ46,CC!EGA:EGE,5,FALSE), " ")</f>
        <v xml:space="preserve"> </v>
      </c>
      <c r="EGT46" s="34" t="str">
        <f>IFERROR(VLOOKUP(EGG46&amp;EGH46&amp;EGK46,CC!EGB:EGF,5,FALSE), " ")</f>
        <v xml:space="preserve"> </v>
      </c>
      <c r="EGU46" s="34" t="str">
        <f>IFERROR(VLOOKUP(EGH46&amp;EGI46&amp;EGL46,CC!EGC:EGG,5,FALSE), " ")</f>
        <v xml:space="preserve"> </v>
      </c>
      <c r="EGV46" s="34" t="str">
        <f>IFERROR(VLOOKUP(EGI46&amp;EGJ46&amp;EGM46,CC!EGD:EGH,5,FALSE), " ")</f>
        <v xml:space="preserve"> </v>
      </c>
      <c r="EGW46" s="34" t="str">
        <f>IFERROR(VLOOKUP(EGJ46&amp;EGK46&amp;EGN46,CC!EGE:EGI,5,FALSE), " ")</f>
        <v xml:space="preserve"> </v>
      </c>
      <c r="EGX46" s="34" t="str">
        <f>IFERROR(VLOOKUP(EGK46&amp;EGL46&amp;EGO46,CC!EGF:EGJ,5,FALSE), " ")</f>
        <v xml:space="preserve"> </v>
      </c>
      <c r="EGY46" s="34" t="str">
        <f>IFERROR(VLOOKUP(EGL46&amp;EGM46&amp;EGP46,CC!EGG:EGK,5,FALSE), " ")</f>
        <v xml:space="preserve"> </v>
      </c>
      <c r="EGZ46" s="34" t="str">
        <f>IFERROR(VLOOKUP(EGM46&amp;EGN46&amp;EGQ46,CC!EGH:EGL,5,FALSE), " ")</f>
        <v xml:space="preserve"> </v>
      </c>
      <c r="EHA46" s="34" t="str">
        <f>IFERROR(VLOOKUP(EGN46&amp;EGO46&amp;EGR46,CC!EGI:EGM,5,FALSE), " ")</f>
        <v xml:space="preserve"> </v>
      </c>
      <c r="EHB46" s="34" t="str">
        <f>IFERROR(VLOOKUP(EGO46&amp;EGP46&amp;EGS46,CC!EGJ:EGN,5,FALSE), " ")</f>
        <v xml:space="preserve"> </v>
      </c>
      <c r="EHC46" s="34" t="str">
        <f>IFERROR(VLOOKUP(EGP46&amp;EGQ46&amp;EGT46,CC!EGK:EGO,5,FALSE), " ")</f>
        <v xml:space="preserve"> </v>
      </c>
      <c r="EHD46" s="34" t="str">
        <f>IFERROR(VLOOKUP(EGQ46&amp;EGR46&amp;EGU46,CC!EGL:EGP,5,FALSE), " ")</f>
        <v xml:space="preserve"> </v>
      </c>
      <c r="EHE46" s="34" t="str">
        <f>IFERROR(VLOOKUP(EGR46&amp;EGS46&amp;EGV46,CC!EGM:EGQ,5,FALSE), " ")</f>
        <v xml:space="preserve"> </v>
      </c>
      <c r="EHF46" s="34" t="str">
        <f>IFERROR(VLOOKUP(EGS46&amp;EGT46&amp;EGW46,CC!EGN:EGR,5,FALSE), " ")</f>
        <v xml:space="preserve"> </v>
      </c>
      <c r="EHG46" s="34" t="str">
        <f>IFERROR(VLOOKUP(EGT46&amp;EGU46&amp;EGX46,CC!EGO:EGS,5,FALSE), " ")</f>
        <v xml:space="preserve"> </v>
      </c>
      <c r="EHH46" s="34" t="str">
        <f>IFERROR(VLOOKUP(EGU46&amp;EGV46&amp;EGY46,CC!EGP:EGT,5,FALSE), " ")</f>
        <v xml:space="preserve"> </v>
      </c>
      <c r="EHI46" s="34" t="str">
        <f>IFERROR(VLOOKUP(EGV46&amp;EGW46&amp;EGZ46,CC!EGQ:EGU,5,FALSE), " ")</f>
        <v xml:space="preserve"> </v>
      </c>
      <c r="EHJ46" s="34" t="str">
        <f>IFERROR(VLOOKUP(EGW46&amp;EGX46&amp;EHA46,CC!EGR:EGV,5,FALSE), " ")</f>
        <v xml:space="preserve"> </v>
      </c>
      <c r="EHK46" s="34" t="str">
        <f>IFERROR(VLOOKUP(EGX46&amp;EGY46&amp;EHB46,CC!EGS:EGW,5,FALSE), " ")</f>
        <v xml:space="preserve"> </v>
      </c>
      <c r="EHL46" s="34" t="str">
        <f>IFERROR(VLOOKUP(EGY46&amp;EGZ46&amp;EHC46,CC!EGT:EGX,5,FALSE), " ")</f>
        <v xml:space="preserve"> </v>
      </c>
      <c r="EHM46" s="34" t="str">
        <f>IFERROR(VLOOKUP(EGZ46&amp;EHA46&amp;EHD46,CC!EGU:EGY,5,FALSE), " ")</f>
        <v xml:space="preserve"> </v>
      </c>
      <c r="EHN46" s="34" t="str">
        <f>IFERROR(VLOOKUP(EHA46&amp;EHB46&amp;EHE46,CC!EGV:EGZ,5,FALSE), " ")</f>
        <v xml:space="preserve"> </v>
      </c>
      <c r="EHO46" s="34" t="str">
        <f>IFERROR(VLOOKUP(EHB46&amp;EHC46&amp;EHF46,CC!EGW:EHA,5,FALSE), " ")</f>
        <v xml:space="preserve"> </v>
      </c>
      <c r="EHP46" s="34" t="str">
        <f>IFERROR(VLOOKUP(EHC46&amp;EHD46&amp;EHG46,CC!EGX:EHB,5,FALSE), " ")</f>
        <v xml:space="preserve"> </v>
      </c>
      <c r="EHQ46" s="34" t="str">
        <f>IFERROR(VLOOKUP(EHD46&amp;EHE46&amp;EHH46,CC!EGY:EHC,5,FALSE), " ")</f>
        <v xml:space="preserve"> </v>
      </c>
      <c r="EHR46" s="34" t="str">
        <f>IFERROR(VLOOKUP(EHE46&amp;EHF46&amp;EHI46,CC!EGZ:EHD,5,FALSE), " ")</f>
        <v xml:space="preserve"> </v>
      </c>
      <c r="EHS46" s="34" t="str">
        <f>IFERROR(VLOOKUP(EHF46&amp;EHG46&amp;EHJ46,CC!EHA:EHE,5,FALSE), " ")</f>
        <v xml:space="preserve"> </v>
      </c>
      <c r="EHT46" s="34" t="str">
        <f>IFERROR(VLOOKUP(EHG46&amp;EHH46&amp;EHK46,CC!EHB:EHF,5,FALSE), " ")</f>
        <v xml:space="preserve"> </v>
      </c>
      <c r="EHU46" s="34" t="str">
        <f>IFERROR(VLOOKUP(EHH46&amp;EHI46&amp;EHL46,CC!EHC:EHG,5,FALSE), " ")</f>
        <v xml:space="preserve"> </v>
      </c>
      <c r="EHV46" s="34" t="str">
        <f>IFERROR(VLOOKUP(EHI46&amp;EHJ46&amp;EHM46,CC!EHD:EHH,5,FALSE), " ")</f>
        <v xml:space="preserve"> </v>
      </c>
      <c r="EHW46" s="34" t="str">
        <f>IFERROR(VLOOKUP(EHJ46&amp;EHK46&amp;EHN46,CC!EHE:EHI,5,FALSE), " ")</f>
        <v xml:space="preserve"> </v>
      </c>
      <c r="EHX46" s="34" t="str">
        <f>IFERROR(VLOOKUP(EHK46&amp;EHL46&amp;EHO46,CC!EHF:EHJ,5,FALSE), " ")</f>
        <v xml:space="preserve"> </v>
      </c>
      <c r="EHY46" s="34" t="str">
        <f>IFERROR(VLOOKUP(EHL46&amp;EHM46&amp;EHP46,CC!EHG:EHK,5,FALSE), " ")</f>
        <v xml:space="preserve"> </v>
      </c>
      <c r="EHZ46" s="34" t="str">
        <f>IFERROR(VLOOKUP(EHM46&amp;EHN46&amp;EHQ46,CC!EHH:EHL,5,FALSE), " ")</f>
        <v xml:space="preserve"> </v>
      </c>
      <c r="EIA46" s="34" t="str">
        <f>IFERROR(VLOOKUP(EHN46&amp;EHO46&amp;EHR46,CC!EHI:EHM,5,FALSE), " ")</f>
        <v xml:space="preserve"> </v>
      </c>
      <c r="EIB46" s="34" t="str">
        <f>IFERROR(VLOOKUP(EHO46&amp;EHP46&amp;EHS46,CC!EHJ:EHN,5,FALSE), " ")</f>
        <v xml:space="preserve"> </v>
      </c>
      <c r="EIC46" s="34" t="str">
        <f>IFERROR(VLOOKUP(EHP46&amp;EHQ46&amp;EHT46,CC!EHK:EHO,5,FALSE), " ")</f>
        <v xml:space="preserve"> </v>
      </c>
      <c r="EID46" s="34" t="str">
        <f>IFERROR(VLOOKUP(EHQ46&amp;EHR46&amp;EHU46,CC!EHL:EHP,5,FALSE), " ")</f>
        <v xml:space="preserve"> </v>
      </c>
      <c r="EIE46" s="34" t="str">
        <f>IFERROR(VLOOKUP(EHR46&amp;EHS46&amp;EHV46,CC!EHM:EHQ,5,FALSE), " ")</f>
        <v xml:space="preserve"> </v>
      </c>
      <c r="EIF46" s="34" t="str">
        <f>IFERROR(VLOOKUP(EHS46&amp;EHT46&amp;EHW46,CC!EHN:EHR,5,FALSE), " ")</f>
        <v xml:space="preserve"> </v>
      </c>
      <c r="EIG46" s="34" t="str">
        <f>IFERROR(VLOOKUP(EHT46&amp;EHU46&amp;EHX46,CC!EHO:EHS,5,FALSE), " ")</f>
        <v xml:space="preserve"> </v>
      </c>
      <c r="EIH46" s="34" t="str">
        <f>IFERROR(VLOOKUP(EHU46&amp;EHV46&amp;EHY46,CC!EHP:EHT,5,FALSE), " ")</f>
        <v xml:space="preserve"> </v>
      </c>
      <c r="EII46" s="34" t="str">
        <f>IFERROR(VLOOKUP(EHV46&amp;EHW46&amp;EHZ46,CC!EHQ:EHU,5,FALSE), " ")</f>
        <v xml:space="preserve"> </v>
      </c>
      <c r="EIJ46" s="34" t="str">
        <f>IFERROR(VLOOKUP(EHW46&amp;EHX46&amp;EIA46,CC!EHR:EHV,5,FALSE), " ")</f>
        <v xml:space="preserve"> </v>
      </c>
      <c r="EIK46" s="34" t="str">
        <f>IFERROR(VLOOKUP(EHX46&amp;EHY46&amp;EIB46,CC!EHS:EHW,5,FALSE), " ")</f>
        <v xml:space="preserve"> </v>
      </c>
      <c r="EIL46" s="34" t="str">
        <f>IFERROR(VLOOKUP(EHY46&amp;EHZ46&amp;EIC46,CC!EHT:EHX,5,FALSE), " ")</f>
        <v xml:space="preserve"> </v>
      </c>
      <c r="EIM46" s="34" t="str">
        <f>IFERROR(VLOOKUP(EHZ46&amp;EIA46&amp;EID46,CC!EHU:EHY,5,FALSE), " ")</f>
        <v xml:space="preserve"> </v>
      </c>
      <c r="EIN46" s="34" t="str">
        <f>IFERROR(VLOOKUP(EIA46&amp;EIB46&amp;EIE46,CC!EHV:EHZ,5,FALSE), " ")</f>
        <v xml:space="preserve"> </v>
      </c>
      <c r="EIO46" s="34" t="str">
        <f>IFERROR(VLOOKUP(EIB46&amp;EIC46&amp;EIF46,CC!EHW:EIA,5,FALSE), " ")</f>
        <v xml:space="preserve"> </v>
      </c>
      <c r="EIP46" s="34" t="str">
        <f>IFERROR(VLOOKUP(EIC46&amp;EID46&amp;EIG46,CC!EHX:EIB,5,FALSE), " ")</f>
        <v xml:space="preserve"> </v>
      </c>
      <c r="EIQ46" s="34" t="str">
        <f>IFERROR(VLOOKUP(EID46&amp;EIE46&amp;EIH46,CC!EHY:EIC,5,FALSE), " ")</f>
        <v xml:space="preserve"> </v>
      </c>
      <c r="EIR46" s="34" t="str">
        <f>IFERROR(VLOOKUP(EIE46&amp;EIF46&amp;EII46,CC!EHZ:EID,5,FALSE), " ")</f>
        <v xml:space="preserve"> </v>
      </c>
      <c r="EIS46" s="34" t="str">
        <f>IFERROR(VLOOKUP(EIF46&amp;EIG46&amp;EIJ46,CC!EIA:EIE,5,FALSE), " ")</f>
        <v xml:space="preserve"> </v>
      </c>
      <c r="EIT46" s="34" t="str">
        <f>IFERROR(VLOOKUP(EIG46&amp;EIH46&amp;EIK46,CC!EIB:EIF,5,FALSE), " ")</f>
        <v xml:space="preserve"> </v>
      </c>
      <c r="EIU46" s="34" t="str">
        <f>IFERROR(VLOOKUP(EIH46&amp;EII46&amp;EIL46,CC!EIC:EIG,5,FALSE), " ")</f>
        <v xml:space="preserve"> </v>
      </c>
      <c r="EIV46" s="34" t="str">
        <f>IFERROR(VLOOKUP(EII46&amp;EIJ46&amp;EIM46,CC!EID:EIH,5,FALSE), " ")</f>
        <v xml:space="preserve"> </v>
      </c>
      <c r="EIW46" s="34" t="str">
        <f>IFERROR(VLOOKUP(EIJ46&amp;EIK46&amp;EIN46,CC!EIE:EII,5,FALSE), " ")</f>
        <v xml:space="preserve"> </v>
      </c>
      <c r="EIX46" s="34" t="str">
        <f>IFERROR(VLOOKUP(EIK46&amp;EIL46&amp;EIO46,CC!EIF:EIJ,5,FALSE), " ")</f>
        <v xml:space="preserve"> </v>
      </c>
      <c r="EIY46" s="34" t="str">
        <f>IFERROR(VLOOKUP(EIL46&amp;EIM46&amp;EIP46,CC!EIG:EIK,5,FALSE), " ")</f>
        <v xml:space="preserve"> </v>
      </c>
      <c r="EIZ46" s="34" t="str">
        <f>IFERROR(VLOOKUP(EIM46&amp;EIN46&amp;EIQ46,CC!EIH:EIL,5,FALSE), " ")</f>
        <v xml:space="preserve"> </v>
      </c>
      <c r="EJA46" s="34" t="str">
        <f>IFERROR(VLOOKUP(EIN46&amp;EIO46&amp;EIR46,CC!EII:EIM,5,FALSE), " ")</f>
        <v xml:space="preserve"> </v>
      </c>
      <c r="EJB46" s="34" t="str">
        <f>IFERROR(VLOOKUP(EIO46&amp;EIP46&amp;EIS46,CC!EIJ:EIN,5,FALSE), " ")</f>
        <v xml:space="preserve"> </v>
      </c>
      <c r="EJC46" s="34" t="str">
        <f>IFERROR(VLOOKUP(EIP46&amp;EIQ46&amp;EIT46,CC!EIK:EIO,5,FALSE), " ")</f>
        <v xml:space="preserve"> </v>
      </c>
      <c r="EJD46" s="34" t="str">
        <f>IFERROR(VLOOKUP(EIQ46&amp;EIR46&amp;EIU46,CC!EIL:EIP,5,FALSE), " ")</f>
        <v xml:space="preserve"> </v>
      </c>
      <c r="EJE46" s="34" t="str">
        <f>IFERROR(VLOOKUP(EIR46&amp;EIS46&amp;EIV46,CC!EIM:EIQ,5,FALSE), " ")</f>
        <v xml:space="preserve"> </v>
      </c>
      <c r="EJF46" s="34" t="str">
        <f>IFERROR(VLOOKUP(EIS46&amp;EIT46&amp;EIW46,CC!EIN:EIR,5,FALSE), " ")</f>
        <v xml:space="preserve"> </v>
      </c>
      <c r="EJG46" s="34" t="str">
        <f>IFERROR(VLOOKUP(EIT46&amp;EIU46&amp;EIX46,CC!EIO:EIS,5,FALSE), " ")</f>
        <v xml:space="preserve"> </v>
      </c>
      <c r="EJH46" s="34" t="str">
        <f>IFERROR(VLOOKUP(EIU46&amp;EIV46&amp;EIY46,CC!EIP:EIT,5,FALSE), " ")</f>
        <v xml:space="preserve"> </v>
      </c>
      <c r="EJI46" s="34" t="str">
        <f>IFERROR(VLOOKUP(EIV46&amp;EIW46&amp;EIZ46,CC!EIQ:EIU,5,FALSE), " ")</f>
        <v xml:space="preserve"> </v>
      </c>
      <c r="EJJ46" s="34" t="str">
        <f>IFERROR(VLOOKUP(EIW46&amp;EIX46&amp;EJA46,CC!EIR:EIV,5,FALSE), " ")</f>
        <v xml:space="preserve"> </v>
      </c>
      <c r="EJK46" s="34" t="str">
        <f>IFERROR(VLOOKUP(EIX46&amp;EIY46&amp;EJB46,CC!EIS:EIW,5,FALSE), " ")</f>
        <v xml:space="preserve"> </v>
      </c>
      <c r="EJL46" s="34" t="str">
        <f>IFERROR(VLOOKUP(EIY46&amp;EIZ46&amp;EJC46,CC!EIT:EIX,5,FALSE), " ")</f>
        <v xml:space="preserve"> </v>
      </c>
      <c r="EJM46" s="34" t="str">
        <f>IFERROR(VLOOKUP(EIZ46&amp;EJA46&amp;EJD46,CC!EIU:EIY,5,FALSE), " ")</f>
        <v xml:space="preserve"> </v>
      </c>
      <c r="EJN46" s="34" t="str">
        <f>IFERROR(VLOOKUP(EJA46&amp;EJB46&amp;EJE46,CC!EIV:EIZ,5,FALSE), " ")</f>
        <v xml:space="preserve"> </v>
      </c>
      <c r="EJO46" s="34" t="str">
        <f>IFERROR(VLOOKUP(EJB46&amp;EJC46&amp;EJF46,CC!EIW:EJA,5,FALSE), " ")</f>
        <v xml:space="preserve"> </v>
      </c>
      <c r="EJP46" s="34" t="str">
        <f>IFERROR(VLOOKUP(EJC46&amp;EJD46&amp;EJG46,CC!EIX:EJB,5,FALSE), " ")</f>
        <v xml:space="preserve"> </v>
      </c>
      <c r="EJQ46" s="34" t="str">
        <f>IFERROR(VLOOKUP(EJD46&amp;EJE46&amp;EJH46,CC!EIY:EJC,5,FALSE), " ")</f>
        <v xml:space="preserve"> </v>
      </c>
      <c r="EJR46" s="34" t="str">
        <f>IFERROR(VLOOKUP(EJE46&amp;EJF46&amp;EJI46,CC!EIZ:EJD,5,FALSE), " ")</f>
        <v xml:space="preserve"> </v>
      </c>
      <c r="EJS46" s="34" t="str">
        <f>IFERROR(VLOOKUP(EJF46&amp;EJG46&amp;EJJ46,CC!EJA:EJE,5,FALSE), " ")</f>
        <v xml:space="preserve"> </v>
      </c>
      <c r="EJT46" s="34" t="str">
        <f>IFERROR(VLOOKUP(EJG46&amp;EJH46&amp;EJK46,CC!EJB:EJF,5,FALSE), " ")</f>
        <v xml:space="preserve"> </v>
      </c>
      <c r="EJU46" s="34" t="str">
        <f>IFERROR(VLOOKUP(EJH46&amp;EJI46&amp;EJL46,CC!EJC:EJG,5,FALSE), " ")</f>
        <v xml:space="preserve"> </v>
      </c>
      <c r="EJV46" s="34" t="str">
        <f>IFERROR(VLOOKUP(EJI46&amp;EJJ46&amp;EJM46,CC!EJD:EJH,5,FALSE), " ")</f>
        <v xml:space="preserve"> </v>
      </c>
      <c r="EJW46" s="34" t="str">
        <f>IFERROR(VLOOKUP(EJJ46&amp;EJK46&amp;EJN46,CC!EJE:EJI,5,FALSE), " ")</f>
        <v xml:space="preserve"> </v>
      </c>
      <c r="EJX46" s="34" t="str">
        <f>IFERROR(VLOOKUP(EJK46&amp;EJL46&amp;EJO46,CC!EJF:EJJ,5,FALSE), " ")</f>
        <v xml:space="preserve"> </v>
      </c>
      <c r="EJY46" s="34" t="str">
        <f>IFERROR(VLOOKUP(EJL46&amp;EJM46&amp;EJP46,CC!EJG:EJK,5,FALSE), " ")</f>
        <v xml:space="preserve"> </v>
      </c>
      <c r="EJZ46" s="34" t="str">
        <f>IFERROR(VLOOKUP(EJM46&amp;EJN46&amp;EJQ46,CC!EJH:EJL,5,FALSE), " ")</f>
        <v xml:space="preserve"> </v>
      </c>
      <c r="EKA46" s="34" t="str">
        <f>IFERROR(VLOOKUP(EJN46&amp;EJO46&amp;EJR46,CC!EJI:EJM,5,FALSE), " ")</f>
        <v xml:space="preserve"> </v>
      </c>
      <c r="EKB46" s="34" t="str">
        <f>IFERROR(VLOOKUP(EJO46&amp;EJP46&amp;EJS46,CC!EJJ:EJN,5,FALSE), " ")</f>
        <v xml:space="preserve"> </v>
      </c>
      <c r="EKC46" s="34" t="str">
        <f>IFERROR(VLOOKUP(EJP46&amp;EJQ46&amp;EJT46,CC!EJK:EJO,5,FALSE), " ")</f>
        <v xml:space="preserve"> </v>
      </c>
      <c r="EKD46" s="34" t="str">
        <f>IFERROR(VLOOKUP(EJQ46&amp;EJR46&amp;EJU46,CC!EJL:EJP,5,FALSE), " ")</f>
        <v xml:space="preserve"> </v>
      </c>
      <c r="EKE46" s="34" t="str">
        <f>IFERROR(VLOOKUP(EJR46&amp;EJS46&amp;EJV46,CC!EJM:EJQ,5,FALSE), " ")</f>
        <v xml:space="preserve"> </v>
      </c>
      <c r="EKF46" s="34" t="str">
        <f>IFERROR(VLOOKUP(EJS46&amp;EJT46&amp;EJW46,CC!EJN:EJR,5,FALSE), " ")</f>
        <v xml:space="preserve"> </v>
      </c>
      <c r="EKG46" s="34" t="str">
        <f>IFERROR(VLOOKUP(EJT46&amp;EJU46&amp;EJX46,CC!EJO:EJS,5,FALSE), " ")</f>
        <v xml:space="preserve"> </v>
      </c>
      <c r="EKH46" s="34" t="str">
        <f>IFERROR(VLOOKUP(EJU46&amp;EJV46&amp;EJY46,CC!EJP:EJT,5,FALSE), " ")</f>
        <v xml:space="preserve"> </v>
      </c>
      <c r="EKI46" s="34" t="str">
        <f>IFERROR(VLOOKUP(EJV46&amp;EJW46&amp;EJZ46,CC!EJQ:EJU,5,FALSE), " ")</f>
        <v xml:space="preserve"> </v>
      </c>
      <c r="EKJ46" s="34" t="str">
        <f>IFERROR(VLOOKUP(EJW46&amp;EJX46&amp;EKA46,CC!EJR:EJV,5,FALSE), " ")</f>
        <v xml:space="preserve"> </v>
      </c>
      <c r="EKK46" s="34" t="str">
        <f>IFERROR(VLOOKUP(EJX46&amp;EJY46&amp;EKB46,CC!EJS:EJW,5,FALSE), " ")</f>
        <v xml:space="preserve"> </v>
      </c>
      <c r="EKL46" s="34" t="str">
        <f>IFERROR(VLOOKUP(EJY46&amp;EJZ46&amp;EKC46,CC!EJT:EJX,5,FALSE), " ")</f>
        <v xml:space="preserve"> </v>
      </c>
      <c r="EKM46" s="34" t="str">
        <f>IFERROR(VLOOKUP(EJZ46&amp;EKA46&amp;EKD46,CC!EJU:EJY,5,FALSE), " ")</f>
        <v xml:space="preserve"> </v>
      </c>
      <c r="EKN46" s="34" t="str">
        <f>IFERROR(VLOOKUP(EKA46&amp;EKB46&amp;EKE46,CC!EJV:EJZ,5,FALSE), " ")</f>
        <v xml:space="preserve"> </v>
      </c>
      <c r="EKO46" s="34" t="str">
        <f>IFERROR(VLOOKUP(EKB46&amp;EKC46&amp;EKF46,CC!EJW:EKA,5,FALSE), " ")</f>
        <v xml:space="preserve"> </v>
      </c>
      <c r="EKP46" s="34" t="str">
        <f>IFERROR(VLOOKUP(EKC46&amp;EKD46&amp;EKG46,CC!EJX:EKB,5,FALSE), " ")</f>
        <v xml:space="preserve"> </v>
      </c>
      <c r="EKQ46" s="34" t="str">
        <f>IFERROR(VLOOKUP(EKD46&amp;EKE46&amp;EKH46,CC!EJY:EKC,5,FALSE), " ")</f>
        <v xml:space="preserve"> </v>
      </c>
      <c r="EKR46" s="34" t="str">
        <f>IFERROR(VLOOKUP(EKE46&amp;EKF46&amp;EKI46,CC!EJZ:EKD,5,FALSE), " ")</f>
        <v xml:space="preserve"> </v>
      </c>
      <c r="EKS46" s="34" t="str">
        <f>IFERROR(VLOOKUP(EKF46&amp;EKG46&amp;EKJ46,CC!EKA:EKE,5,FALSE), " ")</f>
        <v xml:space="preserve"> </v>
      </c>
      <c r="EKT46" s="34" t="str">
        <f>IFERROR(VLOOKUP(EKG46&amp;EKH46&amp;EKK46,CC!EKB:EKF,5,FALSE), " ")</f>
        <v xml:space="preserve"> </v>
      </c>
      <c r="EKU46" s="34" t="str">
        <f>IFERROR(VLOOKUP(EKH46&amp;EKI46&amp;EKL46,CC!EKC:EKG,5,FALSE), " ")</f>
        <v xml:space="preserve"> </v>
      </c>
      <c r="EKV46" s="34" t="str">
        <f>IFERROR(VLOOKUP(EKI46&amp;EKJ46&amp;EKM46,CC!EKD:EKH,5,FALSE), " ")</f>
        <v xml:space="preserve"> </v>
      </c>
      <c r="EKW46" s="34" t="str">
        <f>IFERROR(VLOOKUP(EKJ46&amp;EKK46&amp;EKN46,CC!EKE:EKI,5,FALSE), " ")</f>
        <v xml:space="preserve"> </v>
      </c>
      <c r="EKX46" s="34" t="str">
        <f>IFERROR(VLOOKUP(EKK46&amp;EKL46&amp;EKO46,CC!EKF:EKJ,5,FALSE), " ")</f>
        <v xml:space="preserve"> </v>
      </c>
      <c r="EKY46" s="34" t="str">
        <f>IFERROR(VLOOKUP(EKL46&amp;EKM46&amp;EKP46,CC!EKG:EKK,5,FALSE), " ")</f>
        <v xml:space="preserve"> </v>
      </c>
      <c r="EKZ46" s="34" t="str">
        <f>IFERROR(VLOOKUP(EKM46&amp;EKN46&amp;EKQ46,CC!EKH:EKL,5,FALSE), " ")</f>
        <v xml:space="preserve"> </v>
      </c>
      <c r="ELA46" s="34" t="str">
        <f>IFERROR(VLOOKUP(EKN46&amp;EKO46&amp;EKR46,CC!EKI:EKM,5,FALSE), " ")</f>
        <v xml:space="preserve"> </v>
      </c>
      <c r="ELB46" s="34" t="str">
        <f>IFERROR(VLOOKUP(EKO46&amp;EKP46&amp;EKS46,CC!EKJ:EKN,5,FALSE), " ")</f>
        <v xml:space="preserve"> </v>
      </c>
      <c r="ELC46" s="34" t="str">
        <f>IFERROR(VLOOKUP(EKP46&amp;EKQ46&amp;EKT46,CC!EKK:EKO,5,FALSE), " ")</f>
        <v xml:space="preserve"> </v>
      </c>
      <c r="ELD46" s="34" t="str">
        <f>IFERROR(VLOOKUP(EKQ46&amp;EKR46&amp;EKU46,CC!EKL:EKP,5,FALSE), " ")</f>
        <v xml:space="preserve"> </v>
      </c>
      <c r="ELE46" s="34" t="str">
        <f>IFERROR(VLOOKUP(EKR46&amp;EKS46&amp;EKV46,CC!EKM:EKQ,5,FALSE), " ")</f>
        <v xml:space="preserve"> </v>
      </c>
      <c r="ELF46" s="34" t="str">
        <f>IFERROR(VLOOKUP(EKS46&amp;EKT46&amp;EKW46,CC!EKN:EKR,5,FALSE), " ")</f>
        <v xml:space="preserve"> </v>
      </c>
      <c r="ELG46" s="34" t="str">
        <f>IFERROR(VLOOKUP(EKT46&amp;EKU46&amp;EKX46,CC!EKO:EKS,5,FALSE), " ")</f>
        <v xml:space="preserve"> </v>
      </c>
      <c r="ELH46" s="34" t="str">
        <f>IFERROR(VLOOKUP(EKU46&amp;EKV46&amp;EKY46,CC!EKP:EKT,5,FALSE), " ")</f>
        <v xml:space="preserve"> </v>
      </c>
      <c r="ELI46" s="34" t="str">
        <f>IFERROR(VLOOKUP(EKV46&amp;EKW46&amp;EKZ46,CC!EKQ:EKU,5,FALSE), " ")</f>
        <v xml:space="preserve"> </v>
      </c>
      <c r="ELJ46" s="34" t="str">
        <f>IFERROR(VLOOKUP(EKW46&amp;EKX46&amp;ELA46,CC!EKR:EKV,5,FALSE), " ")</f>
        <v xml:space="preserve"> </v>
      </c>
      <c r="ELK46" s="34" t="str">
        <f>IFERROR(VLOOKUP(EKX46&amp;EKY46&amp;ELB46,CC!EKS:EKW,5,FALSE), " ")</f>
        <v xml:space="preserve"> </v>
      </c>
      <c r="ELL46" s="34" t="str">
        <f>IFERROR(VLOOKUP(EKY46&amp;EKZ46&amp;ELC46,CC!EKT:EKX,5,FALSE), " ")</f>
        <v xml:space="preserve"> </v>
      </c>
      <c r="ELM46" s="34" t="str">
        <f>IFERROR(VLOOKUP(EKZ46&amp;ELA46&amp;ELD46,CC!EKU:EKY,5,FALSE), " ")</f>
        <v xml:space="preserve"> </v>
      </c>
      <c r="ELN46" s="34" t="str">
        <f>IFERROR(VLOOKUP(ELA46&amp;ELB46&amp;ELE46,CC!EKV:EKZ,5,FALSE), " ")</f>
        <v xml:space="preserve"> </v>
      </c>
      <c r="ELO46" s="34" t="str">
        <f>IFERROR(VLOOKUP(ELB46&amp;ELC46&amp;ELF46,CC!EKW:ELA,5,FALSE), " ")</f>
        <v xml:space="preserve"> </v>
      </c>
      <c r="ELP46" s="34" t="str">
        <f>IFERROR(VLOOKUP(ELC46&amp;ELD46&amp;ELG46,CC!EKX:ELB,5,FALSE), " ")</f>
        <v xml:space="preserve"> </v>
      </c>
      <c r="ELQ46" s="34" t="str">
        <f>IFERROR(VLOOKUP(ELD46&amp;ELE46&amp;ELH46,CC!EKY:ELC,5,FALSE), " ")</f>
        <v xml:space="preserve"> </v>
      </c>
      <c r="ELR46" s="34" t="str">
        <f>IFERROR(VLOOKUP(ELE46&amp;ELF46&amp;ELI46,CC!EKZ:ELD,5,FALSE), " ")</f>
        <v xml:space="preserve"> </v>
      </c>
      <c r="ELS46" s="34" t="str">
        <f>IFERROR(VLOOKUP(ELF46&amp;ELG46&amp;ELJ46,CC!ELA:ELE,5,FALSE), " ")</f>
        <v xml:space="preserve"> </v>
      </c>
      <c r="ELT46" s="34" t="str">
        <f>IFERROR(VLOOKUP(ELG46&amp;ELH46&amp;ELK46,CC!ELB:ELF,5,FALSE), " ")</f>
        <v xml:space="preserve"> </v>
      </c>
      <c r="ELU46" s="34" t="str">
        <f>IFERROR(VLOOKUP(ELH46&amp;ELI46&amp;ELL46,CC!ELC:ELG,5,FALSE), " ")</f>
        <v xml:space="preserve"> </v>
      </c>
      <c r="ELV46" s="34" t="str">
        <f>IFERROR(VLOOKUP(ELI46&amp;ELJ46&amp;ELM46,CC!ELD:ELH,5,FALSE), " ")</f>
        <v xml:space="preserve"> </v>
      </c>
      <c r="ELW46" s="34" t="str">
        <f>IFERROR(VLOOKUP(ELJ46&amp;ELK46&amp;ELN46,CC!ELE:ELI,5,FALSE), " ")</f>
        <v xml:space="preserve"> </v>
      </c>
      <c r="ELX46" s="34" t="str">
        <f>IFERROR(VLOOKUP(ELK46&amp;ELL46&amp;ELO46,CC!ELF:ELJ,5,FALSE), " ")</f>
        <v xml:space="preserve"> </v>
      </c>
      <c r="ELY46" s="34" t="str">
        <f>IFERROR(VLOOKUP(ELL46&amp;ELM46&amp;ELP46,CC!ELG:ELK,5,FALSE), " ")</f>
        <v xml:space="preserve"> </v>
      </c>
      <c r="ELZ46" s="34" t="str">
        <f>IFERROR(VLOOKUP(ELM46&amp;ELN46&amp;ELQ46,CC!ELH:ELL,5,FALSE), " ")</f>
        <v xml:space="preserve"> </v>
      </c>
      <c r="EMA46" s="34" t="str">
        <f>IFERROR(VLOOKUP(ELN46&amp;ELO46&amp;ELR46,CC!ELI:ELM,5,FALSE), " ")</f>
        <v xml:space="preserve"> </v>
      </c>
      <c r="EMB46" s="34" t="str">
        <f>IFERROR(VLOOKUP(ELO46&amp;ELP46&amp;ELS46,CC!ELJ:ELN,5,FALSE), " ")</f>
        <v xml:space="preserve"> </v>
      </c>
      <c r="EMC46" s="34" t="str">
        <f>IFERROR(VLOOKUP(ELP46&amp;ELQ46&amp;ELT46,CC!ELK:ELO,5,FALSE), " ")</f>
        <v xml:space="preserve"> </v>
      </c>
      <c r="EMD46" s="34" t="str">
        <f>IFERROR(VLOOKUP(ELQ46&amp;ELR46&amp;ELU46,CC!ELL:ELP,5,FALSE), " ")</f>
        <v xml:space="preserve"> </v>
      </c>
      <c r="EME46" s="34" t="str">
        <f>IFERROR(VLOOKUP(ELR46&amp;ELS46&amp;ELV46,CC!ELM:ELQ,5,FALSE), " ")</f>
        <v xml:space="preserve"> </v>
      </c>
      <c r="EMF46" s="34" t="str">
        <f>IFERROR(VLOOKUP(ELS46&amp;ELT46&amp;ELW46,CC!ELN:ELR,5,FALSE), " ")</f>
        <v xml:space="preserve"> </v>
      </c>
      <c r="EMG46" s="34" t="str">
        <f>IFERROR(VLOOKUP(ELT46&amp;ELU46&amp;ELX46,CC!ELO:ELS,5,FALSE), " ")</f>
        <v xml:space="preserve"> </v>
      </c>
      <c r="EMH46" s="34" t="str">
        <f>IFERROR(VLOOKUP(ELU46&amp;ELV46&amp;ELY46,CC!ELP:ELT,5,FALSE), " ")</f>
        <v xml:space="preserve"> </v>
      </c>
      <c r="EMI46" s="34" t="str">
        <f>IFERROR(VLOOKUP(ELV46&amp;ELW46&amp;ELZ46,CC!ELQ:ELU,5,FALSE), " ")</f>
        <v xml:space="preserve"> </v>
      </c>
      <c r="EMJ46" s="34" t="str">
        <f>IFERROR(VLOOKUP(ELW46&amp;ELX46&amp;EMA46,CC!ELR:ELV,5,FALSE), " ")</f>
        <v xml:space="preserve"> </v>
      </c>
      <c r="EMK46" s="34" t="str">
        <f>IFERROR(VLOOKUP(ELX46&amp;ELY46&amp;EMB46,CC!ELS:ELW,5,FALSE), " ")</f>
        <v xml:space="preserve"> </v>
      </c>
      <c r="EML46" s="34" t="str">
        <f>IFERROR(VLOOKUP(ELY46&amp;ELZ46&amp;EMC46,CC!ELT:ELX,5,FALSE), " ")</f>
        <v xml:space="preserve"> </v>
      </c>
      <c r="EMM46" s="34" t="str">
        <f>IFERROR(VLOOKUP(ELZ46&amp;EMA46&amp;EMD46,CC!ELU:ELY,5,FALSE), " ")</f>
        <v xml:space="preserve"> </v>
      </c>
      <c r="EMN46" s="34" t="str">
        <f>IFERROR(VLOOKUP(EMA46&amp;EMB46&amp;EME46,CC!ELV:ELZ,5,FALSE), " ")</f>
        <v xml:space="preserve"> </v>
      </c>
      <c r="EMO46" s="34" t="str">
        <f>IFERROR(VLOOKUP(EMB46&amp;EMC46&amp;EMF46,CC!ELW:EMA,5,FALSE), " ")</f>
        <v xml:space="preserve"> </v>
      </c>
      <c r="EMP46" s="34" t="str">
        <f>IFERROR(VLOOKUP(EMC46&amp;EMD46&amp;EMG46,CC!ELX:EMB,5,FALSE), " ")</f>
        <v xml:space="preserve"> </v>
      </c>
      <c r="EMQ46" s="34" t="str">
        <f>IFERROR(VLOOKUP(EMD46&amp;EME46&amp;EMH46,CC!ELY:EMC,5,FALSE), " ")</f>
        <v xml:space="preserve"> </v>
      </c>
      <c r="EMR46" s="34" t="str">
        <f>IFERROR(VLOOKUP(EME46&amp;EMF46&amp;EMI46,CC!ELZ:EMD,5,FALSE), " ")</f>
        <v xml:space="preserve"> </v>
      </c>
      <c r="EMS46" s="34" t="str">
        <f>IFERROR(VLOOKUP(EMF46&amp;EMG46&amp;EMJ46,CC!EMA:EME,5,FALSE), " ")</f>
        <v xml:space="preserve"> </v>
      </c>
      <c r="EMT46" s="34" t="str">
        <f>IFERROR(VLOOKUP(EMG46&amp;EMH46&amp;EMK46,CC!EMB:EMF,5,FALSE), " ")</f>
        <v xml:space="preserve"> </v>
      </c>
      <c r="EMU46" s="34" t="str">
        <f>IFERROR(VLOOKUP(EMH46&amp;EMI46&amp;EML46,CC!EMC:EMG,5,FALSE), " ")</f>
        <v xml:space="preserve"> </v>
      </c>
      <c r="EMV46" s="34" t="str">
        <f>IFERROR(VLOOKUP(EMI46&amp;EMJ46&amp;EMM46,CC!EMD:EMH,5,FALSE), " ")</f>
        <v xml:space="preserve"> </v>
      </c>
      <c r="EMW46" s="34" t="str">
        <f>IFERROR(VLOOKUP(EMJ46&amp;EMK46&amp;EMN46,CC!EME:EMI,5,FALSE), " ")</f>
        <v xml:space="preserve"> </v>
      </c>
      <c r="EMX46" s="34" t="str">
        <f>IFERROR(VLOOKUP(EMK46&amp;EML46&amp;EMO46,CC!EMF:EMJ,5,FALSE), " ")</f>
        <v xml:space="preserve"> </v>
      </c>
      <c r="EMY46" s="34" t="str">
        <f>IFERROR(VLOOKUP(EML46&amp;EMM46&amp;EMP46,CC!EMG:EMK,5,FALSE), " ")</f>
        <v xml:space="preserve"> </v>
      </c>
      <c r="EMZ46" s="34" t="str">
        <f>IFERROR(VLOOKUP(EMM46&amp;EMN46&amp;EMQ46,CC!EMH:EML,5,FALSE), " ")</f>
        <v xml:space="preserve"> </v>
      </c>
      <c r="ENA46" s="34" t="str">
        <f>IFERROR(VLOOKUP(EMN46&amp;EMO46&amp;EMR46,CC!EMI:EMM,5,FALSE), " ")</f>
        <v xml:space="preserve"> </v>
      </c>
      <c r="ENB46" s="34" t="str">
        <f>IFERROR(VLOOKUP(EMO46&amp;EMP46&amp;EMS46,CC!EMJ:EMN,5,FALSE), " ")</f>
        <v xml:space="preserve"> </v>
      </c>
      <c r="ENC46" s="34" t="str">
        <f>IFERROR(VLOOKUP(EMP46&amp;EMQ46&amp;EMT46,CC!EMK:EMO,5,FALSE), " ")</f>
        <v xml:space="preserve"> </v>
      </c>
      <c r="END46" s="34" t="str">
        <f>IFERROR(VLOOKUP(EMQ46&amp;EMR46&amp;EMU46,CC!EML:EMP,5,FALSE), " ")</f>
        <v xml:space="preserve"> </v>
      </c>
      <c r="ENE46" s="34" t="str">
        <f>IFERROR(VLOOKUP(EMR46&amp;EMS46&amp;EMV46,CC!EMM:EMQ,5,FALSE), " ")</f>
        <v xml:space="preserve"> </v>
      </c>
      <c r="ENF46" s="34" t="str">
        <f>IFERROR(VLOOKUP(EMS46&amp;EMT46&amp;EMW46,CC!EMN:EMR,5,FALSE), " ")</f>
        <v xml:space="preserve"> </v>
      </c>
      <c r="ENG46" s="34" t="str">
        <f>IFERROR(VLOOKUP(EMT46&amp;EMU46&amp;EMX46,CC!EMO:EMS,5,FALSE), " ")</f>
        <v xml:space="preserve"> </v>
      </c>
      <c r="ENH46" s="34" t="str">
        <f>IFERROR(VLOOKUP(EMU46&amp;EMV46&amp;EMY46,CC!EMP:EMT,5,FALSE), " ")</f>
        <v xml:space="preserve"> </v>
      </c>
      <c r="ENI46" s="34" t="str">
        <f>IFERROR(VLOOKUP(EMV46&amp;EMW46&amp;EMZ46,CC!EMQ:EMU,5,FALSE), " ")</f>
        <v xml:space="preserve"> </v>
      </c>
      <c r="ENJ46" s="34" t="str">
        <f>IFERROR(VLOOKUP(EMW46&amp;EMX46&amp;ENA46,CC!EMR:EMV,5,FALSE), " ")</f>
        <v xml:space="preserve"> </v>
      </c>
      <c r="ENK46" s="34" t="str">
        <f>IFERROR(VLOOKUP(EMX46&amp;EMY46&amp;ENB46,CC!EMS:EMW,5,FALSE), " ")</f>
        <v xml:space="preserve"> </v>
      </c>
      <c r="ENL46" s="34" t="str">
        <f>IFERROR(VLOOKUP(EMY46&amp;EMZ46&amp;ENC46,CC!EMT:EMX,5,FALSE), " ")</f>
        <v xml:space="preserve"> </v>
      </c>
      <c r="ENM46" s="34" t="str">
        <f>IFERROR(VLOOKUP(EMZ46&amp;ENA46&amp;END46,CC!EMU:EMY,5,FALSE), " ")</f>
        <v xml:space="preserve"> </v>
      </c>
      <c r="ENN46" s="34" t="str">
        <f>IFERROR(VLOOKUP(ENA46&amp;ENB46&amp;ENE46,CC!EMV:EMZ,5,FALSE), " ")</f>
        <v xml:space="preserve"> </v>
      </c>
      <c r="ENO46" s="34" t="str">
        <f>IFERROR(VLOOKUP(ENB46&amp;ENC46&amp;ENF46,CC!EMW:ENA,5,FALSE), " ")</f>
        <v xml:space="preserve"> </v>
      </c>
      <c r="ENP46" s="34" t="str">
        <f>IFERROR(VLOOKUP(ENC46&amp;END46&amp;ENG46,CC!EMX:ENB,5,FALSE), " ")</f>
        <v xml:space="preserve"> </v>
      </c>
      <c r="ENQ46" s="34" t="str">
        <f>IFERROR(VLOOKUP(END46&amp;ENE46&amp;ENH46,CC!EMY:ENC,5,FALSE), " ")</f>
        <v xml:space="preserve"> </v>
      </c>
      <c r="ENR46" s="34" t="str">
        <f>IFERROR(VLOOKUP(ENE46&amp;ENF46&amp;ENI46,CC!EMZ:END,5,FALSE), " ")</f>
        <v xml:space="preserve"> </v>
      </c>
      <c r="ENS46" s="34" t="str">
        <f>IFERROR(VLOOKUP(ENF46&amp;ENG46&amp;ENJ46,CC!ENA:ENE,5,FALSE), " ")</f>
        <v xml:space="preserve"> </v>
      </c>
      <c r="ENT46" s="34" t="str">
        <f>IFERROR(VLOOKUP(ENG46&amp;ENH46&amp;ENK46,CC!ENB:ENF,5,FALSE), " ")</f>
        <v xml:space="preserve"> </v>
      </c>
      <c r="ENU46" s="34" t="str">
        <f>IFERROR(VLOOKUP(ENH46&amp;ENI46&amp;ENL46,CC!ENC:ENG,5,FALSE), " ")</f>
        <v xml:space="preserve"> </v>
      </c>
      <c r="ENV46" s="34" t="str">
        <f>IFERROR(VLOOKUP(ENI46&amp;ENJ46&amp;ENM46,CC!END:ENH,5,FALSE), " ")</f>
        <v xml:space="preserve"> </v>
      </c>
      <c r="ENW46" s="34" t="str">
        <f>IFERROR(VLOOKUP(ENJ46&amp;ENK46&amp;ENN46,CC!ENE:ENI,5,FALSE), " ")</f>
        <v xml:space="preserve"> </v>
      </c>
      <c r="ENX46" s="34" t="str">
        <f>IFERROR(VLOOKUP(ENK46&amp;ENL46&amp;ENO46,CC!ENF:ENJ,5,FALSE), " ")</f>
        <v xml:space="preserve"> </v>
      </c>
      <c r="ENY46" s="34" t="str">
        <f>IFERROR(VLOOKUP(ENL46&amp;ENM46&amp;ENP46,CC!ENG:ENK,5,FALSE), " ")</f>
        <v xml:space="preserve"> </v>
      </c>
      <c r="ENZ46" s="34" t="str">
        <f>IFERROR(VLOOKUP(ENM46&amp;ENN46&amp;ENQ46,CC!ENH:ENL,5,FALSE), " ")</f>
        <v xml:space="preserve"> </v>
      </c>
      <c r="EOA46" s="34" t="str">
        <f>IFERROR(VLOOKUP(ENN46&amp;ENO46&amp;ENR46,CC!ENI:ENM,5,FALSE), " ")</f>
        <v xml:space="preserve"> </v>
      </c>
      <c r="EOB46" s="34" t="str">
        <f>IFERROR(VLOOKUP(ENO46&amp;ENP46&amp;ENS46,CC!ENJ:ENN,5,FALSE), " ")</f>
        <v xml:space="preserve"> </v>
      </c>
      <c r="EOC46" s="34" t="str">
        <f>IFERROR(VLOOKUP(ENP46&amp;ENQ46&amp;ENT46,CC!ENK:ENO,5,FALSE), " ")</f>
        <v xml:space="preserve"> </v>
      </c>
      <c r="EOD46" s="34" t="str">
        <f>IFERROR(VLOOKUP(ENQ46&amp;ENR46&amp;ENU46,CC!ENL:ENP,5,FALSE), " ")</f>
        <v xml:space="preserve"> </v>
      </c>
      <c r="EOE46" s="34" t="str">
        <f>IFERROR(VLOOKUP(ENR46&amp;ENS46&amp;ENV46,CC!ENM:ENQ,5,FALSE), " ")</f>
        <v xml:space="preserve"> </v>
      </c>
      <c r="EOF46" s="34" t="str">
        <f>IFERROR(VLOOKUP(ENS46&amp;ENT46&amp;ENW46,CC!ENN:ENR,5,FALSE), " ")</f>
        <v xml:space="preserve"> </v>
      </c>
      <c r="EOG46" s="34" t="str">
        <f>IFERROR(VLOOKUP(ENT46&amp;ENU46&amp;ENX46,CC!ENO:ENS,5,FALSE), " ")</f>
        <v xml:space="preserve"> </v>
      </c>
      <c r="EOH46" s="34" t="str">
        <f>IFERROR(VLOOKUP(ENU46&amp;ENV46&amp;ENY46,CC!ENP:ENT,5,FALSE), " ")</f>
        <v xml:space="preserve"> </v>
      </c>
      <c r="EOI46" s="34" t="str">
        <f>IFERROR(VLOOKUP(ENV46&amp;ENW46&amp;ENZ46,CC!ENQ:ENU,5,FALSE), " ")</f>
        <v xml:space="preserve"> </v>
      </c>
      <c r="EOJ46" s="34" t="str">
        <f>IFERROR(VLOOKUP(ENW46&amp;ENX46&amp;EOA46,CC!ENR:ENV,5,FALSE), " ")</f>
        <v xml:space="preserve"> </v>
      </c>
      <c r="EOK46" s="34" t="str">
        <f>IFERROR(VLOOKUP(ENX46&amp;ENY46&amp;EOB46,CC!ENS:ENW,5,FALSE), " ")</f>
        <v xml:space="preserve"> </v>
      </c>
      <c r="EOL46" s="34" t="str">
        <f>IFERROR(VLOOKUP(ENY46&amp;ENZ46&amp;EOC46,CC!ENT:ENX,5,FALSE), " ")</f>
        <v xml:space="preserve"> </v>
      </c>
      <c r="EOM46" s="34" t="str">
        <f>IFERROR(VLOOKUP(ENZ46&amp;EOA46&amp;EOD46,CC!ENU:ENY,5,FALSE), " ")</f>
        <v xml:space="preserve"> </v>
      </c>
      <c r="EON46" s="34" t="str">
        <f>IFERROR(VLOOKUP(EOA46&amp;EOB46&amp;EOE46,CC!ENV:ENZ,5,FALSE), " ")</f>
        <v xml:space="preserve"> </v>
      </c>
      <c r="EOO46" s="34" t="str">
        <f>IFERROR(VLOOKUP(EOB46&amp;EOC46&amp;EOF46,CC!ENW:EOA,5,FALSE), " ")</f>
        <v xml:space="preserve"> </v>
      </c>
      <c r="EOP46" s="34" t="str">
        <f>IFERROR(VLOOKUP(EOC46&amp;EOD46&amp;EOG46,CC!ENX:EOB,5,FALSE), " ")</f>
        <v xml:space="preserve"> </v>
      </c>
      <c r="EOQ46" s="34" t="str">
        <f>IFERROR(VLOOKUP(EOD46&amp;EOE46&amp;EOH46,CC!ENY:EOC,5,FALSE), " ")</f>
        <v xml:space="preserve"> </v>
      </c>
      <c r="EOR46" s="34" t="str">
        <f>IFERROR(VLOOKUP(EOE46&amp;EOF46&amp;EOI46,CC!ENZ:EOD,5,FALSE), " ")</f>
        <v xml:space="preserve"> </v>
      </c>
      <c r="EOS46" s="34" t="str">
        <f>IFERROR(VLOOKUP(EOF46&amp;EOG46&amp;EOJ46,CC!EOA:EOE,5,FALSE), " ")</f>
        <v xml:space="preserve"> </v>
      </c>
      <c r="EOT46" s="34" t="str">
        <f>IFERROR(VLOOKUP(EOG46&amp;EOH46&amp;EOK46,CC!EOB:EOF,5,FALSE), " ")</f>
        <v xml:space="preserve"> </v>
      </c>
      <c r="EOU46" s="34" t="str">
        <f>IFERROR(VLOOKUP(EOH46&amp;EOI46&amp;EOL46,CC!EOC:EOG,5,FALSE), " ")</f>
        <v xml:space="preserve"> </v>
      </c>
      <c r="EOV46" s="34" t="str">
        <f>IFERROR(VLOOKUP(EOI46&amp;EOJ46&amp;EOM46,CC!EOD:EOH,5,FALSE), " ")</f>
        <v xml:space="preserve"> </v>
      </c>
      <c r="EOW46" s="34" t="str">
        <f>IFERROR(VLOOKUP(EOJ46&amp;EOK46&amp;EON46,CC!EOE:EOI,5,FALSE), " ")</f>
        <v xml:space="preserve"> </v>
      </c>
      <c r="EOX46" s="34" t="str">
        <f>IFERROR(VLOOKUP(EOK46&amp;EOL46&amp;EOO46,CC!EOF:EOJ,5,FALSE), " ")</f>
        <v xml:space="preserve"> </v>
      </c>
      <c r="EOY46" s="34" t="str">
        <f>IFERROR(VLOOKUP(EOL46&amp;EOM46&amp;EOP46,CC!EOG:EOK,5,FALSE), " ")</f>
        <v xml:space="preserve"> </v>
      </c>
      <c r="EOZ46" s="34" t="str">
        <f>IFERROR(VLOOKUP(EOM46&amp;EON46&amp;EOQ46,CC!EOH:EOL,5,FALSE), " ")</f>
        <v xml:space="preserve"> </v>
      </c>
      <c r="EPA46" s="34" t="str">
        <f>IFERROR(VLOOKUP(EON46&amp;EOO46&amp;EOR46,CC!EOI:EOM,5,FALSE), " ")</f>
        <v xml:space="preserve"> </v>
      </c>
      <c r="EPB46" s="34" t="str">
        <f>IFERROR(VLOOKUP(EOO46&amp;EOP46&amp;EOS46,CC!EOJ:EON,5,FALSE), " ")</f>
        <v xml:space="preserve"> </v>
      </c>
      <c r="EPC46" s="34" t="str">
        <f>IFERROR(VLOOKUP(EOP46&amp;EOQ46&amp;EOT46,CC!EOK:EOO,5,FALSE), " ")</f>
        <v xml:space="preserve"> </v>
      </c>
      <c r="EPD46" s="34" t="str">
        <f>IFERROR(VLOOKUP(EOQ46&amp;EOR46&amp;EOU46,CC!EOL:EOP,5,FALSE), " ")</f>
        <v xml:space="preserve"> </v>
      </c>
      <c r="EPE46" s="34" t="str">
        <f>IFERROR(VLOOKUP(EOR46&amp;EOS46&amp;EOV46,CC!EOM:EOQ,5,FALSE), " ")</f>
        <v xml:space="preserve"> </v>
      </c>
      <c r="EPF46" s="34" t="str">
        <f>IFERROR(VLOOKUP(EOS46&amp;EOT46&amp;EOW46,CC!EON:EOR,5,FALSE), " ")</f>
        <v xml:space="preserve"> </v>
      </c>
      <c r="EPG46" s="34" t="str">
        <f>IFERROR(VLOOKUP(EOT46&amp;EOU46&amp;EOX46,CC!EOO:EOS,5,FALSE), " ")</f>
        <v xml:space="preserve"> </v>
      </c>
      <c r="EPH46" s="34" t="str">
        <f>IFERROR(VLOOKUP(EOU46&amp;EOV46&amp;EOY46,CC!EOP:EOT,5,FALSE), " ")</f>
        <v xml:space="preserve"> </v>
      </c>
      <c r="EPI46" s="34" t="str">
        <f>IFERROR(VLOOKUP(EOV46&amp;EOW46&amp;EOZ46,CC!EOQ:EOU,5,FALSE), " ")</f>
        <v xml:space="preserve"> </v>
      </c>
      <c r="EPJ46" s="34" t="str">
        <f>IFERROR(VLOOKUP(EOW46&amp;EOX46&amp;EPA46,CC!EOR:EOV,5,FALSE), " ")</f>
        <v xml:space="preserve"> </v>
      </c>
      <c r="EPK46" s="34" t="str">
        <f>IFERROR(VLOOKUP(EOX46&amp;EOY46&amp;EPB46,CC!EOS:EOW,5,FALSE), " ")</f>
        <v xml:space="preserve"> </v>
      </c>
      <c r="EPL46" s="34" t="str">
        <f>IFERROR(VLOOKUP(EOY46&amp;EOZ46&amp;EPC46,CC!EOT:EOX,5,FALSE), " ")</f>
        <v xml:space="preserve"> </v>
      </c>
      <c r="EPM46" s="34" t="str">
        <f>IFERROR(VLOOKUP(EOZ46&amp;EPA46&amp;EPD46,CC!EOU:EOY,5,FALSE), " ")</f>
        <v xml:space="preserve"> </v>
      </c>
      <c r="EPN46" s="34" t="str">
        <f>IFERROR(VLOOKUP(EPA46&amp;EPB46&amp;EPE46,CC!EOV:EOZ,5,FALSE), " ")</f>
        <v xml:space="preserve"> </v>
      </c>
      <c r="EPO46" s="34" t="str">
        <f>IFERROR(VLOOKUP(EPB46&amp;EPC46&amp;EPF46,CC!EOW:EPA,5,FALSE), " ")</f>
        <v xml:space="preserve"> </v>
      </c>
      <c r="EPP46" s="34" t="str">
        <f>IFERROR(VLOOKUP(EPC46&amp;EPD46&amp;EPG46,CC!EOX:EPB,5,FALSE), " ")</f>
        <v xml:space="preserve"> </v>
      </c>
      <c r="EPQ46" s="34" t="str">
        <f>IFERROR(VLOOKUP(EPD46&amp;EPE46&amp;EPH46,CC!EOY:EPC,5,FALSE), " ")</f>
        <v xml:space="preserve"> </v>
      </c>
      <c r="EPR46" s="34" t="str">
        <f>IFERROR(VLOOKUP(EPE46&amp;EPF46&amp;EPI46,CC!EOZ:EPD,5,FALSE), " ")</f>
        <v xml:space="preserve"> </v>
      </c>
      <c r="EPS46" s="34" t="str">
        <f>IFERROR(VLOOKUP(EPF46&amp;EPG46&amp;EPJ46,CC!EPA:EPE,5,FALSE), " ")</f>
        <v xml:space="preserve"> </v>
      </c>
      <c r="EPT46" s="34" t="str">
        <f>IFERROR(VLOOKUP(EPG46&amp;EPH46&amp;EPK46,CC!EPB:EPF,5,FALSE), " ")</f>
        <v xml:space="preserve"> </v>
      </c>
      <c r="EPU46" s="34" t="str">
        <f>IFERROR(VLOOKUP(EPH46&amp;EPI46&amp;EPL46,CC!EPC:EPG,5,FALSE), " ")</f>
        <v xml:space="preserve"> </v>
      </c>
      <c r="EPV46" s="34" t="str">
        <f>IFERROR(VLOOKUP(EPI46&amp;EPJ46&amp;EPM46,CC!EPD:EPH,5,FALSE), " ")</f>
        <v xml:space="preserve"> </v>
      </c>
      <c r="EPW46" s="34" t="str">
        <f>IFERROR(VLOOKUP(EPJ46&amp;EPK46&amp;EPN46,CC!EPE:EPI,5,FALSE), " ")</f>
        <v xml:space="preserve"> </v>
      </c>
      <c r="EPX46" s="34" t="str">
        <f>IFERROR(VLOOKUP(EPK46&amp;EPL46&amp;EPO46,CC!EPF:EPJ,5,FALSE), " ")</f>
        <v xml:space="preserve"> </v>
      </c>
      <c r="EPY46" s="34" t="str">
        <f>IFERROR(VLOOKUP(EPL46&amp;EPM46&amp;EPP46,CC!EPG:EPK,5,FALSE), " ")</f>
        <v xml:space="preserve"> </v>
      </c>
      <c r="EPZ46" s="34" t="str">
        <f>IFERROR(VLOOKUP(EPM46&amp;EPN46&amp;EPQ46,CC!EPH:EPL,5,FALSE), " ")</f>
        <v xml:space="preserve"> </v>
      </c>
      <c r="EQA46" s="34" t="str">
        <f>IFERROR(VLOOKUP(EPN46&amp;EPO46&amp;EPR46,CC!EPI:EPM,5,FALSE), " ")</f>
        <v xml:space="preserve"> </v>
      </c>
      <c r="EQB46" s="34" t="str">
        <f>IFERROR(VLOOKUP(EPO46&amp;EPP46&amp;EPS46,CC!EPJ:EPN,5,FALSE), " ")</f>
        <v xml:space="preserve"> </v>
      </c>
      <c r="EQC46" s="34" t="str">
        <f>IFERROR(VLOOKUP(EPP46&amp;EPQ46&amp;EPT46,CC!EPK:EPO,5,FALSE), " ")</f>
        <v xml:space="preserve"> </v>
      </c>
      <c r="EQD46" s="34" t="str">
        <f>IFERROR(VLOOKUP(EPQ46&amp;EPR46&amp;EPU46,CC!EPL:EPP,5,FALSE), " ")</f>
        <v xml:space="preserve"> </v>
      </c>
      <c r="EQE46" s="34" t="str">
        <f>IFERROR(VLOOKUP(EPR46&amp;EPS46&amp;EPV46,CC!EPM:EPQ,5,FALSE), " ")</f>
        <v xml:space="preserve"> </v>
      </c>
      <c r="EQF46" s="34" t="str">
        <f>IFERROR(VLOOKUP(EPS46&amp;EPT46&amp;EPW46,CC!EPN:EPR,5,FALSE), " ")</f>
        <v xml:space="preserve"> </v>
      </c>
      <c r="EQG46" s="34" t="str">
        <f>IFERROR(VLOOKUP(EPT46&amp;EPU46&amp;EPX46,CC!EPO:EPS,5,FALSE), " ")</f>
        <v xml:space="preserve"> </v>
      </c>
      <c r="EQH46" s="34" t="str">
        <f>IFERROR(VLOOKUP(EPU46&amp;EPV46&amp;EPY46,CC!EPP:EPT,5,FALSE), " ")</f>
        <v xml:space="preserve"> </v>
      </c>
      <c r="EQI46" s="34" t="str">
        <f>IFERROR(VLOOKUP(EPV46&amp;EPW46&amp;EPZ46,CC!EPQ:EPU,5,FALSE), " ")</f>
        <v xml:space="preserve"> </v>
      </c>
      <c r="EQJ46" s="34" t="str">
        <f>IFERROR(VLOOKUP(EPW46&amp;EPX46&amp;EQA46,CC!EPR:EPV,5,FALSE), " ")</f>
        <v xml:space="preserve"> </v>
      </c>
      <c r="EQK46" s="34" t="str">
        <f>IFERROR(VLOOKUP(EPX46&amp;EPY46&amp;EQB46,CC!EPS:EPW,5,FALSE), " ")</f>
        <v xml:space="preserve"> </v>
      </c>
      <c r="EQL46" s="34" t="str">
        <f>IFERROR(VLOOKUP(EPY46&amp;EPZ46&amp;EQC46,CC!EPT:EPX,5,FALSE), " ")</f>
        <v xml:space="preserve"> </v>
      </c>
      <c r="EQM46" s="34" t="str">
        <f>IFERROR(VLOOKUP(EPZ46&amp;EQA46&amp;EQD46,CC!EPU:EPY,5,FALSE), " ")</f>
        <v xml:space="preserve"> </v>
      </c>
      <c r="EQN46" s="34" t="str">
        <f>IFERROR(VLOOKUP(EQA46&amp;EQB46&amp;EQE46,CC!EPV:EPZ,5,FALSE), " ")</f>
        <v xml:space="preserve"> </v>
      </c>
      <c r="EQO46" s="34" t="str">
        <f>IFERROR(VLOOKUP(EQB46&amp;EQC46&amp;EQF46,CC!EPW:EQA,5,FALSE), " ")</f>
        <v xml:space="preserve"> </v>
      </c>
      <c r="EQP46" s="34" t="str">
        <f>IFERROR(VLOOKUP(EQC46&amp;EQD46&amp;EQG46,CC!EPX:EQB,5,FALSE), " ")</f>
        <v xml:space="preserve"> </v>
      </c>
      <c r="EQQ46" s="34" t="str">
        <f>IFERROR(VLOOKUP(EQD46&amp;EQE46&amp;EQH46,CC!EPY:EQC,5,FALSE), " ")</f>
        <v xml:space="preserve"> </v>
      </c>
      <c r="EQR46" s="34" t="str">
        <f>IFERROR(VLOOKUP(EQE46&amp;EQF46&amp;EQI46,CC!EPZ:EQD,5,FALSE), " ")</f>
        <v xml:space="preserve"> </v>
      </c>
      <c r="EQS46" s="34" t="str">
        <f>IFERROR(VLOOKUP(EQF46&amp;EQG46&amp;EQJ46,CC!EQA:EQE,5,FALSE), " ")</f>
        <v xml:space="preserve"> </v>
      </c>
      <c r="EQT46" s="34" t="str">
        <f>IFERROR(VLOOKUP(EQG46&amp;EQH46&amp;EQK46,CC!EQB:EQF,5,FALSE), " ")</f>
        <v xml:space="preserve"> </v>
      </c>
      <c r="EQU46" s="34" t="str">
        <f>IFERROR(VLOOKUP(EQH46&amp;EQI46&amp;EQL46,CC!EQC:EQG,5,FALSE), " ")</f>
        <v xml:space="preserve"> </v>
      </c>
      <c r="EQV46" s="34" t="str">
        <f>IFERROR(VLOOKUP(EQI46&amp;EQJ46&amp;EQM46,CC!EQD:EQH,5,FALSE), " ")</f>
        <v xml:space="preserve"> </v>
      </c>
      <c r="EQW46" s="34" t="str">
        <f>IFERROR(VLOOKUP(EQJ46&amp;EQK46&amp;EQN46,CC!EQE:EQI,5,FALSE), " ")</f>
        <v xml:space="preserve"> </v>
      </c>
      <c r="EQX46" s="34" t="str">
        <f>IFERROR(VLOOKUP(EQK46&amp;EQL46&amp;EQO46,CC!EQF:EQJ,5,FALSE), " ")</f>
        <v xml:space="preserve"> </v>
      </c>
      <c r="EQY46" s="34" t="str">
        <f>IFERROR(VLOOKUP(EQL46&amp;EQM46&amp;EQP46,CC!EQG:EQK,5,FALSE), " ")</f>
        <v xml:space="preserve"> </v>
      </c>
      <c r="EQZ46" s="34" t="str">
        <f>IFERROR(VLOOKUP(EQM46&amp;EQN46&amp;EQQ46,CC!EQH:EQL,5,FALSE), " ")</f>
        <v xml:space="preserve"> </v>
      </c>
      <c r="ERA46" s="34" t="str">
        <f>IFERROR(VLOOKUP(EQN46&amp;EQO46&amp;EQR46,CC!EQI:EQM,5,FALSE), " ")</f>
        <v xml:space="preserve"> </v>
      </c>
      <c r="ERB46" s="34" t="str">
        <f>IFERROR(VLOOKUP(EQO46&amp;EQP46&amp;EQS46,CC!EQJ:EQN,5,FALSE), " ")</f>
        <v xml:space="preserve"> </v>
      </c>
      <c r="ERC46" s="34" t="str">
        <f>IFERROR(VLOOKUP(EQP46&amp;EQQ46&amp;EQT46,CC!EQK:EQO,5,FALSE), " ")</f>
        <v xml:space="preserve"> </v>
      </c>
      <c r="ERD46" s="34" t="str">
        <f>IFERROR(VLOOKUP(EQQ46&amp;EQR46&amp;EQU46,CC!EQL:EQP,5,FALSE), " ")</f>
        <v xml:space="preserve"> </v>
      </c>
      <c r="ERE46" s="34" t="str">
        <f>IFERROR(VLOOKUP(EQR46&amp;EQS46&amp;EQV46,CC!EQM:EQQ,5,FALSE), " ")</f>
        <v xml:space="preserve"> </v>
      </c>
      <c r="ERF46" s="34" t="str">
        <f>IFERROR(VLOOKUP(EQS46&amp;EQT46&amp;EQW46,CC!EQN:EQR,5,FALSE), " ")</f>
        <v xml:space="preserve"> </v>
      </c>
      <c r="ERG46" s="34" t="str">
        <f>IFERROR(VLOOKUP(EQT46&amp;EQU46&amp;EQX46,CC!EQO:EQS,5,FALSE), " ")</f>
        <v xml:space="preserve"> </v>
      </c>
      <c r="ERH46" s="34" t="str">
        <f>IFERROR(VLOOKUP(EQU46&amp;EQV46&amp;EQY46,CC!EQP:EQT,5,FALSE), " ")</f>
        <v xml:space="preserve"> </v>
      </c>
      <c r="ERI46" s="34" t="str">
        <f>IFERROR(VLOOKUP(EQV46&amp;EQW46&amp;EQZ46,CC!EQQ:EQU,5,FALSE), " ")</f>
        <v xml:space="preserve"> </v>
      </c>
      <c r="ERJ46" s="34" t="str">
        <f>IFERROR(VLOOKUP(EQW46&amp;EQX46&amp;ERA46,CC!EQR:EQV,5,FALSE), " ")</f>
        <v xml:space="preserve"> </v>
      </c>
      <c r="ERK46" s="34" t="str">
        <f>IFERROR(VLOOKUP(EQX46&amp;EQY46&amp;ERB46,CC!EQS:EQW,5,FALSE), " ")</f>
        <v xml:space="preserve"> </v>
      </c>
      <c r="ERL46" s="34" t="str">
        <f>IFERROR(VLOOKUP(EQY46&amp;EQZ46&amp;ERC46,CC!EQT:EQX,5,FALSE), " ")</f>
        <v xml:space="preserve"> </v>
      </c>
      <c r="ERM46" s="34" t="str">
        <f>IFERROR(VLOOKUP(EQZ46&amp;ERA46&amp;ERD46,CC!EQU:EQY,5,FALSE), " ")</f>
        <v xml:space="preserve"> </v>
      </c>
      <c r="ERN46" s="34" t="str">
        <f>IFERROR(VLOOKUP(ERA46&amp;ERB46&amp;ERE46,CC!EQV:EQZ,5,FALSE), " ")</f>
        <v xml:space="preserve"> </v>
      </c>
      <c r="ERO46" s="34" t="str">
        <f>IFERROR(VLOOKUP(ERB46&amp;ERC46&amp;ERF46,CC!EQW:ERA,5,FALSE), " ")</f>
        <v xml:space="preserve"> </v>
      </c>
      <c r="ERP46" s="34" t="str">
        <f>IFERROR(VLOOKUP(ERC46&amp;ERD46&amp;ERG46,CC!EQX:ERB,5,FALSE), " ")</f>
        <v xml:space="preserve"> </v>
      </c>
      <c r="ERQ46" s="34" t="str">
        <f>IFERROR(VLOOKUP(ERD46&amp;ERE46&amp;ERH46,CC!EQY:ERC,5,FALSE), " ")</f>
        <v xml:space="preserve"> </v>
      </c>
      <c r="ERR46" s="34" t="str">
        <f>IFERROR(VLOOKUP(ERE46&amp;ERF46&amp;ERI46,CC!EQZ:ERD,5,FALSE), " ")</f>
        <v xml:space="preserve"> </v>
      </c>
      <c r="ERS46" s="34" t="str">
        <f>IFERROR(VLOOKUP(ERF46&amp;ERG46&amp;ERJ46,CC!ERA:ERE,5,FALSE), " ")</f>
        <v xml:space="preserve"> </v>
      </c>
      <c r="ERT46" s="34" t="str">
        <f>IFERROR(VLOOKUP(ERG46&amp;ERH46&amp;ERK46,CC!ERB:ERF,5,FALSE), " ")</f>
        <v xml:space="preserve"> </v>
      </c>
      <c r="ERU46" s="34" t="str">
        <f>IFERROR(VLOOKUP(ERH46&amp;ERI46&amp;ERL46,CC!ERC:ERG,5,FALSE), " ")</f>
        <v xml:space="preserve"> </v>
      </c>
      <c r="ERV46" s="34" t="str">
        <f>IFERROR(VLOOKUP(ERI46&amp;ERJ46&amp;ERM46,CC!ERD:ERH,5,FALSE), " ")</f>
        <v xml:space="preserve"> </v>
      </c>
      <c r="ERW46" s="34" t="str">
        <f>IFERROR(VLOOKUP(ERJ46&amp;ERK46&amp;ERN46,CC!ERE:ERI,5,FALSE), " ")</f>
        <v xml:space="preserve"> </v>
      </c>
      <c r="ERX46" s="34" t="str">
        <f>IFERROR(VLOOKUP(ERK46&amp;ERL46&amp;ERO46,CC!ERF:ERJ,5,FALSE), " ")</f>
        <v xml:space="preserve"> </v>
      </c>
      <c r="ERY46" s="34" t="str">
        <f>IFERROR(VLOOKUP(ERL46&amp;ERM46&amp;ERP46,CC!ERG:ERK,5,FALSE), " ")</f>
        <v xml:space="preserve"> </v>
      </c>
      <c r="ERZ46" s="34" t="str">
        <f>IFERROR(VLOOKUP(ERM46&amp;ERN46&amp;ERQ46,CC!ERH:ERL,5,FALSE), " ")</f>
        <v xml:space="preserve"> </v>
      </c>
      <c r="ESA46" s="34" t="str">
        <f>IFERROR(VLOOKUP(ERN46&amp;ERO46&amp;ERR46,CC!ERI:ERM,5,FALSE), " ")</f>
        <v xml:space="preserve"> </v>
      </c>
      <c r="ESB46" s="34" t="str">
        <f>IFERROR(VLOOKUP(ERO46&amp;ERP46&amp;ERS46,CC!ERJ:ERN,5,FALSE), " ")</f>
        <v xml:space="preserve"> </v>
      </c>
      <c r="ESC46" s="34" t="str">
        <f>IFERROR(VLOOKUP(ERP46&amp;ERQ46&amp;ERT46,CC!ERK:ERO,5,FALSE), " ")</f>
        <v xml:space="preserve"> </v>
      </c>
      <c r="ESD46" s="34" t="str">
        <f>IFERROR(VLOOKUP(ERQ46&amp;ERR46&amp;ERU46,CC!ERL:ERP,5,FALSE), " ")</f>
        <v xml:space="preserve"> </v>
      </c>
      <c r="ESE46" s="34" t="str">
        <f>IFERROR(VLOOKUP(ERR46&amp;ERS46&amp;ERV46,CC!ERM:ERQ,5,FALSE), " ")</f>
        <v xml:space="preserve"> </v>
      </c>
      <c r="ESF46" s="34" t="str">
        <f>IFERROR(VLOOKUP(ERS46&amp;ERT46&amp;ERW46,CC!ERN:ERR,5,FALSE), " ")</f>
        <v xml:space="preserve"> </v>
      </c>
      <c r="ESG46" s="34" t="str">
        <f>IFERROR(VLOOKUP(ERT46&amp;ERU46&amp;ERX46,CC!ERO:ERS,5,FALSE), " ")</f>
        <v xml:space="preserve"> </v>
      </c>
      <c r="ESH46" s="34" t="str">
        <f>IFERROR(VLOOKUP(ERU46&amp;ERV46&amp;ERY46,CC!ERP:ERT,5,FALSE), " ")</f>
        <v xml:space="preserve"> </v>
      </c>
      <c r="ESI46" s="34" t="str">
        <f>IFERROR(VLOOKUP(ERV46&amp;ERW46&amp;ERZ46,CC!ERQ:ERU,5,FALSE), " ")</f>
        <v xml:space="preserve"> </v>
      </c>
      <c r="ESJ46" s="34" t="str">
        <f>IFERROR(VLOOKUP(ERW46&amp;ERX46&amp;ESA46,CC!ERR:ERV,5,FALSE), " ")</f>
        <v xml:space="preserve"> </v>
      </c>
      <c r="ESK46" s="34" t="str">
        <f>IFERROR(VLOOKUP(ERX46&amp;ERY46&amp;ESB46,CC!ERS:ERW,5,FALSE), " ")</f>
        <v xml:space="preserve"> </v>
      </c>
      <c r="ESL46" s="34" t="str">
        <f>IFERROR(VLOOKUP(ERY46&amp;ERZ46&amp;ESC46,CC!ERT:ERX,5,FALSE), " ")</f>
        <v xml:space="preserve"> </v>
      </c>
      <c r="ESM46" s="34" t="str">
        <f>IFERROR(VLOOKUP(ERZ46&amp;ESA46&amp;ESD46,CC!ERU:ERY,5,FALSE), " ")</f>
        <v xml:space="preserve"> </v>
      </c>
      <c r="ESN46" s="34" t="str">
        <f>IFERROR(VLOOKUP(ESA46&amp;ESB46&amp;ESE46,CC!ERV:ERZ,5,FALSE), " ")</f>
        <v xml:space="preserve"> </v>
      </c>
      <c r="ESO46" s="34" t="str">
        <f>IFERROR(VLOOKUP(ESB46&amp;ESC46&amp;ESF46,CC!ERW:ESA,5,FALSE), " ")</f>
        <v xml:space="preserve"> </v>
      </c>
      <c r="ESP46" s="34" t="str">
        <f>IFERROR(VLOOKUP(ESC46&amp;ESD46&amp;ESG46,CC!ERX:ESB,5,FALSE), " ")</f>
        <v xml:space="preserve"> </v>
      </c>
      <c r="ESQ46" s="34" t="str">
        <f>IFERROR(VLOOKUP(ESD46&amp;ESE46&amp;ESH46,CC!ERY:ESC,5,FALSE), " ")</f>
        <v xml:space="preserve"> </v>
      </c>
      <c r="ESR46" s="34" t="str">
        <f>IFERROR(VLOOKUP(ESE46&amp;ESF46&amp;ESI46,CC!ERZ:ESD,5,FALSE), " ")</f>
        <v xml:space="preserve"> </v>
      </c>
      <c r="ESS46" s="34" t="str">
        <f>IFERROR(VLOOKUP(ESF46&amp;ESG46&amp;ESJ46,CC!ESA:ESE,5,FALSE), " ")</f>
        <v xml:space="preserve"> </v>
      </c>
      <c r="EST46" s="34" t="str">
        <f>IFERROR(VLOOKUP(ESG46&amp;ESH46&amp;ESK46,CC!ESB:ESF,5,FALSE), " ")</f>
        <v xml:space="preserve"> </v>
      </c>
      <c r="ESU46" s="34" t="str">
        <f>IFERROR(VLOOKUP(ESH46&amp;ESI46&amp;ESL46,CC!ESC:ESG,5,FALSE), " ")</f>
        <v xml:space="preserve"> </v>
      </c>
      <c r="ESV46" s="34" t="str">
        <f>IFERROR(VLOOKUP(ESI46&amp;ESJ46&amp;ESM46,CC!ESD:ESH,5,FALSE), " ")</f>
        <v xml:space="preserve"> </v>
      </c>
      <c r="ESW46" s="34" t="str">
        <f>IFERROR(VLOOKUP(ESJ46&amp;ESK46&amp;ESN46,CC!ESE:ESI,5,FALSE), " ")</f>
        <v xml:space="preserve"> </v>
      </c>
      <c r="ESX46" s="34" t="str">
        <f>IFERROR(VLOOKUP(ESK46&amp;ESL46&amp;ESO46,CC!ESF:ESJ,5,FALSE), " ")</f>
        <v xml:space="preserve"> </v>
      </c>
      <c r="ESY46" s="34" t="str">
        <f>IFERROR(VLOOKUP(ESL46&amp;ESM46&amp;ESP46,CC!ESG:ESK,5,FALSE), " ")</f>
        <v xml:space="preserve"> </v>
      </c>
      <c r="ESZ46" s="34" t="str">
        <f>IFERROR(VLOOKUP(ESM46&amp;ESN46&amp;ESQ46,CC!ESH:ESL,5,FALSE), " ")</f>
        <v xml:space="preserve"> </v>
      </c>
      <c r="ETA46" s="34" t="str">
        <f>IFERROR(VLOOKUP(ESN46&amp;ESO46&amp;ESR46,CC!ESI:ESM,5,FALSE), " ")</f>
        <v xml:space="preserve"> </v>
      </c>
      <c r="ETB46" s="34" t="str">
        <f>IFERROR(VLOOKUP(ESO46&amp;ESP46&amp;ESS46,CC!ESJ:ESN,5,FALSE), " ")</f>
        <v xml:space="preserve"> </v>
      </c>
      <c r="ETC46" s="34" t="str">
        <f>IFERROR(VLOOKUP(ESP46&amp;ESQ46&amp;EST46,CC!ESK:ESO,5,FALSE), " ")</f>
        <v xml:space="preserve"> </v>
      </c>
      <c r="ETD46" s="34" t="str">
        <f>IFERROR(VLOOKUP(ESQ46&amp;ESR46&amp;ESU46,CC!ESL:ESP,5,FALSE), " ")</f>
        <v xml:space="preserve"> </v>
      </c>
      <c r="ETE46" s="34" t="str">
        <f>IFERROR(VLOOKUP(ESR46&amp;ESS46&amp;ESV46,CC!ESM:ESQ,5,FALSE), " ")</f>
        <v xml:space="preserve"> </v>
      </c>
      <c r="ETF46" s="34" t="str">
        <f>IFERROR(VLOOKUP(ESS46&amp;EST46&amp;ESW46,CC!ESN:ESR,5,FALSE), " ")</f>
        <v xml:space="preserve"> </v>
      </c>
      <c r="ETG46" s="34" t="str">
        <f>IFERROR(VLOOKUP(EST46&amp;ESU46&amp;ESX46,CC!ESO:ESS,5,FALSE), " ")</f>
        <v xml:space="preserve"> </v>
      </c>
      <c r="ETH46" s="34" t="str">
        <f>IFERROR(VLOOKUP(ESU46&amp;ESV46&amp;ESY46,CC!ESP:EST,5,FALSE), " ")</f>
        <v xml:space="preserve"> </v>
      </c>
      <c r="ETI46" s="34" t="str">
        <f>IFERROR(VLOOKUP(ESV46&amp;ESW46&amp;ESZ46,CC!ESQ:ESU,5,FALSE), " ")</f>
        <v xml:space="preserve"> </v>
      </c>
      <c r="ETJ46" s="34" t="str">
        <f>IFERROR(VLOOKUP(ESW46&amp;ESX46&amp;ETA46,CC!ESR:ESV,5,FALSE), " ")</f>
        <v xml:space="preserve"> </v>
      </c>
      <c r="ETK46" s="34" t="str">
        <f>IFERROR(VLOOKUP(ESX46&amp;ESY46&amp;ETB46,CC!ESS:ESW,5,FALSE), " ")</f>
        <v xml:space="preserve"> </v>
      </c>
      <c r="ETL46" s="34" t="str">
        <f>IFERROR(VLOOKUP(ESY46&amp;ESZ46&amp;ETC46,CC!EST:ESX,5,FALSE), " ")</f>
        <v xml:space="preserve"> </v>
      </c>
      <c r="ETM46" s="34" t="str">
        <f>IFERROR(VLOOKUP(ESZ46&amp;ETA46&amp;ETD46,CC!ESU:ESY,5,FALSE), " ")</f>
        <v xml:space="preserve"> </v>
      </c>
      <c r="ETN46" s="34" t="str">
        <f>IFERROR(VLOOKUP(ETA46&amp;ETB46&amp;ETE46,CC!ESV:ESZ,5,FALSE), " ")</f>
        <v xml:space="preserve"> </v>
      </c>
      <c r="ETO46" s="34" t="str">
        <f>IFERROR(VLOOKUP(ETB46&amp;ETC46&amp;ETF46,CC!ESW:ETA,5,FALSE), " ")</f>
        <v xml:space="preserve"> </v>
      </c>
      <c r="ETP46" s="34" t="str">
        <f>IFERROR(VLOOKUP(ETC46&amp;ETD46&amp;ETG46,CC!ESX:ETB,5,FALSE), " ")</f>
        <v xml:space="preserve"> </v>
      </c>
      <c r="ETQ46" s="34" t="str">
        <f>IFERROR(VLOOKUP(ETD46&amp;ETE46&amp;ETH46,CC!ESY:ETC,5,FALSE), " ")</f>
        <v xml:space="preserve"> </v>
      </c>
      <c r="ETR46" s="34" t="str">
        <f>IFERROR(VLOOKUP(ETE46&amp;ETF46&amp;ETI46,CC!ESZ:ETD,5,FALSE), " ")</f>
        <v xml:space="preserve"> </v>
      </c>
      <c r="ETS46" s="34" t="str">
        <f>IFERROR(VLOOKUP(ETF46&amp;ETG46&amp;ETJ46,CC!ETA:ETE,5,FALSE), " ")</f>
        <v xml:space="preserve"> </v>
      </c>
      <c r="ETT46" s="34" t="str">
        <f>IFERROR(VLOOKUP(ETG46&amp;ETH46&amp;ETK46,CC!ETB:ETF,5,FALSE), " ")</f>
        <v xml:space="preserve"> </v>
      </c>
      <c r="ETU46" s="34" t="str">
        <f>IFERROR(VLOOKUP(ETH46&amp;ETI46&amp;ETL46,CC!ETC:ETG,5,FALSE), " ")</f>
        <v xml:space="preserve"> </v>
      </c>
      <c r="ETV46" s="34" t="str">
        <f>IFERROR(VLOOKUP(ETI46&amp;ETJ46&amp;ETM46,CC!ETD:ETH,5,FALSE), " ")</f>
        <v xml:space="preserve"> </v>
      </c>
      <c r="ETW46" s="34" t="str">
        <f>IFERROR(VLOOKUP(ETJ46&amp;ETK46&amp;ETN46,CC!ETE:ETI,5,FALSE), " ")</f>
        <v xml:space="preserve"> </v>
      </c>
      <c r="ETX46" s="34" t="str">
        <f>IFERROR(VLOOKUP(ETK46&amp;ETL46&amp;ETO46,CC!ETF:ETJ,5,FALSE), " ")</f>
        <v xml:space="preserve"> </v>
      </c>
      <c r="ETY46" s="34" t="str">
        <f>IFERROR(VLOOKUP(ETL46&amp;ETM46&amp;ETP46,CC!ETG:ETK,5,FALSE), " ")</f>
        <v xml:space="preserve"> </v>
      </c>
      <c r="ETZ46" s="34" t="str">
        <f>IFERROR(VLOOKUP(ETM46&amp;ETN46&amp;ETQ46,CC!ETH:ETL,5,FALSE), " ")</f>
        <v xml:space="preserve"> </v>
      </c>
      <c r="EUA46" s="34" t="str">
        <f>IFERROR(VLOOKUP(ETN46&amp;ETO46&amp;ETR46,CC!ETI:ETM,5,FALSE), " ")</f>
        <v xml:space="preserve"> </v>
      </c>
      <c r="EUB46" s="34" t="str">
        <f>IFERROR(VLOOKUP(ETO46&amp;ETP46&amp;ETS46,CC!ETJ:ETN,5,FALSE), " ")</f>
        <v xml:space="preserve"> </v>
      </c>
      <c r="EUC46" s="34" t="str">
        <f>IFERROR(VLOOKUP(ETP46&amp;ETQ46&amp;ETT46,CC!ETK:ETO,5,FALSE), " ")</f>
        <v xml:space="preserve"> </v>
      </c>
      <c r="EUD46" s="34" t="str">
        <f>IFERROR(VLOOKUP(ETQ46&amp;ETR46&amp;ETU46,CC!ETL:ETP,5,FALSE), " ")</f>
        <v xml:space="preserve"> </v>
      </c>
      <c r="EUE46" s="34" t="str">
        <f>IFERROR(VLOOKUP(ETR46&amp;ETS46&amp;ETV46,CC!ETM:ETQ,5,FALSE), " ")</f>
        <v xml:space="preserve"> </v>
      </c>
      <c r="EUF46" s="34" t="str">
        <f>IFERROR(VLOOKUP(ETS46&amp;ETT46&amp;ETW46,CC!ETN:ETR,5,FALSE), " ")</f>
        <v xml:space="preserve"> </v>
      </c>
      <c r="EUG46" s="34" t="str">
        <f>IFERROR(VLOOKUP(ETT46&amp;ETU46&amp;ETX46,CC!ETO:ETS,5,FALSE), " ")</f>
        <v xml:space="preserve"> </v>
      </c>
      <c r="EUH46" s="34" t="str">
        <f>IFERROR(VLOOKUP(ETU46&amp;ETV46&amp;ETY46,CC!ETP:ETT,5,FALSE), " ")</f>
        <v xml:space="preserve"> </v>
      </c>
      <c r="EUI46" s="34" t="str">
        <f>IFERROR(VLOOKUP(ETV46&amp;ETW46&amp;ETZ46,CC!ETQ:ETU,5,FALSE), " ")</f>
        <v xml:space="preserve"> </v>
      </c>
      <c r="EUJ46" s="34" t="str">
        <f>IFERROR(VLOOKUP(ETW46&amp;ETX46&amp;EUA46,CC!ETR:ETV,5,FALSE), " ")</f>
        <v xml:space="preserve"> </v>
      </c>
      <c r="EUK46" s="34" t="str">
        <f>IFERROR(VLOOKUP(ETX46&amp;ETY46&amp;EUB46,CC!ETS:ETW,5,FALSE), " ")</f>
        <v xml:space="preserve"> </v>
      </c>
      <c r="EUL46" s="34" t="str">
        <f>IFERROR(VLOOKUP(ETY46&amp;ETZ46&amp;EUC46,CC!ETT:ETX,5,FALSE), " ")</f>
        <v xml:space="preserve"> </v>
      </c>
      <c r="EUM46" s="34" t="str">
        <f>IFERROR(VLOOKUP(ETZ46&amp;EUA46&amp;EUD46,CC!ETU:ETY,5,FALSE), " ")</f>
        <v xml:space="preserve"> </v>
      </c>
      <c r="EUN46" s="34" t="str">
        <f>IFERROR(VLOOKUP(EUA46&amp;EUB46&amp;EUE46,CC!ETV:ETZ,5,FALSE), " ")</f>
        <v xml:space="preserve"> </v>
      </c>
      <c r="EUO46" s="34" t="str">
        <f>IFERROR(VLOOKUP(EUB46&amp;EUC46&amp;EUF46,CC!ETW:EUA,5,FALSE), " ")</f>
        <v xml:space="preserve"> </v>
      </c>
      <c r="EUP46" s="34" t="str">
        <f>IFERROR(VLOOKUP(EUC46&amp;EUD46&amp;EUG46,CC!ETX:EUB,5,FALSE), " ")</f>
        <v xml:space="preserve"> </v>
      </c>
      <c r="EUQ46" s="34" t="str">
        <f>IFERROR(VLOOKUP(EUD46&amp;EUE46&amp;EUH46,CC!ETY:EUC,5,FALSE), " ")</f>
        <v xml:space="preserve"> </v>
      </c>
      <c r="EUR46" s="34" t="str">
        <f>IFERROR(VLOOKUP(EUE46&amp;EUF46&amp;EUI46,CC!ETZ:EUD,5,FALSE), " ")</f>
        <v xml:space="preserve"> </v>
      </c>
      <c r="EUS46" s="34" t="str">
        <f>IFERROR(VLOOKUP(EUF46&amp;EUG46&amp;EUJ46,CC!EUA:EUE,5,FALSE), " ")</f>
        <v xml:space="preserve"> </v>
      </c>
      <c r="EUT46" s="34" t="str">
        <f>IFERROR(VLOOKUP(EUG46&amp;EUH46&amp;EUK46,CC!EUB:EUF,5,FALSE), " ")</f>
        <v xml:space="preserve"> </v>
      </c>
      <c r="EUU46" s="34" t="str">
        <f>IFERROR(VLOOKUP(EUH46&amp;EUI46&amp;EUL46,CC!EUC:EUG,5,FALSE), " ")</f>
        <v xml:space="preserve"> </v>
      </c>
      <c r="EUV46" s="34" t="str">
        <f>IFERROR(VLOOKUP(EUI46&amp;EUJ46&amp;EUM46,CC!EUD:EUH,5,FALSE), " ")</f>
        <v xml:space="preserve"> </v>
      </c>
      <c r="EUW46" s="34" t="str">
        <f>IFERROR(VLOOKUP(EUJ46&amp;EUK46&amp;EUN46,CC!EUE:EUI,5,FALSE), " ")</f>
        <v xml:space="preserve"> </v>
      </c>
      <c r="EUX46" s="34" t="str">
        <f>IFERROR(VLOOKUP(EUK46&amp;EUL46&amp;EUO46,CC!EUF:EUJ,5,FALSE), " ")</f>
        <v xml:space="preserve"> </v>
      </c>
      <c r="EUY46" s="34" t="str">
        <f>IFERROR(VLOOKUP(EUL46&amp;EUM46&amp;EUP46,CC!EUG:EUK,5,FALSE), " ")</f>
        <v xml:space="preserve"> </v>
      </c>
      <c r="EUZ46" s="34" t="str">
        <f>IFERROR(VLOOKUP(EUM46&amp;EUN46&amp;EUQ46,CC!EUH:EUL,5,FALSE), " ")</f>
        <v xml:space="preserve"> </v>
      </c>
      <c r="EVA46" s="34" t="str">
        <f>IFERROR(VLOOKUP(EUN46&amp;EUO46&amp;EUR46,CC!EUI:EUM,5,FALSE), " ")</f>
        <v xml:space="preserve"> </v>
      </c>
      <c r="EVB46" s="34" t="str">
        <f>IFERROR(VLOOKUP(EUO46&amp;EUP46&amp;EUS46,CC!EUJ:EUN,5,FALSE), " ")</f>
        <v xml:space="preserve"> </v>
      </c>
      <c r="EVC46" s="34" t="str">
        <f>IFERROR(VLOOKUP(EUP46&amp;EUQ46&amp;EUT46,CC!EUK:EUO,5,FALSE), " ")</f>
        <v xml:space="preserve"> </v>
      </c>
      <c r="EVD46" s="34" t="str">
        <f>IFERROR(VLOOKUP(EUQ46&amp;EUR46&amp;EUU46,CC!EUL:EUP,5,FALSE), " ")</f>
        <v xml:space="preserve"> </v>
      </c>
      <c r="EVE46" s="34" t="str">
        <f>IFERROR(VLOOKUP(EUR46&amp;EUS46&amp;EUV46,CC!EUM:EUQ,5,FALSE), " ")</f>
        <v xml:space="preserve"> </v>
      </c>
      <c r="EVF46" s="34" t="str">
        <f>IFERROR(VLOOKUP(EUS46&amp;EUT46&amp;EUW46,CC!EUN:EUR,5,FALSE), " ")</f>
        <v xml:space="preserve"> </v>
      </c>
      <c r="EVG46" s="34" t="str">
        <f>IFERROR(VLOOKUP(EUT46&amp;EUU46&amp;EUX46,CC!EUO:EUS,5,FALSE), " ")</f>
        <v xml:space="preserve"> </v>
      </c>
      <c r="EVH46" s="34" t="str">
        <f>IFERROR(VLOOKUP(EUU46&amp;EUV46&amp;EUY46,CC!EUP:EUT,5,FALSE), " ")</f>
        <v xml:space="preserve"> </v>
      </c>
      <c r="EVI46" s="34" t="str">
        <f>IFERROR(VLOOKUP(EUV46&amp;EUW46&amp;EUZ46,CC!EUQ:EUU,5,FALSE), " ")</f>
        <v xml:space="preserve"> </v>
      </c>
      <c r="EVJ46" s="34" t="str">
        <f>IFERROR(VLOOKUP(EUW46&amp;EUX46&amp;EVA46,CC!EUR:EUV,5,FALSE), " ")</f>
        <v xml:space="preserve"> </v>
      </c>
      <c r="EVK46" s="34" t="str">
        <f>IFERROR(VLOOKUP(EUX46&amp;EUY46&amp;EVB46,CC!EUS:EUW,5,FALSE), " ")</f>
        <v xml:space="preserve"> </v>
      </c>
      <c r="EVL46" s="34" t="str">
        <f>IFERROR(VLOOKUP(EUY46&amp;EUZ46&amp;EVC46,CC!EUT:EUX,5,FALSE), " ")</f>
        <v xml:space="preserve"> </v>
      </c>
      <c r="EVM46" s="34" t="str">
        <f>IFERROR(VLOOKUP(EUZ46&amp;EVA46&amp;EVD46,CC!EUU:EUY,5,FALSE), " ")</f>
        <v xml:space="preserve"> </v>
      </c>
      <c r="EVN46" s="34" t="str">
        <f>IFERROR(VLOOKUP(EVA46&amp;EVB46&amp;EVE46,CC!EUV:EUZ,5,FALSE), " ")</f>
        <v xml:space="preserve"> </v>
      </c>
      <c r="EVO46" s="34" t="str">
        <f>IFERROR(VLOOKUP(EVB46&amp;EVC46&amp;EVF46,CC!EUW:EVA,5,FALSE), " ")</f>
        <v xml:space="preserve"> </v>
      </c>
      <c r="EVP46" s="34" t="str">
        <f>IFERROR(VLOOKUP(EVC46&amp;EVD46&amp;EVG46,CC!EUX:EVB,5,FALSE), " ")</f>
        <v xml:space="preserve"> </v>
      </c>
      <c r="EVQ46" s="34" t="str">
        <f>IFERROR(VLOOKUP(EVD46&amp;EVE46&amp;EVH46,CC!EUY:EVC,5,FALSE), " ")</f>
        <v xml:space="preserve"> </v>
      </c>
      <c r="EVR46" s="34" t="str">
        <f>IFERROR(VLOOKUP(EVE46&amp;EVF46&amp;EVI46,CC!EUZ:EVD,5,FALSE), " ")</f>
        <v xml:space="preserve"> </v>
      </c>
      <c r="EVS46" s="34" t="str">
        <f>IFERROR(VLOOKUP(EVF46&amp;EVG46&amp;EVJ46,CC!EVA:EVE,5,FALSE), " ")</f>
        <v xml:space="preserve"> </v>
      </c>
      <c r="EVT46" s="34" t="str">
        <f>IFERROR(VLOOKUP(EVG46&amp;EVH46&amp;EVK46,CC!EVB:EVF,5,FALSE), " ")</f>
        <v xml:space="preserve"> </v>
      </c>
      <c r="EVU46" s="34" t="str">
        <f>IFERROR(VLOOKUP(EVH46&amp;EVI46&amp;EVL46,CC!EVC:EVG,5,FALSE), " ")</f>
        <v xml:space="preserve"> </v>
      </c>
      <c r="EVV46" s="34" t="str">
        <f>IFERROR(VLOOKUP(EVI46&amp;EVJ46&amp;EVM46,CC!EVD:EVH,5,FALSE), " ")</f>
        <v xml:space="preserve"> </v>
      </c>
      <c r="EVW46" s="34" t="str">
        <f>IFERROR(VLOOKUP(EVJ46&amp;EVK46&amp;EVN46,CC!EVE:EVI,5,FALSE), " ")</f>
        <v xml:space="preserve"> </v>
      </c>
      <c r="EVX46" s="34" t="str">
        <f>IFERROR(VLOOKUP(EVK46&amp;EVL46&amp;EVO46,CC!EVF:EVJ,5,FALSE), " ")</f>
        <v xml:space="preserve"> </v>
      </c>
      <c r="EVY46" s="34" t="str">
        <f>IFERROR(VLOOKUP(EVL46&amp;EVM46&amp;EVP46,CC!EVG:EVK,5,FALSE), " ")</f>
        <v xml:space="preserve"> </v>
      </c>
      <c r="EVZ46" s="34" t="str">
        <f>IFERROR(VLOOKUP(EVM46&amp;EVN46&amp;EVQ46,CC!EVH:EVL,5,FALSE), " ")</f>
        <v xml:space="preserve"> </v>
      </c>
      <c r="EWA46" s="34" t="str">
        <f>IFERROR(VLOOKUP(EVN46&amp;EVO46&amp;EVR46,CC!EVI:EVM,5,FALSE), " ")</f>
        <v xml:space="preserve"> </v>
      </c>
      <c r="EWB46" s="34" t="str">
        <f>IFERROR(VLOOKUP(EVO46&amp;EVP46&amp;EVS46,CC!EVJ:EVN,5,FALSE), " ")</f>
        <v xml:space="preserve"> </v>
      </c>
      <c r="EWC46" s="34" t="str">
        <f>IFERROR(VLOOKUP(EVP46&amp;EVQ46&amp;EVT46,CC!EVK:EVO,5,FALSE), " ")</f>
        <v xml:space="preserve"> </v>
      </c>
      <c r="EWD46" s="34" t="str">
        <f>IFERROR(VLOOKUP(EVQ46&amp;EVR46&amp;EVU46,CC!EVL:EVP,5,FALSE), " ")</f>
        <v xml:space="preserve"> </v>
      </c>
      <c r="EWE46" s="34" t="str">
        <f>IFERROR(VLOOKUP(EVR46&amp;EVS46&amp;EVV46,CC!EVM:EVQ,5,FALSE), " ")</f>
        <v xml:space="preserve"> </v>
      </c>
      <c r="EWF46" s="34" t="str">
        <f>IFERROR(VLOOKUP(EVS46&amp;EVT46&amp;EVW46,CC!EVN:EVR,5,FALSE), " ")</f>
        <v xml:space="preserve"> </v>
      </c>
      <c r="EWG46" s="34" t="str">
        <f>IFERROR(VLOOKUP(EVT46&amp;EVU46&amp;EVX46,CC!EVO:EVS,5,FALSE), " ")</f>
        <v xml:space="preserve"> </v>
      </c>
      <c r="EWH46" s="34" t="str">
        <f>IFERROR(VLOOKUP(EVU46&amp;EVV46&amp;EVY46,CC!EVP:EVT,5,FALSE), " ")</f>
        <v xml:space="preserve"> </v>
      </c>
      <c r="EWI46" s="34" t="str">
        <f>IFERROR(VLOOKUP(EVV46&amp;EVW46&amp;EVZ46,CC!EVQ:EVU,5,FALSE), " ")</f>
        <v xml:space="preserve"> </v>
      </c>
      <c r="EWJ46" s="34" t="str">
        <f>IFERROR(VLOOKUP(EVW46&amp;EVX46&amp;EWA46,CC!EVR:EVV,5,FALSE), " ")</f>
        <v xml:space="preserve"> </v>
      </c>
      <c r="EWK46" s="34" t="str">
        <f>IFERROR(VLOOKUP(EVX46&amp;EVY46&amp;EWB46,CC!EVS:EVW,5,FALSE), " ")</f>
        <v xml:space="preserve"> </v>
      </c>
      <c r="EWL46" s="34" t="str">
        <f>IFERROR(VLOOKUP(EVY46&amp;EVZ46&amp;EWC46,CC!EVT:EVX,5,FALSE), " ")</f>
        <v xml:space="preserve"> </v>
      </c>
      <c r="EWM46" s="34" t="str">
        <f>IFERROR(VLOOKUP(EVZ46&amp;EWA46&amp;EWD46,CC!EVU:EVY,5,FALSE), " ")</f>
        <v xml:space="preserve"> </v>
      </c>
      <c r="EWN46" s="34" t="str">
        <f>IFERROR(VLOOKUP(EWA46&amp;EWB46&amp;EWE46,CC!EVV:EVZ,5,FALSE), " ")</f>
        <v xml:space="preserve"> </v>
      </c>
      <c r="EWO46" s="34" t="str">
        <f>IFERROR(VLOOKUP(EWB46&amp;EWC46&amp;EWF46,CC!EVW:EWA,5,FALSE), " ")</f>
        <v xml:space="preserve"> </v>
      </c>
      <c r="EWP46" s="34" t="str">
        <f>IFERROR(VLOOKUP(EWC46&amp;EWD46&amp;EWG46,CC!EVX:EWB,5,FALSE), " ")</f>
        <v xml:space="preserve"> </v>
      </c>
      <c r="EWQ46" s="34" t="str">
        <f>IFERROR(VLOOKUP(EWD46&amp;EWE46&amp;EWH46,CC!EVY:EWC,5,FALSE), " ")</f>
        <v xml:space="preserve"> </v>
      </c>
      <c r="EWR46" s="34" t="str">
        <f>IFERROR(VLOOKUP(EWE46&amp;EWF46&amp;EWI46,CC!EVZ:EWD,5,FALSE), " ")</f>
        <v xml:space="preserve"> </v>
      </c>
      <c r="EWS46" s="34" t="str">
        <f>IFERROR(VLOOKUP(EWF46&amp;EWG46&amp;EWJ46,CC!EWA:EWE,5,FALSE), " ")</f>
        <v xml:space="preserve"> </v>
      </c>
      <c r="EWT46" s="34" t="str">
        <f>IFERROR(VLOOKUP(EWG46&amp;EWH46&amp;EWK46,CC!EWB:EWF,5,FALSE), " ")</f>
        <v xml:space="preserve"> </v>
      </c>
      <c r="EWU46" s="34" t="str">
        <f>IFERROR(VLOOKUP(EWH46&amp;EWI46&amp;EWL46,CC!EWC:EWG,5,FALSE), " ")</f>
        <v xml:space="preserve"> </v>
      </c>
      <c r="EWV46" s="34" t="str">
        <f>IFERROR(VLOOKUP(EWI46&amp;EWJ46&amp;EWM46,CC!EWD:EWH,5,FALSE), " ")</f>
        <v xml:space="preserve"> </v>
      </c>
      <c r="EWW46" s="34" t="str">
        <f>IFERROR(VLOOKUP(EWJ46&amp;EWK46&amp;EWN46,CC!EWE:EWI,5,FALSE), " ")</f>
        <v xml:space="preserve"> </v>
      </c>
      <c r="EWX46" s="34" t="str">
        <f>IFERROR(VLOOKUP(EWK46&amp;EWL46&amp;EWO46,CC!EWF:EWJ,5,FALSE), " ")</f>
        <v xml:space="preserve"> </v>
      </c>
      <c r="EWY46" s="34" t="str">
        <f>IFERROR(VLOOKUP(EWL46&amp;EWM46&amp;EWP46,CC!EWG:EWK,5,FALSE), " ")</f>
        <v xml:space="preserve"> </v>
      </c>
      <c r="EWZ46" s="34" t="str">
        <f>IFERROR(VLOOKUP(EWM46&amp;EWN46&amp;EWQ46,CC!EWH:EWL,5,FALSE), " ")</f>
        <v xml:space="preserve"> </v>
      </c>
      <c r="EXA46" s="34" t="str">
        <f>IFERROR(VLOOKUP(EWN46&amp;EWO46&amp;EWR46,CC!EWI:EWM,5,FALSE), " ")</f>
        <v xml:space="preserve"> </v>
      </c>
      <c r="EXB46" s="34" t="str">
        <f>IFERROR(VLOOKUP(EWO46&amp;EWP46&amp;EWS46,CC!EWJ:EWN,5,FALSE), " ")</f>
        <v xml:space="preserve"> </v>
      </c>
      <c r="EXC46" s="34" t="str">
        <f>IFERROR(VLOOKUP(EWP46&amp;EWQ46&amp;EWT46,CC!EWK:EWO,5,FALSE), " ")</f>
        <v xml:space="preserve"> </v>
      </c>
      <c r="EXD46" s="34" t="str">
        <f>IFERROR(VLOOKUP(EWQ46&amp;EWR46&amp;EWU46,CC!EWL:EWP,5,FALSE), " ")</f>
        <v xml:space="preserve"> </v>
      </c>
      <c r="EXE46" s="34" t="str">
        <f>IFERROR(VLOOKUP(EWR46&amp;EWS46&amp;EWV46,CC!EWM:EWQ,5,FALSE), " ")</f>
        <v xml:space="preserve"> </v>
      </c>
      <c r="EXF46" s="34" t="str">
        <f>IFERROR(VLOOKUP(EWS46&amp;EWT46&amp;EWW46,CC!EWN:EWR,5,FALSE), " ")</f>
        <v xml:space="preserve"> </v>
      </c>
      <c r="EXG46" s="34" t="str">
        <f>IFERROR(VLOOKUP(EWT46&amp;EWU46&amp;EWX46,CC!EWO:EWS,5,FALSE), " ")</f>
        <v xml:space="preserve"> </v>
      </c>
      <c r="EXH46" s="34" t="str">
        <f>IFERROR(VLOOKUP(EWU46&amp;EWV46&amp;EWY46,CC!EWP:EWT,5,FALSE), " ")</f>
        <v xml:space="preserve"> </v>
      </c>
      <c r="EXI46" s="34" t="str">
        <f>IFERROR(VLOOKUP(EWV46&amp;EWW46&amp;EWZ46,CC!EWQ:EWU,5,FALSE), " ")</f>
        <v xml:space="preserve"> </v>
      </c>
      <c r="EXJ46" s="34" t="str">
        <f>IFERROR(VLOOKUP(EWW46&amp;EWX46&amp;EXA46,CC!EWR:EWV,5,FALSE), " ")</f>
        <v xml:space="preserve"> </v>
      </c>
      <c r="EXK46" s="34" t="str">
        <f>IFERROR(VLOOKUP(EWX46&amp;EWY46&amp;EXB46,CC!EWS:EWW,5,FALSE), " ")</f>
        <v xml:space="preserve"> </v>
      </c>
      <c r="EXL46" s="34" t="str">
        <f>IFERROR(VLOOKUP(EWY46&amp;EWZ46&amp;EXC46,CC!EWT:EWX,5,FALSE), " ")</f>
        <v xml:space="preserve"> </v>
      </c>
      <c r="EXM46" s="34" t="str">
        <f>IFERROR(VLOOKUP(EWZ46&amp;EXA46&amp;EXD46,CC!EWU:EWY,5,FALSE), " ")</f>
        <v xml:space="preserve"> </v>
      </c>
      <c r="EXN46" s="34" t="str">
        <f>IFERROR(VLOOKUP(EXA46&amp;EXB46&amp;EXE46,CC!EWV:EWZ,5,FALSE), " ")</f>
        <v xml:space="preserve"> </v>
      </c>
      <c r="EXO46" s="34" t="str">
        <f>IFERROR(VLOOKUP(EXB46&amp;EXC46&amp;EXF46,CC!EWW:EXA,5,FALSE), " ")</f>
        <v xml:space="preserve"> </v>
      </c>
      <c r="EXP46" s="34" t="str">
        <f>IFERROR(VLOOKUP(EXC46&amp;EXD46&amp;EXG46,CC!EWX:EXB,5,FALSE), " ")</f>
        <v xml:space="preserve"> </v>
      </c>
      <c r="EXQ46" s="34" t="str">
        <f>IFERROR(VLOOKUP(EXD46&amp;EXE46&amp;EXH46,CC!EWY:EXC,5,FALSE), " ")</f>
        <v xml:space="preserve"> </v>
      </c>
      <c r="EXR46" s="34" t="str">
        <f>IFERROR(VLOOKUP(EXE46&amp;EXF46&amp;EXI46,CC!EWZ:EXD,5,FALSE), " ")</f>
        <v xml:space="preserve"> </v>
      </c>
      <c r="EXS46" s="34" t="str">
        <f>IFERROR(VLOOKUP(EXF46&amp;EXG46&amp;EXJ46,CC!EXA:EXE,5,FALSE), " ")</f>
        <v xml:space="preserve"> </v>
      </c>
      <c r="EXT46" s="34" t="str">
        <f>IFERROR(VLOOKUP(EXG46&amp;EXH46&amp;EXK46,CC!EXB:EXF,5,FALSE), " ")</f>
        <v xml:space="preserve"> </v>
      </c>
      <c r="EXU46" s="34" t="str">
        <f>IFERROR(VLOOKUP(EXH46&amp;EXI46&amp;EXL46,CC!EXC:EXG,5,FALSE), " ")</f>
        <v xml:space="preserve"> </v>
      </c>
      <c r="EXV46" s="34" t="str">
        <f>IFERROR(VLOOKUP(EXI46&amp;EXJ46&amp;EXM46,CC!EXD:EXH,5,FALSE), " ")</f>
        <v xml:space="preserve"> </v>
      </c>
      <c r="EXW46" s="34" t="str">
        <f>IFERROR(VLOOKUP(EXJ46&amp;EXK46&amp;EXN46,CC!EXE:EXI,5,FALSE), " ")</f>
        <v xml:space="preserve"> </v>
      </c>
      <c r="EXX46" s="34" t="str">
        <f>IFERROR(VLOOKUP(EXK46&amp;EXL46&amp;EXO46,CC!EXF:EXJ,5,FALSE), " ")</f>
        <v xml:space="preserve"> </v>
      </c>
      <c r="EXY46" s="34" t="str">
        <f>IFERROR(VLOOKUP(EXL46&amp;EXM46&amp;EXP46,CC!EXG:EXK,5,FALSE), " ")</f>
        <v xml:space="preserve"> </v>
      </c>
      <c r="EXZ46" s="34" t="str">
        <f>IFERROR(VLOOKUP(EXM46&amp;EXN46&amp;EXQ46,CC!EXH:EXL,5,FALSE), " ")</f>
        <v xml:space="preserve"> </v>
      </c>
      <c r="EYA46" s="34" t="str">
        <f>IFERROR(VLOOKUP(EXN46&amp;EXO46&amp;EXR46,CC!EXI:EXM,5,FALSE), " ")</f>
        <v xml:space="preserve"> </v>
      </c>
      <c r="EYB46" s="34" t="str">
        <f>IFERROR(VLOOKUP(EXO46&amp;EXP46&amp;EXS46,CC!EXJ:EXN,5,FALSE), " ")</f>
        <v xml:space="preserve"> </v>
      </c>
      <c r="EYC46" s="34" t="str">
        <f>IFERROR(VLOOKUP(EXP46&amp;EXQ46&amp;EXT46,CC!EXK:EXO,5,FALSE), " ")</f>
        <v xml:space="preserve"> </v>
      </c>
      <c r="EYD46" s="34" t="str">
        <f>IFERROR(VLOOKUP(EXQ46&amp;EXR46&amp;EXU46,CC!EXL:EXP,5,FALSE), " ")</f>
        <v xml:space="preserve"> </v>
      </c>
      <c r="EYE46" s="34" t="str">
        <f>IFERROR(VLOOKUP(EXR46&amp;EXS46&amp;EXV46,CC!EXM:EXQ,5,FALSE), " ")</f>
        <v xml:space="preserve"> </v>
      </c>
      <c r="EYF46" s="34" t="str">
        <f>IFERROR(VLOOKUP(EXS46&amp;EXT46&amp;EXW46,CC!EXN:EXR,5,FALSE), " ")</f>
        <v xml:space="preserve"> </v>
      </c>
      <c r="EYG46" s="34" t="str">
        <f>IFERROR(VLOOKUP(EXT46&amp;EXU46&amp;EXX46,CC!EXO:EXS,5,FALSE), " ")</f>
        <v xml:space="preserve"> </v>
      </c>
      <c r="EYH46" s="34" t="str">
        <f>IFERROR(VLOOKUP(EXU46&amp;EXV46&amp;EXY46,CC!EXP:EXT,5,FALSE), " ")</f>
        <v xml:space="preserve"> </v>
      </c>
      <c r="EYI46" s="34" t="str">
        <f>IFERROR(VLOOKUP(EXV46&amp;EXW46&amp;EXZ46,CC!EXQ:EXU,5,FALSE), " ")</f>
        <v xml:space="preserve"> </v>
      </c>
      <c r="EYJ46" s="34" t="str">
        <f>IFERROR(VLOOKUP(EXW46&amp;EXX46&amp;EYA46,CC!EXR:EXV,5,FALSE), " ")</f>
        <v xml:space="preserve"> </v>
      </c>
      <c r="EYK46" s="34" t="str">
        <f>IFERROR(VLOOKUP(EXX46&amp;EXY46&amp;EYB46,CC!EXS:EXW,5,FALSE), " ")</f>
        <v xml:space="preserve"> </v>
      </c>
      <c r="EYL46" s="34" t="str">
        <f>IFERROR(VLOOKUP(EXY46&amp;EXZ46&amp;EYC46,CC!EXT:EXX,5,FALSE), " ")</f>
        <v xml:space="preserve"> </v>
      </c>
      <c r="EYM46" s="34" t="str">
        <f>IFERROR(VLOOKUP(EXZ46&amp;EYA46&amp;EYD46,CC!EXU:EXY,5,FALSE), " ")</f>
        <v xml:space="preserve"> </v>
      </c>
      <c r="EYN46" s="34" t="str">
        <f>IFERROR(VLOOKUP(EYA46&amp;EYB46&amp;EYE46,CC!EXV:EXZ,5,FALSE), " ")</f>
        <v xml:space="preserve"> </v>
      </c>
      <c r="EYO46" s="34" t="str">
        <f>IFERROR(VLOOKUP(EYB46&amp;EYC46&amp;EYF46,CC!EXW:EYA,5,FALSE), " ")</f>
        <v xml:space="preserve"> </v>
      </c>
      <c r="EYP46" s="34" t="str">
        <f>IFERROR(VLOOKUP(EYC46&amp;EYD46&amp;EYG46,CC!EXX:EYB,5,FALSE), " ")</f>
        <v xml:space="preserve"> </v>
      </c>
      <c r="EYQ46" s="34" t="str">
        <f>IFERROR(VLOOKUP(EYD46&amp;EYE46&amp;EYH46,CC!EXY:EYC,5,FALSE), " ")</f>
        <v xml:space="preserve"> </v>
      </c>
      <c r="EYR46" s="34" t="str">
        <f>IFERROR(VLOOKUP(EYE46&amp;EYF46&amp;EYI46,CC!EXZ:EYD,5,FALSE), " ")</f>
        <v xml:space="preserve"> </v>
      </c>
      <c r="EYS46" s="34" t="str">
        <f>IFERROR(VLOOKUP(EYF46&amp;EYG46&amp;EYJ46,CC!EYA:EYE,5,FALSE), " ")</f>
        <v xml:space="preserve"> </v>
      </c>
      <c r="EYT46" s="34" t="str">
        <f>IFERROR(VLOOKUP(EYG46&amp;EYH46&amp;EYK46,CC!EYB:EYF,5,FALSE), " ")</f>
        <v xml:space="preserve"> </v>
      </c>
      <c r="EYU46" s="34" t="str">
        <f>IFERROR(VLOOKUP(EYH46&amp;EYI46&amp;EYL46,CC!EYC:EYG,5,FALSE), " ")</f>
        <v xml:space="preserve"> </v>
      </c>
      <c r="EYV46" s="34" t="str">
        <f>IFERROR(VLOOKUP(EYI46&amp;EYJ46&amp;EYM46,CC!EYD:EYH,5,FALSE), " ")</f>
        <v xml:space="preserve"> </v>
      </c>
      <c r="EYW46" s="34" t="str">
        <f>IFERROR(VLOOKUP(EYJ46&amp;EYK46&amp;EYN46,CC!EYE:EYI,5,FALSE), " ")</f>
        <v xml:space="preserve"> </v>
      </c>
      <c r="EYX46" s="34" t="str">
        <f>IFERROR(VLOOKUP(EYK46&amp;EYL46&amp;EYO46,CC!EYF:EYJ,5,FALSE), " ")</f>
        <v xml:space="preserve"> </v>
      </c>
      <c r="EYY46" s="34" t="str">
        <f>IFERROR(VLOOKUP(EYL46&amp;EYM46&amp;EYP46,CC!EYG:EYK,5,FALSE), " ")</f>
        <v xml:space="preserve"> </v>
      </c>
      <c r="EYZ46" s="34" t="str">
        <f>IFERROR(VLOOKUP(EYM46&amp;EYN46&amp;EYQ46,CC!EYH:EYL,5,FALSE), " ")</f>
        <v xml:space="preserve"> </v>
      </c>
      <c r="EZA46" s="34" t="str">
        <f>IFERROR(VLOOKUP(EYN46&amp;EYO46&amp;EYR46,CC!EYI:EYM,5,FALSE), " ")</f>
        <v xml:space="preserve"> </v>
      </c>
      <c r="EZB46" s="34" t="str">
        <f>IFERROR(VLOOKUP(EYO46&amp;EYP46&amp;EYS46,CC!EYJ:EYN,5,FALSE), " ")</f>
        <v xml:space="preserve"> </v>
      </c>
      <c r="EZC46" s="34" t="str">
        <f>IFERROR(VLOOKUP(EYP46&amp;EYQ46&amp;EYT46,CC!EYK:EYO,5,FALSE), " ")</f>
        <v xml:space="preserve"> </v>
      </c>
      <c r="EZD46" s="34" t="str">
        <f>IFERROR(VLOOKUP(EYQ46&amp;EYR46&amp;EYU46,CC!EYL:EYP,5,FALSE), " ")</f>
        <v xml:space="preserve"> </v>
      </c>
      <c r="EZE46" s="34" t="str">
        <f>IFERROR(VLOOKUP(EYR46&amp;EYS46&amp;EYV46,CC!EYM:EYQ,5,FALSE), " ")</f>
        <v xml:space="preserve"> </v>
      </c>
      <c r="EZF46" s="34" t="str">
        <f>IFERROR(VLOOKUP(EYS46&amp;EYT46&amp;EYW46,CC!EYN:EYR,5,FALSE), " ")</f>
        <v xml:space="preserve"> </v>
      </c>
      <c r="EZG46" s="34" t="str">
        <f>IFERROR(VLOOKUP(EYT46&amp;EYU46&amp;EYX46,CC!EYO:EYS,5,FALSE), " ")</f>
        <v xml:space="preserve"> </v>
      </c>
      <c r="EZH46" s="34" t="str">
        <f>IFERROR(VLOOKUP(EYU46&amp;EYV46&amp;EYY46,CC!EYP:EYT,5,FALSE), " ")</f>
        <v xml:space="preserve"> </v>
      </c>
      <c r="EZI46" s="34" t="str">
        <f>IFERROR(VLOOKUP(EYV46&amp;EYW46&amp;EYZ46,CC!EYQ:EYU,5,FALSE), " ")</f>
        <v xml:space="preserve"> </v>
      </c>
      <c r="EZJ46" s="34" t="str">
        <f>IFERROR(VLOOKUP(EYW46&amp;EYX46&amp;EZA46,CC!EYR:EYV,5,FALSE), " ")</f>
        <v xml:space="preserve"> </v>
      </c>
      <c r="EZK46" s="34" t="str">
        <f>IFERROR(VLOOKUP(EYX46&amp;EYY46&amp;EZB46,CC!EYS:EYW,5,FALSE), " ")</f>
        <v xml:space="preserve"> </v>
      </c>
      <c r="EZL46" s="34" t="str">
        <f>IFERROR(VLOOKUP(EYY46&amp;EYZ46&amp;EZC46,CC!EYT:EYX,5,FALSE), " ")</f>
        <v xml:space="preserve"> </v>
      </c>
      <c r="EZM46" s="34" t="str">
        <f>IFERROR(VLOOKUP(EYZ46&amp;EZA46&amp;EZD46,CC!EYU:EYY,5,FALSE), " ")</f>
        <v xml:space="preserve"> </v>
      </c>
      <c r="EZN46" s="34" t="str">
        <f>IFERROR(VLOOKUP(EZA46&amp;EZB46&amp;EZE46,CC!EYV:EYZ,5,FALSE), " ")</f>
        <v xml:space="preserve"> </v>
      </c>
      <c r="EZO46" s="34" t="str">
        <f>IFERROR(VLOOKUP(EZB46&amp;EZC46&amp;EZF46,CC!EYW:EZA,5,FALSE), " ")</f>
        <v xml:space="preserve"> </v>
      </c>
      <c r="EZP46" s="34" t="str">
        <f>IFERROR(VLOOKUP(EZC46&amp;EZD46&amp;EZG46,CC!EYX:EZB,5,FALSE), " ")</f>
        <v xml:space="preserve"> </v>
      </c>
      <c r="EZQ46" s="34" t="str">
        <f>IFERROR(VLOOKUP(EZD46&amp;EZE46&amp;EZH46,CC!EYY:EZC,5,FALSE), " ")</f>
        <v xml:space="preserve"> </v>
      </c>
      <c r="EZR46" s="34" t="str">
        <f>IFERROR(VLOOKUP(EZE46&amp;EZF46&amp;EZI46,CC!EYZ:EZD,5,FALSE), " ")</f>
        <v xml:space="preserve"> </v>
      </c>
      <c r="EZS46" s="34" t="str">
        <f>IFERROR(VLOOKUP(EZF46&amp;EZG46&amp;EZJ46,CC!EZA:EZE,5,FALSE), " ")</f>
        <v xml:space="preserve"> </v>
      </c>
      <c r="EZT46" s="34" t="str">
        <f>IFERROR(VLOOKUP(EZG46&amp;EZH46&amp;EZK46,CC!EZB:EZF,5,FALSE), " ")</f>
        <v xml:space="preserve"> </v>
      </c>
      <c r="EZU46" s="34" t="str">
        <f>IFERROR(VLOOKUP(EZH46&amp;EZI46&amp;EZL46,CC!EZC:EZG,5,FALSE), " ")</f>
        <v xml:space="preserve"> </v>
      </c>
      <c r="EZV46" s="34" t="str">
        <f>IFERROR(VLOOKUP(EZI46&amp;EZJ46&amp;EZM46,CC!EZD:EZH,5,FALSE), " ")</f>
        <v xml:space="preserve"> </v>
      </c>
      <c r="EZW46" s="34" t="str">
        <f>IFERROR(VLOOKUP(EZJ46&amp;EZK46&amp;EZN46,CC!EZE:EZI,5,FALSE), " ")</f>
        <v xml:space="preserve"> </v>
      </c>
      <c r="EZX46" s="34" t="str">
        <f>IFERROR(VLOOKUP(EZK46&amp;EZL46&amp;EZO46,CC!EZF:EZJ,5,FALSE), " ")</f>
        <v xml:space="preserve"> </v>
      </c>
      <c r="EZY46" s="34" t="str">
        <f>IFERROR(VLOOKUP(EZL46&amp;EZM46&amp;EZP46,CC!EZG:EZK,5,FALSE), " ")</f>
        <v xml:space="preserve"> </v>
      </c>
      <c r="EZZ46" s="34" t="str">
        <f>IFERROR(VLOOKUP(EZM46&amp;EZN46&amp;EZQ46,CC!EZH:EZL,5,FALSE), " ")</f>
        <v xml:space="preserve"> </v>
      </c>
      <c r="FAA46" s="34" t="str">
        <f>IFERROR(VLOOKUP(EZN46&amp;EZO46&amp;EZR46,CC!EZI:EZM,5,FALSE), " ")</f>
        <v xml:space="preserve"> </v>
      </c>
      <c r="FAB46" s="34" t="str">
        <f>IFERROR(VLOOKUP(EZO46&amp;EZP46&amp;EZS46,CC!EZJ:EZN,5,FALSE), " ")</f>
        <v xml:space="preserve"> </v>
      </c>
      <c r="FAC46" s="34" t="str">
        <f>IFERROR(VLOOKUP(EZP46&amp;EZQ46&amp;EZT46,CC!EZK:EZO,5,FALSE), " ")</f>
        <v xml:space="preserve"> </v>
      </c>
      <c r="FAD46" s="34" t="str">
        <f>IFERROR(VLOOKUP(EZQ46&amp;EZR46&amp;EZU46,CC!EZL:EZP,5,FALSE), " ")</f>
        <v xml:space="preserve"> </v>
      </c>
      <c r="FAE46" s="34" t="str">
        <f>IFERROR(VLOOKUP(EZR46&amp;EZS46&amp;EZV46,CC!EZM:EZQ,5,FALSE), " ")</f>
        <v xml:space="preserve"> </v>
      </c>
      <c r="FAF46" s="34" t="str">
        <f>IFERROR(VLOOKUP(EZS46&amp;EZT46&amp;EZW46,CC!EZN:EZR,5,FALSE), " ")</f>
        <v xml:space="preserve"> </v>
      </c>
      <c r="FAG46" s="34" t="str">
        <f>IFERROR(VLOOKUP(EZT46&amp;EZU46&amp;EZX46,CC!EZO:EZS,5,FALSE), " ")</f>
        <v xml:space="preserve"> </v>
      </c>
      <c r="FAH46" s="34" t="str">
        <f>IFERROR(VLOOKUP(EZU46&amp;EZV46&amp;EZY46,CC!EZP:EZT,5,FALSE), " ")</f>
        <v xml:space="preserve"> </v>
      </c>
      <c r="FAI46" s="34" t="str">
        <f>IFERROR(VLOOKUP(EZV46&amp;EZW46&amp;EZZ46,CC!EZQ:EZU,5,FALSE), " ")</f>
        <v xml:space="preserve"> </v>
      </c>
      <c r="FAJ46" s="34" t="str">
        <f>IFERROR(VLOOKUP(EZW46&amp;EZX46&amp;FAA46,CC!EZR:EZV,5,FALSE), " ")</f>
        <v xml:space="preserve"> </v>
      </c>
      <c r="FAK46" s="34" t="str">
        <f>IFERROR(VLOOKUP(EZX46&amp;EZY46&amp;FAB46,CC!EZS:EZW,5,FALSE), " ")</f>
        <v xml:space="preserve"> </v>
      </c>
      <c r="FAL46" s="34" t="str">
        <f>IFERROR(VLOOKUP(EZY46&amp;EZZ46&amp;FAC46,CC!EZT:EZX,5,FALSE), " ")</f>
        <v xml:space="preserve"> </v>
      </c>
      <c r="FAM46" s="34" t="str">
        <f>IFERROR(VLOOKUP(EZZ46&amp;FAA46&amp;FAD46,CC!EZU:EZY,5,FALSE), " ")</f>
        <v xml:space="preserve"> </v>
      </c>
      <c r="FAN46" s="34" t="str">
        <f>IFERROR(VLOOKUP(FAA46&amp;FAB46&amp;FAE46,CC!EZV:EZZ,5,FALSE), " ")</f>
        <v xml:space="preserve"> </v>
      </c>
      <c r="FAO46" s="34" t="str">
        <f>IFERROR(VLOOKUP(FAB46&amp;FAC46&amp;FAF46,CC!EZW:FAA,5,FALSE), " ")</f>
        <v xml:space="preserve"> </v>
      </c>
      <c r="FAP46" s="34" t="str">
        <f>IFERROR(VLOOKUP(FAC46&amp;FAD46&amp;FAG46,CC!EZX:FAB,5,FALSE), " ")</f>
        <v xml:space="preserve"> </v>
      </c>
      <c r="FAQ46" s="34" t="str">
        <f>IFERROR(VLOOKUP(FAD46&amp;FAE46&amp;FAH46,CC!EZY:FAC,5,FALSE), " ")</f>
        <v xml:space="preserve"> </v>
      </c>
      <c r="FAR46" s="34" t="str">
        <f>IFERROR(VLOOKUP(FAE46&amp;FAF46&amp;FAI46,CC!EZZ:FAD,5,FALSE), " ")</f>
        <v xml:space="preserve"> </v>
      </c>
      <c r="FAS46" s="34" t="str">
        <f>IFERROR(VLOOKUP(FAF46&amp;FAG46&amp;FAJ46,CC!FAA:FAE,5,FALSE), " ")</f>
        <v xml:space="preserve"> </v>
      </c>
      <c r="FAT46" s="34" t="str">
        <f>IFERROR(VLOOKUP(FAG46&amp;FAH46&amp;FAK46,CC!FAB:FAF,5,FALSE), " ")</f>
        <v xml:space="preserve"> </v>
      </c>
      <c r="FAU46" s="34" t="str">
        <f>IFERROR(VLOOKUP(FAH46&amp;FAI46&amp;FAL46,CC!FAC:FAG,5,FALSE), " ")</f>
        <v xml:space="preserve"> </v>
      </c>
      <c r="FAV46" s="34" t="str">
        <f>IFERROR(VLOOKUP(FAI46&amp;FAJ46&amp;FAM46,CC!FAD:FAH,5,FALSE), " ")</f>
        <v xml:space="preserve"> </v>
      </c>
      <c r="FAW46" s="34" t="str">
        <f>IFERROR(VLOOKUP(FAJ46&amp;FAK46&amp;FAN46,CC!FAE:FAI,5,FALSE), " ")</f>
        <v xml:space="preserve"> </v>
      </c>
      <c r="FAX46" s="34" t="str">
        <f>IFERROR(VLOOKUP(FAK46&amp;FAL46&amp;FAO46,CC!FAF:FAJ,5,FALSE), " ")</f>
        <v xml:space="preserve"> </v>
      </c>
      <c r="FAY46" s="34" t="str">
        <f>IFERROR(VLOOKUP(FAL46&amp;FAM46&amp;FAP46,CC!FAG:FAK,5,FALSE), " ")</f>
        <v xml:space="preserve"> </v>
      </c>
      <c r="FAZ46" s="34" t="str">
        <f>IFERROR(VLOOKUP(FAM46&amp;FAN46&amp;FAQ46,CC!FAH:FAL,5,FALSE), " ")</f>
        <v xml:space="preserve"> </v>
      </c>
      <c r="FBA46" s="34" t="str">
        <f>IFERROR(VLOOKUP(FAN46&amp;FAO46&amp;FAR46,CC!FAI:FAM,5,FALSE), " ")</f>
        <v xml:space="preserve"> </v>
      </c>
      <c r="FBB46" s="34" t="str">
        <f>IFERROR(VLOOKUP(FAO46&amp;FAP46&amp;FAS46,CC!FAJ:FAN,5,FALSE), " ")</f>
        <v xml:space="preserve"> </v>
      </c>
      <c r="FBC46" s="34" t="str">
        <f>IFERROR(VLOOKUP(FAP46&amp;FAQ46&amp;FAT46,CC!FAK:FAO,5,FALSE), " ")</f>
        <v xml:space="preserve"> </v>
      </c>
      <c r="FBD46" s="34" t="str">
        <f>IFERROR(VLOOKUP(FAQ46&amp;FAR46&amp;FAU46,CC!FAL:FAP,5,FALSE), " ")</f>
        <v xml:space="preserve"> </v>
      </c>
      <c r="FBE46" s="34" t="str">
        <f>IFERROR(VLOOKUP(FAR46&amp;FAS46&amp;FAV46,CC!FAM:FAQ,5,FALSE), " ")</f>
        <v xml:space="preserve"> </v>
      </c>
      <c r="FBF46" s="34" t="str">
        <f>IFERROR(VLOOKUP(FAS46&amp;FAT46&amp;FAW46,CC!FAN:FAR,5,FALSE), " ")</f>
        <v xml:space="preserve"> </v>
      </c>
      <c r="FBG46" s="34" t="str">
        <f>IFERROR(VLOOKUP(FAT46&amp;FAU46&amp;FAX46,CC!FAO:FAS,5,FALSE), " ")</f>
        <v xml:space="preserve"> </v>
      </c>
      <c r="FBH46" s="34" t="str">
        <f>IFERROR(VLOOKUP(FAU46&amp;FAV46&amp;FAY46,CC!FAP:FAT,5,FALSE), " ")</f>
        <v xml:space="preserve"> </v>
      </c>
      <c r="FBI46" s="34" t="str">
        <f>IFERROR(VLOOKUP(FAV46&amp;FAW46&amp;FAZ46,CC!FAQ:FAU,5,FALSE), " ")</f>
        <v xml:space="preserve"> </v>
      </c>
      <c r="FBJ46" s="34" t="str">
        <f>IFERROR(VLOOKUP(FAW46&amp;FAX46&amp;FBA46,CC!FAR:FAV,5,FALSE), " ")</f>
        <v xml:space="preserve"> </v>
      </c>
      <c r="FBK46" s="34" t="str">
        <f>IFERROR(VLOOKUP(FAX46&amp;FAY46&amp;FBB46,CC!FAS:FAW,5,FALSE), " ")</f>
        <v xml:space="preserve"> </v>
      </c>
      <c r="FBL46" s="34" t="str">
        <f>IFERROR(VLOOKUP(FAY46&amp;FAZ46&amp;FBC46,CC!FAT:FAX,5,FALSE), " ")</f>
        <v xml:space="preserve"> </v>
      </c>
      <c r="FBM46" s="34" t="str">
        <f>IFERROR(VLOOKUP(FAZ46&amp;FBA46&amp;FBD46,CC!FAU:FAY,5,FALSE), " ")</f>
        <v xml:space="preserve"> </v>
      </c>
      <c r="FBN46" s="34" t="str">
        <f>IFERROR(VLOOKUP(FBA46&amp;FBB46&amp;FBE46,CC!FAV:FAZ,5,FALSE), " ")</f>
        <v xml:space="preserve"> </v>
      </c>
      <c r="FBO46" s="34" t="str">
        <f>IFERROR(VLOOKUP(FBB46&amp;FBC46&amp;FBF46,CC!FAW:FBA,5,FALSE), " ")</f>
        <v xml:space="preserve"> </v>
      </c>
      <c r="FBP46" s="34" t="str">
        <f>IFERROR(VLOOKUP(FBC46&amp;FBD46&amp;FBG46,CC!FAX:FBB,5,FALSE), " ")</f>
        <v xml:space="preserve"> </v>
      </c>
      <c r="FBQ46" s="34" t="str">
        <f>IFERROR(VLOOKUP(FBD46&amp;FBE46&amp;FBH46,CC!FAY:FBC,5,FALSE), " ")</f>
        <v xml:space="preserve"> </v>
      </c>
      <c r="FBR46" s="34" t="str">
        <f>IFERROR(VLOOKUP(FBE46&amp;FBF46&amp;FBI46,CC!FAZ:FBD,5,FALSE), " ")</f>
        <v xml:space="preserve"> </v>
      </c>
      <c r="FBS46" s="34" t="str">
        <f>IFERROR(VLOOKUP(FBF46&amp;FBG46&amp;FBJ46,CC!FBA:FBE,5,FALSE), " ")</f>
        <v xml:space="preserve"> </v>
      </c>
      <c r="FBT46" s="34" t="str">
        <f>IFERROR(VLOOKUP(FBG46&amp;FBH46&amp;FBK46,CC!FBB:FBF,5,FALSE), " ")</f>
        <v xml:space="preserve"> </v>
      </c>
      <c r="FBU46" s="34" t="str">
        <f>IFERROR(VLOOKUP(FBH46&amp;FBI46&amp;FBL46,CC!FBC:FBG,5,FALSE), " ")</f>
        <v xml:space="preserve"> </v>
      </c>
      <c r="FBV46" s="34" t="str">
        <f>IFERROR(VLOOKUP(FBI46&amp;FBJ46&amp;FBM46,CC!FBD:FBH,5,FALSE), " ")</f>
        <v xml:space="preserve"> </v>
      </c>
      <c r="FBW46" s="34" t="str">
        <f>IFERROR(VLOOKUP(FBJ46&amp;FBK46&amp;FBN46,CC!FBE:FBI,5,FALSE), " ")</f>
        <v xml:space="preserve"> </v>
      </c>
      <c r="FBX46" s="34" t="str">
        <f>IFERROR(VLOOKUP(FBK46&amp;FBL46&amp;FBO46,CC!FBF:FBJ,5,FALSE), " ")</f>
        <v xml:space="preserve"> </v>
      </c>
      <c r="FBY46" s="34" t="str">
        <f>IFERROR(VLOOKUP(FBL46&amp;FBM46&amp;FBP46,CC!FBG:FBK,5,FALSE), " ")</f>
        <v xml:space="preserve"> </v>
      </c>
      <c r="FBZ46" s="34" t="str">
        <f>IFERROR(VLOOKUP(FBM46&amp;FBN46&amp;FBQ46,CC!FBH:FBL,5,FALSE), " ")</f>
        <v xml:space="preserve"> </v>
      </c>
      <c r="FCA46" s="34" t="str">
        <f>IFERROR(VLOOKUP(FBN46&amp;FBO46&amp;FBR46,CC!FBI:FBM,5,FALSE), " ")</f>
        <v xml:space="preserve"> </v>
      </c>
      <c r="FCB46" s="34" t="str">
        <f>IFERROR(VLOOKUP(FBO46&amp;FBP46&amp;FBS46,CC!FBJ:FBN,5,FALSE), " ")</f>
        <v xml:space="preserve"> </v>
      </c>
      <c r="FCC46" s="34" t="str">
        <f>IFERROR(VLOOKUP(FBP46&amp;FBQ46&amp;FBT46,CC!FBK:FBO,5,FALSE), " ")</f>
        <v xml:space="preserve"> </v>
      </c>
      <c r="FCD46" s="34" t="str">
        <f>IFERROR(VLOOKUP(FBQ46&amp;FBR46&amp;FBU46,CC!FBL:FBP,5,FALSE), " ")</f>
        <v xml:space="preserve"> </v>
      </c>
      <c r="FCE46" s="34" t="str">
        <f>IFERROR(VLOOKUP(FBR46&amp;FBS46&amp;FBV46,CC!FBM:FBQ,5,FALSE), " ")</f>
        <v xml:space="preserve"> </v>
      </c>
      <c r="FCF46" s="34" t="str">
        <f>IFERROR(VLOOKUP(FBS46&amp;FBT46&amp;FBW46,CC!FBN:FBR,5,FALSE), " ")</f>
        <v xml:space="preserve"> </v>
      </c>
      <c r="FCG46" s="34" t="str">
        <f>IFERROR(VLOOKUP(FBT46&amp;FBU46&amp;FBX46,CC!FBO:FBS,5,FALSE), " ")</f>
        <v xml:space="preserve"> </v>
      </c>
      <c r="FCH46" s="34" t="str">
        <f>IFERROR(VLOOKUP(FBU46&amp;FBV46&amp;FBY46,CC!FBP:FBT,5,FALSE), " ")</f>
        <v xml:space="preserve"> </v>
      </c>
      <c r="FCI46" s="34" t="str">
        <f>IFERROR(VLOOKUP(FBV46&amp;FBW46&amp;FBZ46,CC!FBQ:FBU,5,FALSE), " ")</f>
        <v xml:space="preserve"> </v>
      </c>
      <c r="FCJ46" s="34" t="str">
        <f>IFERROR(VLOOKUP(FBW46&amp;FBX46&amp;FCA46,CC!FBR:FBV,5,FALSE), " ")</f>
        <v xml:space="preserve"> </v>
      </c>
      <c r="FCK46" s="34" t="str">
        <f>IFERROR(VLOOKUP(FBX46&amp;FBY46&amp;FCB46,CC!FBS:FBW,5,FALSE), " ")</f>
        <v xml:space="preserve"> </v>
      </c>
      <c r="FCL46" s="34" t="str">
        <f>IFERROR(VLOOKUP(FBY46&amp;FBZ46&amp;FCC46,CC!FBT:FBX,5,FALSE), " ")</f>
        <v xml:space="preserve"> </v>
      </c>
      <c r="FCM46" s="34" t="str">
        <f>IFERROR(VLOOKUP(FBZ46&amp;FCA46&amp;FCD46,CC!FBU:FBY,5,FALSE), " ")</f>
        <v xml:space="preserve"> </v>
      </c>
      <c r="FCN46" s="34" t="str">
        <f>IFERROR(VLOOKUP(FCA46&amp;FCB46&amp;FCE46,CC!FBV:FBZ,5,FALSE), " ")</f>
        <v xml:space="preserve"> </v>
      </c>
      <c r="FCO46" s="34" t="str">
        <f>IFERROR(VLOOKUP(FCB46&amp;FCC46&amp;FCF46,CC!FBW:FCA,5,FALSE), " ")</f>
        <v xml:space="preserve"> </v>
      </c>
      <c r="FCP46" s="34" t="str">
        <f>IFERROR(VLOOKUP(FCC46&amp;FCD46&amp;FCG46,CC!FBX:FCB,5,FALSE), " ")</f>
        <v xml:space="preserve"> </v>
      </c>
      <c r="FCQ46" s="34" t="str">
        <f>IFERROR(VLOOKUP(FCD46&amp;FCE46&amp;FCH46,CC!FBY:FCC,5,FALSE), " ")</f>
        <v xml:space="preserve"> </v>
      </c>
      <c r="FCR46" s="34" t="str">
        <f>IFERROR(VLOOKUP(FCE46&amp;FCF46&amp;FCI46,CC!FBZ:FCD,5,FALSE), " ")</f>
        <v xml:space="preserve"> </v>
      </c>
      <c r="FCS46" s="34" t="str">
        <f>IFERROR(VLOOKUP(FCF46&amp;FCG46&amp;FCJ46,CC!FCA:FCE,5,FALSE), " ")</f>
        <v xml:space="preserve"> </v>
      </c>
      <c r="FCT46" s="34" t="str">
        <f>IFERROR(VLOOKUP(FCG46&amp;FCH46&amp;FCK46,CC!FCB:FCF,5,FALSE), " ")</f>
        <v xml:space="preserve"> </v>
      </c>
      <c r="FCU46" s="34" t="str">
        <f>IFERROR(VLOOKUP(FCH46&amp;FCI46&amp;FCL46,CC!FCC:FCG,5,FALSE), " ")</f>
        <v xml:space="preserve"> </v>
      </c>
      <c r="FCV46" s="34" t="str">
        <f>IFERROR(VLOOKUP(FCI46&amp;FCJ46&amp;FCM46,CC!FCD:FCH,5,FALSE), " ")</f>
        <v xml:space="preserve"> </v>
      </c>
      <c r="FCW46" s="34" t="str">
        <f>IFERROR(VLOOKUP(FCJ46&amp;FCK46&amp;FCN46,CC!FCE:FCI,5,FALSE), " ")</f>
        <v xml:space="preserve"> </v>
      </c>
      <c r="FCX46" s="34" t="str">
        <f>IFERROR(VLOOKUP(FCK46&amp;FCL46&amp;FCO46,CC!FCF:FCJ,5,FALSE), " ")</f>
        <v xml:space="preserve"> </v>
      </c>
      <c r="FCY46" s="34" t="str">
        <f>IFERROR(VLOOKUP(FCL46&amp;FCM46&amp;FCP46,CC!FCG:FCK,5,FALSE), " ")</f>
        <v xml:space="preserve"> </v>
      </c>
      <c r="FCZ46" s="34" t="str">
        <f>IFERROR(VLOOKUP(FCM46&amp;FCN46&amp;FCQ46,CC!FCH:FCL,5,FALSE), " ")</f>
        <v xml:space="preserve"> </v>
      </c>
      <c r="FDA46" s="34" t="str">
        <f>IFERROR(VLOOKUP(FCN46&amp;FCO46&amp;FCR46,CC!FCI:FCM,5,FALSE), " ")</f>
        <v xml:space="preserve"> </v>
      </c>
      <c r="FDB46" s="34" t="str">
        <f>IFERROR(VLOOKUP(FCO46&amp;FCP46&amp;FCS46,CC!FCJ:FCN,5,FALSE), " ")</f>
        <v xml:space="preserve"> </v>
      </c>
      <c r="FDC46" s="34" t="str">
        <f>IFERROR(VLOOKUP(FCP46&amp;FCQ46&amp;FCT46,CC!FCK:FCO,5,FALSE), " ")</f>
        <v xml:space="preserve"> </v>
      </c>
      <c r="FDD46" s="34" t="str">
        <f>IFERROR(VLOOKUP(FCQ46&amp;FCR46&amp;FCU46,CC!FCL:FCP,5,FALSE), " ")</f>
        <v xml:space="preserve"> </v>
      </c>
      <c r="FDE46" s="34" t="str">
        <f>IFERROR(VLOOKUP(FCR46&amp;FCS46&amp;FCV46,CC!FCM:FCQ,5,FALSE), " ")</f>
        <v xml:space="preserve"> </v>
      </c>
      <c r="FDF46" s="34" t="str">
        <f>IFERROR(VLOOKUP(FCS46&amp;FCT46&amp;FCW46,CC!FCN:FCR,5,FALSE), " ")</f>
        <v xml:space="preserve"> </v>
      </c>
      <c r="FDG46" s="34" t="str">
        <f>IFERROR(VLOOKUP(FCT46&amp;FCU46&amp;FCX46,CC!FCO:FCS,5,FALSE), " ")</f>
        <v xml:space="preserve"> </v>
      </c>
      <c r="FDH46" s="34" t="str">
        <f>IFERROR(VLOOKUP(FCU46&amp;FCV46&amp;FCY46,CC!FCP:FCT,5,FALSE), " ")</f>
        <v xml:space="preserve"> </v>
      </c>
      <c r="FDI46" s="34" t="str">
        <f>IFERROR(VLOOKUP(FCV46&amp;FCW46&amp;FCZ46,CC!FCQ:FCU,5,FALSE), " ")</f>
        <v xml:space="preserve"> </v>
      </c>
      <c r="FDJ46" s="34" t="str">
        <f>IFERROR(VLOOKUP(FCW46&amp;FCX46&amp;FDA46,CC!FCR:FCV,5,FALSE), " ")</f>
        <v xml:space="preserve"> </v>
      </c>
      <c r="FDK46" s="34" t="str">
        <f>IFERROR(VLOOKUP(FCX46&amp;FCY46&amp;FDB46,CC!FCS:FCW,5,FALSE), " ")</f>
        <v xml:space="preserve"> </v>
      </c>
      <c r="FDL46" s="34" t="str">
        <f>IFERROR(VLOOKUP(FCY46&amp;FCZ46&amp;FDC46,CC!FCT:FCX,5,FALSE), " ")</f>
        <v xml:space="preserve"> </v>
      </c>
      <c r="FDM46" s="34" t="str">
        <f>IFERROR(VLOOKUP(FCZ46&amp;FDA46&amp;FDD46,CC!FCU:FCY,5,FALSE), " ")</f>
        <v xml:space="preserve"> </v>
      </c>
      <c r="FDN46" s="34" t="str">
        <f>IFERROR(VLOOKUP(FDA46&amp;FDB46&amp;FDE46,CC!FCV:FCZ,5,FALSE), " ")</f>
        <v xml:space="preserve"> </v>
      </c>
      <c r="FDO46" s="34" t="str">
        <f>IFERROR(VLOOKUP(FDB46&amp;FDC46&amp;FDF46,CC!FCW:FDA,5,FALSE), " ")</f>
        <v xml:space="preserve"> </v>
      </c>
      <c r="FDP46" s="34" t="str">
        <f>IFERROR(VLOOKUP(FDC46&amp;FDD46&amp;FDG46,CC!FCX:FDB,5,FALSE), " ")</f>
        <v xml:space="preserve"> </v>
      </c>
      <c r="FDQ46" s="34" t="str">
        <f>IFERROR(VLOOKUP(FDD46&amp;FDE46&amp;FDH46,CC!FCY:FDC,5,FALSE), " ")</f>
        <v xml:space="preserve"> </v>
      </c>
      <c r="FDR46" s="34" t="str">
        <f>IFERROR(VLOOKUP(FDE46&amp;FDF46&amp;FDI46,CC!FCZ:FDD,5,FALSE), " ")</f>
        <v xml:space="preserve"> </v>
      </c>
      <c r="FDS46" s="34" t="str">
        <f>IFERROR(VLOOKUP(FDF46&amp;FDG46&amp;FDJ46,CC!FDA:FDE,5,FALSE), " ")</f>
        <v xml:space="preserve"> </v>
      </c>
      <c r="FDT46" s="34" t="str">
        <f>IFERROR(VLOOKUP(FDG46&amp;FDH46&amp;FDK46,CC!FDB:FDF,5,FALSE), " ")</f>
        <v xml:space="preserve"> </v>
      </c>
      <c r="FDU46" s="34" t="str">
        <f>IFERROR(VLOOKUP(FDH46&amp;FDI46&amp;FDL46,CC!FDC:FDG,5,FALSE), " ")</f>
        <v xml:space="preserve"> </v>
      </c>
      <c r="FDV46" s="34" t="str">
        <f>IFERROR(VLOOKUP(FDI46&amp;FDJ46&amp;FDM46,CC!FDD:FDH,5,FALSE), " ")</f>
        <v xml:space="preserve"> </v>
      </c>
      <c r="FDW46" s="34" t="str">
        <f>IFERROR(VLOOKUP(FDJ46&amp;FDK46&amp;FDN46,CC!FDE:FDI,5,FALSE), " ")</f>
        <v xml:space="preserve"> </v>
      </c>
      <c r="FDX46" s="34" t="str">
        <f>IFERROR(VLOOKUP(FDK46&amp;FDL46&amp;FDO46,CC!FDF:FDJ,5,FALSE), " ")</f>
        <v xml:space="preserve"> </v>
      </c>
      <c r="FDY46" s="34" t="str">
        <f>IFERROR(VLOOKUP(FDL46&amp;FDM46&amp;FDP46,CC!FDG:FDK,5,FALSE), " ")</f>
        <v xml:space="preserve"> </v>
      </c>
      <c r="FDZ46" s="34" t="str">
        <f>IFERROR(VLOOKUP(FDM46&amp;FDN46&amp;FDQ46,CC!FDH:FDL,5,FALSE), " ")</f>
        <v xml:space="preserve"> </v>
      </c>
      <c r="FEA46" s="34" t="str">
        <f>IFERROR(VLOOKUP(FDN46&amp;FDO46&amp;FDR46,CC!FDI:FDM,5,FALSE), " ")</f>
        <v xml:space="preserve"> </v>
      </c>
      <c r="FEB46" s="34" t="str">
        <f>IFERROR(VLOOKUP(FDO46&amp;FDP46&amp;FDS46,CC!FDJ:FDN,5,FALSE), " ")</f>
        <v xml:space="preserve"> </v>
      </c>
      <c r="FEC46" s="34" t="str">
        <f>IFERROR(VLOOKUP(FDP46&amp;FDQ46&amp;FDT46,CC!FDK:FDO,5,FALSE), " ")</f>
        <v xml:space="preserve"> </v>
      </c>
      <c r="FED46" s="34" t="str">
        <f>IFERROR(VLOOKUP(FDQ46&amp;FDR46&amp;FDU46,CC!FDL:FDP,5,FALSE), " ")</f>
        <v xml:space="preserve"> </v>
      </c>
      <c r="FEE46" s="34" t="str">
        <f>IFERROR(VLOOKUP(FDR46&amp;FDS46&amp;FDV46,CC!FDM:FDQ,5,FALSE), " ")</f>
        <v xml:space="preserve"> </v>
      </c>
      <c r="FEF46" s="34" t="str">
        <f>IFERROR(VLOOKUP(FDS46&amp;FDT46&amp;FDW46,CC!FDN:FDR,5,FALSE), " ")</f>
        <v xml:space="preserve"> </v>
      </c>
      <c r="FEG46" s="34" t="str">
        <f>IFERROR(VLOOKUP(FDT46&amp;FDU46&amp;FDX46,CC!FDO:FDS,5,FALSE), " ")</f>
        <v xml:space="preserve"> </v>
      </c>
      <c r="FEH46" s="34" t="str">
        <f>IFERROR(VLOOKUP(FDU46&amp;FDV46&amp;FDY46,CC!FDP:FDT,5,FALSE), " ")</f>
        <v xml:space="preserve"> </v>
      </c>
      <c r="FEI46" s="34" t="str">
        <f>IFERROR(VLOOKUP(FDV46&amp;FDW46&amp;FDZ46,CC!FDQ:FDU,5,FALSE), " ")</f>
        <v xml:space="preserve"> </v>
      </c>
      <c r="FEJ46" s="34" t="str">
        <f>IFERROR(VLOOKUP(FDW46&amp;FDX46&amp;FEA46,CC!FDR:FDV,5,FALSE), " ")</f>
        <v xml:space="preserve"> </v>
      </c>
      <c r="FEK46" s="34" t="str">
        <f>IFERROR(VLOOKUP(FDX46&amp;FDY46&amp;FEB46,CC!FDS:FDW,5,FALSE), " ")</f>
        <v xml:space="preserve"> </v>
      </c>
      <c r="FEL46" s="34" t="str">
        <f>IFERROR(VLOOKUP(FDY46&amp;FDZ46&amp;FEC46,CC!FDT:FDX,5,FALSE), " ")</f>
        <v xml:space="preserve"> </v>
      </c>
      <c r="FEM46" s="34" t="str">
        <f>IFERROR(VLOOKUP(FDZ46&amp;FEA46&amp;FED46,CC!FDU:FDY,5,FALSE), " ")</f>
        <v xml:space="preserve"> </v>
      </c>
      <c r="FEN46" s="34" t="str">
        <f>IFERROR(VLOOKUP(FEA46&amp;FEB46&amp;FEE46,CC!FDV:FDZ,5,FALSE), " ")</f>
        <v xml:space="preserve"> </v>
      </c>
      <c r="FEO46" s="34" t="str">
        <f>IFERROR(VLOOKUP(FEB46&amp;FEC46&amp;FEF46,CC!FDW:FEA,5,FALSE), " ")</f>
        <v xml:space="preserve"> </v>
      </c>
      <c r="FEP46" s="34" t="str">
        <f>IFERROR(VLOOKUP(FEC46&amp;FED46&amp;FEG46,CC!FDX:FEB,5,FALSE), " ")</f>
        <v xml:space="preserve"> </v>
      </c>
      <c r="FEQ46" s="34" t="str">
        <f>IFERROR(VLOOKUP(FED46&amp;FEE46&amp;FEH46,CC!FDY:FEC,5,FALSE), " ")</f>
        <v xml:space="preserve"> </v>
      </c>
      <c r="FER46" s="34" t="str">
        <f>IFERROR(VLOOKUP(FEE46&amp;FEF46&amp;FEI46,CC!FDZ:FED,5,FALSE), " ")</f>
        <v xml:space="preserve"> </v>
      </c>
      <c r="FES46" s="34" t="str">
        <f>IFERROR(VLOOKUP(FEF46&amp;FEG46&amp;FEJ46,CC!FEA:FEE,5,FALSE), " ")</f>
        <v xml:space="preserve"> </v>
      </c>
      <c r="FET46" s="34" t="str">
        <f>IFERROR(VLOOKUP(FEG46&amp;FEH46&amp;FEK46,CC!FEB:FEF,5,FALSE), " ")</f>
        <v xml:space="preserve"> </v>
      </c>
      <c r="FEU46" s="34" t="str">
        <f>IFERROR(VLOOKUP(FEH46&amp;FEI46&amp;FEL46,CC!FEC:FEG,5,FALSE), " ")</f>
        <v xml:space="preserve"> </v>
      </c>
      <c r="FEV46" s="34" t="str">
        <f>IFERROR(VLOOKUP(FEI46&amp;FEJ46&amp;FEM46,CC!FED:FEH,5,FALSE), " ")</f>
        <v xml:space="preserve"> </v>
      </c>
      <c r="FEW46" s="34" t="str">
        <f>IFERROR(VLOOKUP(FEJ46&amp;FEK46&amp;FEN46,CC!FEE:FEI,5,FALSE), " ")</f>
        <v xml:space="preserve"> </v>
      </c>
      <c r="FEX46" s="34" t="str">
        <f>IFERROR(VLOOKUP(FEK46&amp;FEL46&amp;FEO46,CC!FEF:FEJ,5,FALSE), " ")</f>
        <v xml:space="preserve"> </v>
      </c>
      <c r="FEY46" s="34" t="str">
        <f>IFERROR(VLOOKUP(FEL46&amp;FEM46&amp;FEP46,CC!FEG:FEK,5,FALSE), " ")</f>
        <v xml:space="preserve"> </v>
      </c>
      <c r="FEZ46" s="34" t="str">
        <f>IFERROR(VLOOKUP(FEM46&amp;FEN46&amp;FEQ46,CC!FEH:FEL,5,FALSE), " ")</f>
        <v xml:space="preserve"> </v>
      </c>
      <c r="FFA46" s="34" t="str">
        <f>IFERROR(VLOOKUP(FEN46&amp;FEO46&amp;FER46,CC!FEI:FEM,5,FALSE), " ")</f>
        <v xml:space="preserve"> </v>
      </c>
      <c r="FFB46" s="34" t="str">
        <f>IFERROR(VLOOKUP(FEO46&amp;FEP46&amp;FES46,CC!FEJ:FEN,5,FALSE), " ")</f>
        <v xml:space="preserve"> </v>
      </c>
      <c r="FFC46" s="34" t="str">
        <f>IFERROR(VLOOKUP(FEP46&amp;FEQ46&amp;FET46,CC!FEK:FEO,5,FALSE), " ")</f>
        <v xml:space="preserve"> </v>
      </c>
      <c r="FFD46" s="34" t="str">
        <f>IFERROR(VLOOKUP(FEQ46&amp;FER46&amp;FEU46,CC!FEL:FEP,5,FALSE), " ")</f>
        <v xml:space="preserve"> </v>
      </c>
      <c r="FFE46" s="34" t="str">
        <f>IFERROR(VLOOKUP(FER46&amp;FES46&amp;FEV46,CC!FEM:FEQ,5,FALSE), " ")</f>
        <v xml:space="preserve"> </v>
      </c>
      <c r="FFF46" s="34" t="str">
        <f>IFERROR(VLOOKUP(FES46&amp;FET46&amp;FEW46,CC!FEN:FER,5,FALSE), " ")</f>
        <v xml:space="preserve"> </v>
      </c>
      <c r="FFG46" s="34" t="str">
        <f>IFERROR(VLOOKUP(FET46&amp;FEU46&amp;FEX46,CC!FEO:FES,5,FALSE), " ")</f>
        <v xml:space="preserve"> </v>
      </c>
      <c r="FFH46" s="34" t="str">
        <f>IFERROR(VLOOKUP(FEU46&amp;FEV46&amp;FEY46,CC!FEP:FET,5,FALSE), " ")</f>
        <v xml:space="preserve"> </v>
      </c>
      <c r="FFI46" s="34" t="str">
        <f>IFERROR(VLOOKUP(FEV46&amp;FEW46&amp;FEZ46,CC!FEQ:FEU,5,FALSE), " ")</f>
        <v xml:space="preserve"> </v>
      </c>
      <c r="FFJ46" s="34" t="str">
        <f>IFERROR(VLOOKUP(FEW46&amp;FEX46&amp;FFA46,CC!FER:FEV,5,FALSE), " ")</f>
        <v xml:space="preserve"> </v>
      </c>
      <c r="FFK46" s="34" t="str">
        <f>IFERROR(VLOOKUP(FEX46&amp;FEY46&amp;FFB46,CC!FES:FEW,5,FALSE), " ")</f>
        <v xml:space="preserve"> </v>
      </c>
      <c r="FFL46" s="34" t="str">
        <f>IFERROR(VLOOKUP(FEY46&amp;FEZ46&amp;FFC46,CC!FET:FEX,5,FALSE), " ")</f>
        <v xml:space="preserve"> </v>
      </c>
      <c r="FFM46" s="34" t="str">
        <f>IFERROR(VLOOKUP(FEZ46&amp;FFA46&amp;FFD46,CC!FEU:FEY,5,FALSE), " ")</f>
        <v xml:space="preserve"> </v>
      </c>
      <c r="FFN46" s="34" t="str">
        <f>IFERROR(VLOOKUP(FFA46&amp;FFB46&amp;FFE46,CC!FEV:FEZ,5,FALSE), " ")</f>
        <v xml:space="preserve"> </v>
      </c>
      <c r="FFO46" s="34" t="str">
        <f>IFERROR(VLOOKUP(FFB46&amp;FFC46&amp;FFF46,CC!FEW:FFA,5,FALSE), " ")</f>
        <v xml:space="preserve"> </v>
      </c>
      <c r="FFP46" s="34" t="str">
        <f>IFERROR(VLOOKUP(FFC46&amp;FFD46&amp;FFG46,CC!FEX:FFB,5,FALSE), " ")</f>
        <v xml:space="preserve"> </v>
      </c>
      <c r="FFQ46" s="34" t="str">
        <f>IFERROR(VLOOKUP(FFD46&amp;FFE46&amp;FFH46,CC!FEY:FFC,5,FALSE), " ")</f>
        <v xml:space="preserve"> </v>
      </c>
      <c r="FFR46" s="34" t="str">
        <f>IFERROR(VLOOKUP(FFE46&amp;FFF46&amp;FFI46,CC!FEZ:FFD,5,FALSE), " ")</f>
        <v xml:space="preserve"> </v>
      </c>
      <c r="FFS46" s="34" t="str">
        <f>IFERROR(VLOOKUP(FFF46&amp;FFG46&amp;FFJ46,CC!FFA:FFE,5,FALSE), " ")</f>
        <v xml:space="preserve"> </v>
      </c>
      <c r="FFT46" s="34" t="str">
        <f>IFERROR(VLOOKUP(FFG46&amp;FFH46&amp;FFK46,CC!FFB:FFF,5,FALSE), " ")</f>
        <v xml:space="preserve"> </v>
      </c>
      <c r="FFU46" s="34" t="str">
        <f>IFERROR(VLOOKUP(FFH46&amp;FFI46&amp;FFL46,CC!FFC:FFG,5,FALSE), " ")</f>
        <v xml:space="preserve"> </v>
      </c>
      <c r="FFV46" s="34" t="str">
        <f>IFERROR(VLOOKUP(FFI46&amp;FFJ46&amp;FFM46,CC!FFD:FFH,5,FALSE), " ")</f>
        <v xml:space="preserve"> </v>
      </c>
      <c r="FFW46" s="34" t="str">
        <f>IFERROR(VLOOKUP(FFJ46&amp;FFK46&amp;FFN46,CC!FFE:FFI,5,FALSE), " ")</f>
        <v xml:space="preserve"> </v>
      </c>
      <c r="FFX46" s="34" t="str">
        <f>IFERROR(VLOOKUP(FFK46&amp;FFL46&amp;FFO46,CC!FFF:FFJ,5,FALSE), " ")</f>
        <v xml:space="preserve"> </v>
      </c>
      <c r="FFY46" s="34" t="str">
        <f>IFERROR(VLOOKUP(FFL46&amp;FFM46&amp;FFP46,CC!FFG:FFK,5,FALSE), " ")</f>
        <v xml:space="preserve"> </v>
      </c>
      <c r="FFZ46" s="34" t="str">
        <f>IFERROR(VLOOKUP(FFM46&amp;FFN46&amp;FFQ46,CC!FFH:FFL,5,FALSE), " ")</f>
        <v xml:space="preserve"> </v>
      </c>
      <c r="FGA46" s="34" t="str">
        <f>IFERROR(VLOOKUP(FFN46&amp;FFO46&amp;FFR46,CC!FFI:FFM,5,FALSE), " ")</f>
        <v xml:space="preserve"> </v>
      </c>
      <c r="FGB46" s="34" t="str">
        <f>IFERROR(VLOOKUP(FFO46&amp;FFP46&amp;FFS46,CC!FFJ:FFN,5,FALSE), " ")</f>
        <v xml:space="preserve"> </v>
      </c>
      <c r="FGC46" s="34" t="str">
        <f>IFERROR(VLOOKUP(FFP46&amp;FFQ46&amp;FFT46,CC!FFK:FFO,5,FALSE), " ")</f>
        <v xml:space="preserve"> </v>
      </c>
      <c r="FGD46" s="34" t="str">
        <f>IFERROR(VLOOKUP(FFQ46&amp;FFR46&amp;FFU46,CC!FFL:FFP,5,FALSE), " ")</f>
        <v xml:space="preserve"> </v>
      </c>
      <c r="FGE46" s="34" t="str">
        <f>IFERROR(VLOOKUP(FFR46&amp;FFS46&amp;FFV46,CC!FFM:FFQ,5,FALSE), " ")</f>
        <v xml:space="preserve"> </v>
      </c>
      <c r="FGF46" s="34" t="str">
        <f>IFERROR(VLOOKUP(FFS46&amp;FFT46&amp;FFW46,CC!FFN:FFR,5,FALSE), " ")</f>
        <v xml:space="preserve"> </v>
      </c>
      <c r="FGG46" s="34" t="str">
        <f>IFERROR(VLOOKUP(FFT46&amp;FFU46&amp;FFX46,CC!FFO:FFS,5,FALSE), " ")</f>
        <v xml:space="preserve"> </v>
      </c>
      <c r="FGH46" s="34" t="str">
        <f>IFERROR(VLOOKUP(FFU46&amp;FFV46&amp;FFY46,CC!FFP:FFT,5,FALSE), " ")</f>
        <v xml:space="preserve"> </v>
      </c>
      <c r="FGI46" s="34" t="str">
        <f>IFERROR(VLOOKUP(FFV46&amp;FFW46&amp;FFZ46,CC!FFQ:FFU,5,FALSE), " ")</f>
        <v xml:space="preserve"> </v>
      </c>
      <c r="FGJ46" s="34" t="str">
        <f>IFERROR(VLOOKUP(FFW46&amp;FFX46&amp;FGA46,CC!FFR:FFV,5,FALSE), " ")</f>
        <v xml:space="preserve"> </v>
      </c>
      <c r="FGK46" s="34" t="str">
        <f>IFERROR(VLOOKUP(FFX46&amp;FFY46&amp;FGB46,CC!FFS:FFW,5,FALSE), " ")</f>
        <v xml:space="preserve"> </v>
      </c>
      <c r="FGL46" s="34" t="str">
        <f>IFERROR(VLOOKUP(FFY46&amp;FFZ46&amp;FGC46,CC!FFT:FFX,5,FALSE), " ")</f>
        <v xml:space="preserve"> </v>
      </c>
      <c r="FGM46" s="34" t="str">
        <f>IFERROR(VLOOKUP(FFZ46&amp;FGA46&amp;FGD46,CC!FFU:FFY,5,FALSE), " ")</f>
        <v xml:space="preserve"> </v>
      </c>
      <c r="FGN46" s="34" t="str">
        <f>IFERROR(VLOOKUP(FGA46&amp;FGB46&amp;FGE46,CC!FFV:FFZ,5,FALSE), " ")</f>
        <v xml:space="preserve"> </v>
      </c>
      <c r="FGO46" s="34" t="str">
        <f>IFERROR(VLOOKUP(FGB46&amp;FGC46&amp;FGF46,CC!FFW:FGA,5,FALSE), " ")</f>
        <v xml:space="preserve"> </v>
      </c>
      <c r="FGP46" s="34" t="str">
        <f>IFERROR(VLOOKUP(FGC46&amp;FGD46&amp;FGG46,CC!FFX:FGB,5,FALSE), " ")</f>
        <v xml:space="preserve"> </v>
      </c>
      <c r="FGQ46" s="34" t="str">
        <f>IFERROR(VLOOKUP(FGD46&amp;FGE46&amp;FGH46,CC!FFY:FGC,5,FALSE), " ")</f>
        <v xml:space="preserve"> </v>
      </c>
      <c r="FGR46" s="34" t="str">
        <f>IFERROR(VLOOKUP(FGE46&amp;FGF46&amp;FGI46,CC!FFZ:FGD,5,FALSE), " ")</f>
        <v xml:space="preserve"> </v>
      </c>
      <c r="FGS46" s="34" t="str">
        <f>IFERROR(VLOOKUP(FGF46&amp;FGG46&amp;FGJ46,CC!FGA:FGE,5,FALSE), " ")</f>
        <v xml:space="preserve"> </v>
      </c>
      <c r="FGT46" s="34" t="str">
        <f>IFERROR(VLOOKUP(FGG46&amp;FGH46&amp;FGK46,CC!FGB:FGF,5,FALSE), " ")</f>
        <v xml:space="preserve"> </v>
      </c>
      <c r="FGU46" s="34" t="str">
        <f>IFERROR(VLOOKUP(FGH46&amp;FGI46&amp;FGL46,CC!FGC:FGG,5,FALSE), " ")</f>
        <v xml:space="preserve"> </v>
      </c>
      <c r="FGV46" s="34" t="str">
        <f>IFERROR(VLOOKUP(FGI46&amp;FGJ46&amp;FGM46,CC!FGD:FGH,5,FALSE), " ")</f>
        <v xml:space="preserve"> </v>
      </c>
      <c r="FGW46" s="34" t="str">
        <f>IFERROR(VLOOKUP(FGJ46&amp;FGK46&amp;FGN46,CC!FGE:FGI,5,FALSE), " ")</f>
        <v xml:space="preserve"> </v>
      </c>
      <c r="FGX46" s="34" t="str">
        <f>IFERROR(VLOOKUP(FGK46&amp;FGL46&amp;FGO46,CC!FGF:FGJ,5,FALSE), " ")</f>
        <v xml:space="preserve"> </v>
      </c>
      <c r="FGY46" s="34" t="str">
        <f>IFERROR(VLOOKUP(FGL46&amp;FGM46&amp;FGP46,CC!FGG:FGK,5,FALSE), " ")</f>
        <v xml:space="preserve"> </v>
      </c>
      <c r="FGZ46" s="34" t="str">
        <f>IFERROR(VLOOKUP(FGM46&amp;FGN46&amp;FGQ46,CC!FGH:FGL,5,FALSE), " ")</f>
        <v xml:space="preserve"> </v>
      </c>
      <c r="FHA46" s="34" t="str">
        <f>IFERROR(VLOOKUP(FGN46&amp;FGO46&amp;FGR46,CC!FGI:FGM,5,FALSE), " ")</f>
        <v xml:space="preserve"> </v>
      </c>
      <c r="FHB46" s="34" t="str">
        <f>IFERROR(VLOOKUP(FGO46&amp;FGP46&amp;FGS46,CC!FGJ:FGN,5,FALSE), " ")</f>
        <v xml:space="preserve"> </v>
      </c>
      <c r="FHC46" s="34" t="str">
        <f>IFERROR(VLOOKUP(FGP46&amp;FGQ46&amp;FGT46,CC!FGK:FGO,5,FALSE), " ")</f>
        <v xml:space="preserve"> </v>
      </c>
      <c r="FHD46" s="34" t="str">
        <f>IFERROR(VLOOKUP(FGQ46&amp;FGR46&amp;FGU46,CC!FGL:FGP,5,FALSE), " ")</f>
        <v xml:space="preserve"> </v>
      </c>
      <c r="FHE46" s="34" t="str">
        <f>IFERROR(VLOOKUP(FGR46&amp;FGS46&amp;FGV46,CC!FGM:FGQ,5,FALSE), " ")</f>
        <v xml:space="preserve"> </v>
      </c>
      <c r="FHF46" s="34" t="str">
        <f>IFERROR(VLOOKUP(FGS46&amp;FGT46&amp;FGW46,CC!FGN:FGR,5,FALSE), " ")</f>
        <v xml:space="preserve"> </v>
      </c>
      <c r="FHG46" s="34" t="str">
        <f>IFERROR(VLOOKUP(FGT46&amp;FGU46&amp;FGX46,CC!FGO:FGS,5,FALSE), " ")</f>
        <v xml:space="preserve"> </v>
      </c>
      <c r="FHH46" s="34" t="str">
        <f>IFERROR(VLOOKUP(FGU46&amp;FGV46&amp;FGY46,CC!FGP:FGT,5,FALSE), " ")</f>
        <v xml:space="preserve"> </v>
      </c>
      <c r="FHI46" s="34" t="str">
        <f>IFERROR(VLOOKUP(FGV46&amp;FGW46&amp;FGZ46,CC!FGQ:FGU,5,FALSE), " ")</f>
        <v xml:space="preserve"> </v>
      </c>
      <c r="FHJ46" s="34" t="str">
        <f>IFERROR(VLOOKUP(FGW46&amp;FGX46&amp;FHA46,CC!FGR:FGV,5,FALSE), " ")</f>
        <v xml:space="preserve"> </v>
      </c>
      <c r="FHK46" s="34" t="str">
        <f>IFERROR(VLOOKUP(FGX46&amp;FGY46&amp;FHB46,CC!FGS:FGW,5,FALSE), " ")</f>
        <v xml:space="preserve"> </v>
      </c>
      <c r="FHL46" s="34" t="str">
        <f>IFERROR(VLOOKUP(FGY46&amp;FGZ46&amp;FHC46,CC!FGT:FGX,5,FALSE), " ")</f>
        <v xml:space="preserve"> </v>
      </c>
      <c r="FHM46" s="34" t="str">
        <f>IFERROR(VLOOKUP(FGZ46&amp;FHA46&amp;FHD46,CC!FGU:FGY,5,FALSE), " ")</f>
        <v xml:space="preserve"> </v>
      </c>
      <c r="FHN46" s="34" t="str">
        <f>IFERROR(VLOOKUP(FHA46&amp;FHB46&amp;FHE46,CC!FGV:FGZ,5,FALSE), " ")</f>
        <v xml:space="preserve"> </v>
      </c>
      <c r="FHO46" s="34" t="str">
        <f>IFERROR(VLOOKUP(FHB46&amp;FHC46&amp;FHF46,CC!FGW:FHA,5,FALSE), " ")</f>
        <v xml:space="preserve"> </v>
      </c>
      <c r="FHP46" s="34" t="str">
        <f>IFERROR(VLOOKUP(FHC46&amp;FHD46&amp;FHG46,CC!FGX:FHB,5,FALSE), " ")</f>
        <v xml:space="preserve"> </v>
      </c>
      <c r="FHQ46" s="34" t="str">
        <f>IFERROR(VLOOKUP(FHD46&amp;FHE46&amp;FHH46,CC!FGY:FHC,5,FALSE), " ")</f>
        <v xml:space="preserve"> </v>
      </c>
      <c r="FHR46" s="34" t="str">
        <f>IFERROR(VLOOKUP(FHE46&amp;FHF46&amp;FHI46,CC!FGZ:FHD,5,FALSE), " ")</f>
        <v xml:space="preserve"> </v>
      </c>
      <c r="FHS46" s="34" t="str">
        <f>IFERROR(VLOOKUP(FHF46&amp;FHG46&amp;FHJ46,CC!FHA:FHE,5,FALSE), " ")</f>
        <v xml:space="preserve"> </v>
      </c>
      <c r="FHT46" s="34" t="str">
        <f>IFERROR(VLOOKUP(FHG46&amp;FHH46&amp;FHK46,CC!FHB:FHF,5,FALSE), " ")</f>
        <v xml:space="preserve"> </v>
      </c>
      <c r="FHU46" s="34" t="str">
        <f>IFERROR(VLOOKUP(FHH46&amp;FHI46&amp;FHL46,CC!FHC:FHG,5,FALSE), " ")</f>
        <v xml:space="preserve"> </v>
      </c>
      <c r="FHV46" s="34" t="str">
        <f>IFERROR(VLOOKUP(FHI46&amp;FHJ46&amp;FHM46,CC!FHD:FHH,5,FALSE), " ")</f>
        <v xml:space="preserve"> </v>
      </c>
      <c r="FHW46" s="34" t="str">
        <f>IFERROR(VLOOKUP(FHJ46&amp;FHK46&amp;FHN46,CC!FHE:FHI,5,FALSE), " ")</f>
        <v xml:space="preserve"> </v>
      </c>
      <c r="FHX46" s="34" t="str">
        <f>IFERROR(VLOOKUP(FHK46&amp;FHL46&amp;FHO46,CC!FHF:FHJ,5,FALSE), " ")</f>
        <v xml:space="preserve"> </v>
      </c>
      <c r="FHY46" s="34" t="str">
        <f>IFERROR(VLOOKUP(FHL46&amp;FHM46&amp;FHP46,CC!FHG:FHK,5,FALSE), " ")</f>
        <v xml:space="preserve"> </v>
      </c>
      <c r="FHZ46" s="34" t="str">
        <f>IFERROR(VLOOKUP(FHM46&amp;FHN46&amp;FHQ46,CC!FHH:FHL,5,FALSE), " ")</f>
        <v xml:space="preserve"> </v>
      </c>
      <c r="FIA46" s="34" t="str">
        <f>IFERROR(VLOOKUP(FHN46&amp;FHO46&amp;FHR46,CC!FHI:FHM,5,FALSE), " ")</f>
        <v xml:space="preserve"> </v>
      </c>
      <c r="FIB46" s="34" t="str">
        <f>IFERROR(VLOOKUP(FHO46&amp;FHP46&amp;FHS46,CC!FHJ:FHN,5,FALSE), " ")</f>
        <v xml:space="preserve"> </v>
      </c>
      <c r="FIC46" s="34" t="str">
        <f>IFERROR(VLOOKUP(FHP46&amp;FHQ46&amp;FHT46,CC!FHK:FHO,5,FALSE), " ")</f>
        <v xml:space="preserve"> </v>
      </c>
      <c r="FID46" s="34" t="str">
        <f>IFERROR(VLOOKUP(FHQ46&amp;FHR46&amp;FHU46,CC!FHL:FHP,5,FALSE), " ")</f>
        <v xml:space="preserve"> </v>
      </c>
      <c r="FIE46" s="34" t="str">
        <f>IFERROR(VLOOKUP(FHR46&amp;FHS46&amp;FHV46,CC!FHM:FHQ,5,FALSE), " ")</f>
        <v xml:space="preserve"> </v>
      </c>
      <c r="FIF46" s="34" t="str">
        <f>IFERROR(VLOOKUP(FHS46&amp;FHT46&amp;FHW46,CC!FHN:FHR,5,FALSE), " ")</f>
        <v xml:space="preserve"> </v>
      </c>
      <c r="FIG46" s="34" t="str">
        <f>IFERROR(VLOOKUP(FHT46&amp;FHU46&amp;FHX46,CC!FHO:FHS,5,FALSE), " ")</f>
        <v xml:space="preserve"> </v>
      </c>
      <c r="FIH46" s="34" t="str">
        <f>IFERROR(VLOOKUP(FHU46&amp;FHV46&amp;FHY46,CC!FHP:FHT,5,FALSE), " ")</f>
        <v xml:space="preserve"> </v>
      </c>
      <c r="FII46" s="34" t="str">
        <f>IFERROR(VLOOKUP(FHV46&amp;FHW46&amp;FHZ46,CC!FHQ:FHU,5,FALSE), " ")</f>
        <v xml:space="preserve"> </v>
      </c>
      <c r="FIJ46" s="34" t="str">
        <f>IFERROR(VLOOKUP(FHW46&amp;FHX46&amp;FIA46,CC!FHR:FHV,5,FALSE), " ")</f>
        <v xml:space="preserve"> </v>
      </c>
      <c r="FIK46" s="34" t="str">
        <f>IFERROR(VLOOKUP(FHX46&amp;FHY46&amp;FIB46,CC!FHS:FHW,5,FALSE), " ")</f>
        <v xml:space="preserve"> </v>
      </c>
      <c r="FIL46" s="34" t="str">
        <f>IFERROR(VLOOKUP(FHY46&amp;FHZ46&amp;FIC46,CC!FHT:FHX,5,FALSE), " ")</f>
        <v xml:space="preserve"> </v>
      </c>
      <c r="FIM46" s="34" t="str">
        <f>IFERROR(VLOOKUP(FHZ46&amp;FIA46&amp;FID46,CC!FHU:FHY,5,FALSE), " ")</f>
        <v xml:space="preserve"> </v>
      </c>
      <c r="FIN46" s="34" t="str">
        <f>IFERROR(VLOOKUP(FIA46&amp;FIB46&amp;FIE46,CC!FHV:FHZ,5,FALSE), " ")</f>
        <v xml:space="preserve"> </v>
      </c>
      <c r="FIO46" s="34" t="str">
        <f>IFERROR(VLOOKUP(FIB46&amp;FIC46&amp;FIF46,CC!FHW:FIA,5,FALSE), " ")</f>
        <v xml:space="preserve"> </v>
      </c>
      <c r="FIP46" s="34" t="str">
        <f>IFERROR(VLOOKUP(FIC46&amp;FID46&amp;FIG46,CC!FHX:FIB,5,FALSE), " ")</f>
        <v xml:space="preserve"> </v>
      </c>
      <c r="FIQ46" s="34" t="str">
        <f>IFERROR(VLOOKUP(FID46&amp;FIE46&amp;FIH46,CC!FHY:FIC,5,FALSE), " ")</f>
        <v xml:space="preserve"> </v>
      </c>
      <c r="FIR46" s="34" t="str">
        <f>IFERROR(VLOOKUP(FIE46&amp;FIF46&amp;FII46,CC!FHZ:FID,5,FALSE), " ")</f>
        <v xml:space="preserve"> </v>
      </c>
      <c r="FIS46" s="34" t="str">
        <f>IFERROR(VLOOKUP(FIF46&amp;FIG46&amp;FIJ46,CC!FIA:FIE,5,FALSE), " ")</f>
        <v xml:space="preserve"> </v>
      </c>
      <c r="FIT46" s="34" t="str">
        <f>IFERROR(VLOOKUP(FIG46&amp;FIH46&amp;FIK46,CC!FIB:FIF,5,FALSE), " ")</f>
        <v xml:space="preserve"> </v>
      </c>
      <c r="FIU46" s="34" t="str">
        <f>IFERROR(VLOOKUP(FIH46&amp;FII46&amp;FIL46,CC!FIC:FIG,5,FALSE), " ")</f>
        <v xml:space="preserve"> </v>
      </c>
      <c r="FIV46" s="34" t="str">
        <f>IFERROR(VLOOKUP(FII46&amp;FIJ46&amp;FIM46,CC!FID:FIH,5,FALSE), " ")</f>
        <v xml:space="preserve"> </v>
      </c>
      <c r="FIW46" s="34" t="str">
        <f>IFERROR(VLOOKUP(FIJ46&amp;FIK46&amp;FIN46,CC!FIE:FII,5,FALSE), " ")</f>
        <v xml:space="preserve"> </v>
      </c>
      <c r="FIX46" s="34" t="str">
        <f>IFERROR(VLOOKUP(FIK46&amp;FIL46&amp;FIO46,CC!FIF:FIJ,5,FALSE), " ")</f>
        <v xml:space="preserve"> </v>
      </c>
      <c r="FIY46" s="34" t="str">
        <f>IFERROR(VLOOKUP(FIL46&amp;FIM46&amp;FIP46,CC!FIG:FIK,5,FALSE), " ")</f>
        <v xml:space="preserve"> </v>
      </c>
      <c r="FIZ46" s="34" t="str">
        <f>IFERROR(VLOOKUP(FIM46&amp;FIN46&amp;FIQ46,CC!FIH:FIL,5,FALSE), " ")</f>
        <v xml:space="preserve"> </v>
      </c>
      <c r="FJA46" s="34" t="str">
        <f>IFERROR(VLOOKUP(FIN46&amp;FIO46&amp;FIR46,CC!FII:FIM,5,FALSE), " ")</f>
        <v xml:space="preserve"> </v>
      </c>
      <c r="FJB46" s="34" t="str">
        <f>IFERROR(VLOOKUP(FIO46&amp;FIP46&amp;FIS46,CC!FIJ:FIN,5,FALSE), " ")</f>
        <v xml:space="preserve"> </v>
      </c>
      <c r="FJC46" s="34" t="str">
        <f>IFERROR(VLOOKUP(FIP46&amp;FIQ46&amp;FIT46,CC!FIK:FIO,5,FALSE), " ")</f>
        <v xml:space="preserve"> </v>
      </c>
      <c r="FJD46" s="34" t="str">
        <f>IFERROR(VLOOKUP(FIQ46&amp;FIR46&amp;FIU46,CC!FIL:FIP,5,FALSE), " ")</f>
        <v xml:space="preserve"> </v>
      </c>
      <c r="FJE46" s="34" t="str">
        <f>IFERROR(VLOOKUP(FIR46&amp;FIS46&amp;FIV46,CC!FIM:FIQ,5,FALSE), " ")</f>
        <v xml:space="preserve"> </v>
      </c>
      <c r="FJF46" s="34" t="str">
        <f>IFERROR(VLOOKUP(FIS46&amp;FIT46&amp;FIW46,CC!FIN:FIR,5,FALSE), " ")</f>
        <v xml:space="preserve"> </v>
      </c>
      <c r="FJG46" s="34" t="str">
        <f>IFERROR(VLOOKUP(FIT46&amp;FIU46&amp;FIX46,CC!FIO:FIS,5,FALSE), " ")</f>
        <v xml:space="preserve"> </v>
      </c>
      <c r="FJH46" s="34" t="str">
        <f>IFERROR(VLOOKUP(FIU46&amp;FIV46&amp;FIY46,CC!FIP:FIT,5,FALSE), " ")</f>
        <v xml:space="preserve"> </v>
      </c>
      <c r="FJI46" s="34" t="str">
        <f>IFERROR(VLOOKUP(FIV46&amp;FIW46&amp;FIZ46,CC!FIQ:FIU,5,FALSE), " ")</f>
        <v xml:space="preserve"> </v>
      </c>
      <c r="FJJ46" s="34" t="str">
        <f>IFERROR(VLOOKUP(FIW46&amp;FIX46&amp;FJA46,CC!FIR:FIV,5,FALSE), " ")</f>
        <v xml:space="preserve"> </v>
      </c>
      <c r="FJK46" s="34" t="str">
        <f>IFERROR(VLOOKUP(FIX46&amp;FIY46&amp;FJB46,CC!FIS:FIW,5,FALSE), " ")</f>
        <v xml:space="preserve"> </v>
      </c>
      <c r="FJL46" s="34" t="str">
        <f>IFERROR(VLOOKUP(FIY46&amp;FIZ46&amp;FJC46,CC!FIT:FIX,5,FALSE), " ")</f>
        <v xml:space="preserve"> </v>
      </c>
      <c r="FJM46" s="34" t="str">
        <f>IFERROR(VLOOKUP(FIZ46&amp;FJA46&amp;FJD46,CC!FIU:FIY,5,FALSE), " ")</f>
        <v xml:space="preserve"> </v>
      </c>
      <c r="FJN46" s="34" t="str">
        <f>IFERROR(VLOOKUP(FJA46&amp;FJB46&amp;FJE46,CC!FIV:FIZ,5,FALSE), " ")</f>
        <v xml:space="preserve"> </v>
      </c>
      <c r="FJO46" s="34" t="str">
        <f>IFERROR(VLOOKUP(FJB46&amp;FJC46&amp;FJF46,CC!FIW:FJA,5,FALSE), " ")</f>
        <v xml:space="preserve"> </v>
      </c>
      <c r="FJP46" s="34" t="str">
        <f>IFERROR(VLOOKUP(FJC46&amp;FJD46&amp;FJG46,CC!FIX:FJB,5,FALSE), " ")</f>
        <v xml:space="preserve"> </v>
      </c>
      <c r="FJQ46" s="34" t="str">
        <f>IFERROR(VLOOKUP(FJD46&amp;FJE46&amp;FJH46,CC!FIY:FJC,5,FALSE), " ")</f>
        <v xml:space="preserve"> </v>
      </c>
      <c r="FJR46" s="34" t="str">
        <f>IFERROR(VLOOKUP(FJE46&amp;FJF46&amp;FJI46,CC!FIZ:FJD,5,FALSE), " ")</f>
        <v xml:space="preserve"> </v>
      </c>
      <c r="FJS46" s="34" t="str">
        <f>IFERROR(VLOOKUP(FJF46&amp;FJG46&amp;FJJ46,CC!FJA:FJE,5,FALSE), " ")</f>
        <v xml:space="preserve"> </v>
      </c>
      <c r="FJT46" s="34" t="str">
        <f>IFERROR(VLOOKUP(FJG46&amp;FJH46&amp;FJK46,CC!FJB:FJF,5,FALSE), " ")</f>
        <v xml:space="preserve"> </v>
      </c>
      <c r="FJU46" s="34" t="str">
        <f>IFERROR(VLOOKUP(FJH46&amp;FJI46&amp;FJL46,CC!FJC:FJG,5,FALSE), " ")</f>
        <v xml:space="preserve"> </v>
      </c>
      <c r="FJV46" s="34" t="str">
        <f>IFERROR(VLOOKUP(FJI46&amp;FJJ46&amp;FJM46,CC!FJD:FJH,5,FALSE), " ")</f>
        <v xml:space="preserve"> </v>
      </c>
      <c r="FJW46" s="34" t="str">
        <f>IFERROR(VLOOKUP(FJJ46&amp;FJK46&amp;FJN46,CC!FJE:FJI,5,FALSE), " ")</f>
        <v xml:space="preserve"> </v>
      </c>
      <c r="FJX46" s="34" t="str">
        <f>IFERROR(VLOOKUP(FJK46&amp;FJL46&amp;FJO46,CC!FJF:FJJ,5,FALSE), " ")</f>
        <v xml:space="preserve"> </v>
      </c>
      <c r="FJY46" s="34" t="str">
        <f>IFERROR(VLOOKUP(FJL46&amp;FJM46&amp;FJP46,CC!FJG:FJK,5,FALSE), " ")</f>
        <v xml:space="preserve"> </v>
      </c>
      <c r="FJZ46" s="34" t="str">
        <f>IFERROR(VLOOKUP(FJM46&amp;FJN46&amp;FJQ46,CC!FJH:FJL,5,FALSE), " ")</f>
        <v xml:space="preserve"> </v>
      </c>
      <c r="FKA46" s="34" t="str">
        <f>IFERROR(VLOOKUP(FJN46&amp;FJO46&amp;FJR46,CC!FJI:FJM,5,FALSE), " ")</f>
        <v xml:space="preserve"> </v>
      </c>
      <c r="FKB46" s="34" t="str">
        <f>IFERROR(VLOOKUP(FJO46&amp;FJP46&amp;FJS46,CC!FJJ:FJN,5,FALSE), " ")</f>
        <v xml:space="preserve"> </v>
      </c>
      <c r="FKC46" s="34" t="str">
        <f>IFERROR(VLOOKUP(FJP46&amp;FJQ46&amp;FJT46,CC!FJK:FJO,5,FALSE), " ")</f>
        <v xml:space="preserve"> </v>
      </c>
      <c r="FKD46" s="34" t="str">
        <f>IFERROR(VLOOKUP(FJQ46&amp;FJR46&amp;FJU46,CC!FJL:FJP,5,FALSE), " ")</f>
        <v xml:space="preserve"> </v>
      </c>
      <c r="FKE46" s="34" t="str">
        <f>IFERROR(VLOOKUP(FJR46&amp;FJS46&amp;FJV46,CC!FJM:FJQ,5,FALSE), " ")</f>
        <v xml:space="preserve"> </v>
      </c>
      <c r="FKF46" s="34" t="str">
        <f>IFERROR(VLOOKUP(FJS46&amp;FJT46&amp;FJW46,CC!FJN:FJR,5,FALSE), " ")</f>
        <v xml:space="preserve"> </v>
      </c>
      <c r="FKG46" s="34" t="str">
        <f>IFERROR(VLOOKUP(FJT46&amp;FJU46&amp;FJX46,CC!FJO:FJS,5,FALSE), " ")</f>
        <v xml:space="preserve"> </v>
      </c>
      <c r="FKH46" s="34" t="str">
        <f>IFERROR(VLOOKUP(FJU46&amp;FJV46&amp;FJY46,CC!FJP:FJT,5,FALSE), " ")</f>
        <v xml:space="preserve"> </v>
      </c>
      <c r="FKI46" s="34" t="str">
        <f>IFERROR(VLOOKUP(FJV46&amp;FJW46&amp;FJZ46,CC!FJQ:FJU,5,FALSE), " ")</f>
        <v xml:space="preserve"> </v>
      </c>
      <c r="FKJ46" s="34" t="str">
        <f>IFERROR(VLOOKUP(FJW46&amp;FJX46&amp;FKA46,CC!FJR:FJV,5,FALSE), " ")</f>
        <v xml:space="preserve"> </v>
      </c>
      <c r="FKK46" s="34" t="str">
        <f>IFERROR(VLOOKUP(FJX46&amp;FJY46&amp;FKB46,CC!FJS:FJW,5,FALSE), " ")</f>
        <v xml:space="preserve"> </v>
      </c>
      <c r="FKL46" s="34" t="str">
        <f>IFERROR(VLOOKUP(FJY46&amp;FJZ46&amp;FKC46,CC!FJT:FJX,5,FALSE), " ")</f>
        <v xml:space="preserve"> </v>
      </c>
      <c r="FKM46" s="34" t="str">
        <f>IFERROR(VLOOKUP(FJZ46&amp;FKA46&amp;FKD46,CC!FJU:FJY,5,FALSE), " ")</f>
        <v xml:space="preserve"> </v>
      </c>
      <c r="FKN46" s="34" t="str">
        <f>IFERROR(VLOOKUP(FKA46&amp;FKB46&amp;FKE46,CC!FJV:FJZ,5,FALSE), " ")</f>
        <v xml:space="preserve"> </v>
      </c>
      <c r="FKO46" s="34" t="str">
        <f>IFERROR(VLOOKUP(FKB46&amp;FKC46&amp;FKF46,CC!FJW:FKA,5,FALSE), " ")</f>
        <v xml:space="preserve"> </v>
      </c>
      <c r="FKP46" s="34" t="str">
        <f>IFERROR(VLOOKUP(FKC46&amp;FKD46&amp;FKG46,CC!FJX:FKB,5,FALSE), " ")</f>
        <v xml:space="preserve"> </v>
      </c>
      <c r="FKQ46" s="34" t="str">
        <f>IFERROR(VLOOKUP(FKD46&amp;FKE46&amp;FKH46,CC!FJY:FKC,5,FALSE), " ")</f>
        <v xml:space="preserve"> </v>
      </c>
      <c r="FKR46" s="34" t="str">
        <f>IFERROR(VLOOKUP(FKE46&amp;FKF46&amp;FKI46,CC!FJZ:FKD,5,FALSE), " ")</f>
        <v xml:space="preserve"> </v>
      </c>
      <c r="FKS46" s="34" t="str">
        <f>IFERROR(VLOOKUP(FKF46&amp;FKG46&amp;FKJ46,CC!FKA:FKE,5,FALSE), " ")</f>
        <v xml:space="preserve"> </v>
      </c>
      <c r="FKT46" s="34" t="str">
        <f>IFERROR(VLOOKUP(FKG46&amp;FKH46&amp;FKK46,CC!FKB:FKF,5,FALSE), " ")</f>
        <v xml:space="preserve"> </v>
      </c>
      <c r="FKU46" s="34" t="str">
        <f>IFERROR(VLOOKUP(FKH46&amp;FKI46&amp;FKL46,CC!FKC:FKG,5,FALSE), " ")</f>
        <v xml:space="preserve"> </v>
      </c>
      <c r="FKV46" s="34" t="str">
        <f>IFERROR(VLOOKUP(FKI46&amp;FKJ46&amp;FKM46,CC!FKD:FKH,5,FALSE), " ")</f>
        <v xml:space="preserve"> </v>
      </c>
      <c r="FKW46" s="34" t="str">
        <f>IFERROR(VLOOKUP(FKJ46&amp;FKK46&amp;FKN46,CC!FKE:FKI,5,FALSE), " ")</f>
        <v xml:space="preserve"> </v>
      </c>
      <c r="FKX46" s="34" t="str">
        <f>IFERROR(VLOOKUP(FKK46&amp;FKL46&amp;FKO46,CC!FKF:FKJ,5,FALSE), " ")</f>
        <v xml:space="preserve"> </v>
      </c>
      <c r="FKY46" s="34" t="str">
        <f>IFERROR(VLOOKUP(FKL46&amp;FKM46&amp;FKP46,CC!FKG:FKK,5,FALSE), " ")</f>
        <v xml:space="preserve"> </v>
      </c>
      <c r="FKZ46" s="34" t="str">
        <f>IFERROR(VLOOKUP(FKM46&amp;FKN46&amp;FKQ46,CC!FKH:FKL,5,FALSE), " ")</f>
        <v xml:space="preserve"> </v>
      </c>
      <c r="FLA46" s="34" t="str">
        <f>IFERROR(VLOOKUP(FKN46&amp;FKO46&amp;FKR46,CC!FKI:FKM,5,FALSE), " ")</f>
        <v xml:space="preserve"> </v>
      </c>
      <c r="FLB46" s="34" t="str">
        <f>IFERROR(VLOOKUP(FKO46&amp;FKP46&amp;FKS46,CC!FKJ:FKN,5,FALSE), " ")</f>
        <v xml:space="preserve"> </v>
      </c>
      <c r="FLC46" s="34" t="str">
        <f>IFERROR(VLOOKUP(FKP46&amp;FKQ46&amp;FKT46,CC!FKK:FKO,5,FALSE), " ")</f>
        <v xml:space="preserve"> </v>
      </c>
      <c r="FLD46" s="34" t="str">
        <f>IFERROR(VLOOKUP(FKQ46&amp;FKR46&amp;FKU46,CC!FKL:FKP,5,FALSE), " ")</f>
        <v xml:space="preserve"> </v>
      </c>
      <c r="FLE46" s="34" t="str">
        <f>IFERROR(VLOOKUP(FKR46&amp;FKS46&amp;FKV46,CC!FKM:FKQ,5,FALSE), " ")</f>
        <v xml:space="preserve"> </v>
      </c>
      <c r="FLF46" s="34" t="str">
        <f>IFERROR(VLOOKUP(FKS46&amp;FKT46&amp;FKW46,CC!FKN:FKR,5,FALSE), " ")</f>
        <v xml:space="preserve"> </v>
      </c>
      <c r="FLG46" s="34" t="str">
        <f>IFERROR(VLOOKUP(FKT46&amp;FKU46&amp;FKX46,CC!FKO:FKS,5,FALSE), " ")</f>
        <v xml:space="preserve"> </v>
      </c>
      <c r="FLH46" s="34" t="str">
        <f>IFERROR(VLOOKUP(FKU46&amp;FKV46&amp;FKY46,CC!FKP:FKT,5,FALSE), " ")</f>
        <v xml:space="preserve"> </v>
      </c>
      <c r="FLI46" s="34" t="str">
        <f>IFERROR(VLOOKUP(FKV46&amp;FKW46&amp;FKZ46,CC!FKQ:FKU,5,FALSE), " ")</f>
        <v xml:space="preserve"> </v>
      </c>
      <c r="FLJ46" s="34" t="str">
        <f>IFERROR(VLOOKUP(FKW46&amp;FKX46&amp;FLA46,CC!FKR:FKV,5,FALSE), " ")</f>
        <v xml:space="preserve"> </v>
      </c>
      <c r="FLK46" s="34" t="str">
        <f>IFERROR(VLOOKUP(FKX46&amp;FKY46&amp;FLB46,CC!FKS:FKW,5,FALSE), " ")</f>
        <v xml:space="preserve"> </v>
      </c>
      <c r="FLL46" s="34" t="str">
        <f>IFERROR(VLOOKUP(FKY46&amp;FKZ46&amp;FLC46,CC!FKT:FKX,5,FALSE), " ")</f>
        <v xml:space="preserve"> </v>
      </c>
      <c r="FLM46" s="34" t="str">
        <f>IFERROR(VLOOKUP(FKZ46&amp;FLA46&amp;FLD46,CC!FKU:FKY,5,FALSE), " ")</f>
        <v xml:space="preserve"> </v>
      </c>
      <c r="FLN46" s="34" t="str">
        <f>IFERROR(VLOOKUP(FLA46&amp;FLB46&amp;FLE46,CC!FKV:FKZ,5,FALSE), " ")</f>
        <v xml:space="preserve"> </v>
      </c>
      <c r="FLO46" s="34" t="str">
        <f>IFERROR(VLOOKUP(FLB46&amp;FLC46&amp;FLF46,CC!FKW:FLA,5,FALSE), " ")</f>
        <v xml:space="preserve"> </v>
      </c>
      <c r="FLP46" s="34" t="str">
        <f>IFERROR(VLOOKUP(FLC46&amp;FLD46&amp;FLG46,CC!FKX:FLB,5,FALSE), " ")</f>
        <v xml:space="preserve"> </v>
      </c>
      <c r="FLQ46" s="34" t="str">
        <f>IFERROR(VLOOKUP(FLD46&amp;FLE46&amp;FLH46,CC!FKY:FLC,5,FALSE), " ")</f>
        <v xml:space="preserve"> </v>
      </c>
      <c r="FLR46" s="34" t="str">
        <f>IFERROR(VLOOKUP(FLE46&amp;FLF46&amp;FLI46,CC!FKZ:FLD,5,FALSE), " ")</f>
        <v xml:space="preserve"> </v>
      </c>
      <c r="FLS46" s="34" t="str">
        <f>IFERROR(VLOOKUP(FLF46&amp;FLG46&amp;FLJ46,CC!FLA:FLE,5,FALSE), " ")</f>
        <v xml:space="preserve"> </v>
      </c>
      <c r="FLT46" s="34" t="str">
        <f>IFERROR(VLOOKUP(FLG46&amp;FLH46&amp;FLK46,CC!FLB:FLF,5,FALSE), " ")</f>
        <v xml:space="preserve"> </v>
      </c>
      <c r="FLU46" s="34" t="str">
        <f>IFERROR(VLOOKUP(FLH46&amp;FLI46&amp;FLL46,CC!FLC:FLG,5,FALSE), " ")</f>
        <v xml:space="preserve"> </v>
      </c>
      <c r="FLV46" s="34" t="str">
        <f>IFERROR(VLOOKUP(FLI46&amp;FLJ46&amp;FLM46,CC!FLD:FLH,5,FALSE), " ")</f>
        <v xml:space="preserve"> </v>
      </c>
      <c r="FLW46" s="34" t="str">
        <f>IFERROR(VLOOKUP(FLJ46&amp;FLK46&amp;FLN46,CC!FLE:FLI,5,FALSE), " ")</f>
        <v xml:space="preserve"> </v>
      </c>
      <c r="FLX46" s="34" t="str">
        <f>IFERROR(VLOOKUP(FLK46&amp;FLL46&amp;FLO46,CC!FLF:FLJ,5,FALSE), " ")</f>
        <v xml:space="preserve"> </v>
      </c>
      <c r="FLY46" s="34" t="str">
        <f>IFERROR(VLOOKUP(FLL46&amp;FLM46&amp;FLP46,CC!FLG:FLK,5,FALSE), " ")</f>
        <v xml:space="preserve"> </v>
      </c>
      <c r="FLZ46" s="34" t="str">
        <f>IFERROR(VLOOKUP(FLM46&amp;FLN46&amp;FLQ46,CC!FLH:FLL,5,FALSE), " ")</f>
        <v xml:space="preserve"> </v>
      </c>
      <c r="FMA46" s="34" t="str">
        <f>IFERROR(VLOOKUP(FLN46&amp;FLO46&amp;FLR46,CC!FLI:FLM,5,FALSE), " ")</f>
        <v xml:space="preserve"> </v>
      </c>
      <c r="FMB46" s="34" t="str">
        <f>IFERROR(VLOOKUP(FLO46&amp;FLP46&amp;FLS46,CC!FLJ:FLN,5,FALSE), " ")</f>
        <v xml:space="preserve"> </v>
      </c>
      <c r="FMC46" s="34" t="str">
        <f>IFERROR(VLOOKUP(FLP46&amp;FLQ46&amp;FLT46,CC!FLK:FLO,5,FALSE), " ")</f>
        <v xml:space="preserve"> </v>
      </c>
      <c r="FMD46" s="34" t="str">
        <f>IFERROR(VLOOKUP(FLQ46&amp;FLR46&amp;FLU46,CC!FLL:FLP,5,FALSE), " ")</f>
        <v xml:space="preserve"> </v>
      </c>
      <c r="FME46" s="34" t="str">
        <f>IFERROR(VLOOKUP(FLR46&amp;FLS46&amp;FLV46,CC!FLM:FLQ,5,FALSE), " ")</f>
        <v xml:space="preserve"> </v>
      </c>
      <c r="FMF46" s="34" t="str">
        <f>IFERROR(VLOOKUP(FLS46&amp;FLT46&amp;FLW46,CC!FLN:FLR,5,FALSE), " ")</f>
        <v xml:space="preserve"> </v>
      </c>
      <c r="FMG46" s="34" t="str">
        <f>IFERROR(VLOOKUP(FLT46&amp;FLU46&amp;FLX46,CC!FLO:FLS,5,FALSE), " ")</f>
        <v xml:space="preserve"> </v>
      </c>
      <c r="FMH46" s="34" t="str">
        <f>IFERROR(VLOOKUP(FLU46&amp;FLV46&amp;FLY46,CC!FLP:FLT,5,FALSE), " ")</f>
        <v xml:space="preserve"> </v>
      </c>
      <c r="FMI46" s="34" t="str">
        <f>IFERROR(VLOOKUP(FLV46&amp;FLW46&amp;FLZ46,CC!FLQ:FLU,5,FALSE), " ")</f>
        <v xml:space="preserve"> </v>
      </c>
      <c r="FMJ46" s="34" t="str">
        <f>IFERROR(VLOOKUP(FLW46&amp;FLX46&amp;FMA46,CC!FLR:FLV,5,FALSE), " ")</f>
        <v xml:space="preserve"> </v>
      </c>
      <c r="FMK46" s="34" t="str">
        <f>IFERROR(VLOOKUP(FLX46&amp;FLY46&amp;FMB46,CC!FLS:FLW,5,FALSE), " ")</f>
        <v xml:space="preserve"> </v>
      </c>
      <c r="FML46" s="34" t="str">
        <f>IFERROR(VLOOKUP(FLY46&amp;FLZ46&amp;FMC46,CC!FLT:FLX,5,FALSE), " ")</f>
        <v xml:space="preserve"> </v>
      </c>
      <c r="FMM46" s="34" t="str">
        <f>IFERROR(VLOOKUP(FLZ46&amp;FMA46&amp;FMD46,CC!FLU:FLY,5,FALSE), " ")</f>
        <v xml:space="preserve"> </v>
      </c>
      <c r="FMN46" s="34" t="str">
        <f>IFERROR(VLOOKUP(FMA46&amp;FMB46&amp;FME46,CC!FLV:FLZ,5,FALSE), " ")</f>
        <v xml:space="preserve"> </v>
      </c>
      <c r="FMO46" s="34" t="str">
        <f>IFERROR(VLOOKUP(FMB46&amp;FMC46&amp;FMF46,CC!FLW:FMA,5,FALSE), " ")</f>
        <v xml:space="preserve"> </v>
      </c>
      <c r="FMP46" s="34" t="str">
        <f>IFERROR(VLOOKUP(FMC46&amp;FMD46&amp;FMG46,CC!FLX:FMB,5,FALSE), " ")</f>
        <v xml:space="preserve"> </v>
      </c>
      <c r="FMQ46" s="34" t="str">
        <f>IFERROR(VLOOKUP(FMD46&amp;FME46&amp;FMH46,CC!FLY:FMC,5,FALSE), " ")</f>
        <v xml:space="preserve"> </v>
      </c>
      <c r="FMR46" s="34" t="str">
        <f>IFERROR(VLOOKUP(FME46&amp;FMF46&amp;FMI46,CC!FLZ:FMD,5,FALSE), " ")</f>
        <v xml:space="preserve"> </v>
      </c>
      <c r="FMS46" s="34" t="str">
        <f>IFERROR(VLOOKUP(FMF46&amp;FMG46&amp;FMJ46,CC!FMA:FME,5,FALSE), " ")</f>
        <v xml:space="preserve"> </v>
      </c>
      <c r="FMT46" s="34" t="str">
        <f>IFERROR(VLOOKUP(FMG46&amp;FMH46&amp;FMK46,CC!FMB:FMF,5,FALSE), " ")</f>
        <v xml:space="preserve"> </v>
      </c>
      <c r="FMU46" s="34" t="str">
        <f>IFERROR(VLOOKUP(FMH46&amp;FMI46&amp;FML46,CC!FMC:FMG,5,FALSE), " ")</f>
        <v xml:space="preserve"> </v>
      </c>
      <c r="FMV46" s="34" t="str">
        <f>IFERROR(VLOOKUP(FMI46&amp;FMJ46&amp;FMM46,CC!FMD:FMH,5,FALSE), " ")</f>
        <v xml:space="preserve"> </v>
      </c>
      <c r="FMW46" s="34" t="str">
        <f>IFERROR(VLOOKUP(FMJ46&amp;FMK46&amp;FMN46,CC!FME:FMI,5,FALSE), " ")</f>
        <v xml:space="preserve"> </v>
      </c>
      <c r="FMX46" s="34" t="str">
        <f>IFERROR(VLOOKUP(FMK46&amp;FML46&amp;FMO46,CC!FMF:FMJ,5,FALSE), " ")</f>
        <v xml:space="preserve"> </v>
      </c>
      <c r="FMY46" s="34" t="str">
        <f>IFERROR(VLOOKUP(FML46&amp;FMM46&amp;FMP46,CC!FMG:FMK,5,FALSE), " ")</f>
        <v xml:space="preserve"> </v>
      </c>
      <c r="FMZ46" s="34" t="str">
        <f>IFERROR(VLOOKUP(FMM46&amp;FMN46&amp;FMQ46,CC!FMH:FML,5,FALSE), " ")</f>
        <v xml:space="preserve"> </v>
      </c>
      <c r="FNA46" s="34" t="str">
        <f>IFERROR(VLOOKUP(FMN46&amp;FMO46&amp;FMR46,CC!FMI:FMM,5,FALSE), " ")</f>
        <v xml:space="preserve"> </v>
      </c>
      <c r="FNB46" s="34" t="str">
        <f>IFERROR(VLOOKUP(FMO46&amp;FMP46&amp;FMS46,CC!FMJ:FMN,5,FALSE), " ")</f>
        <v xml:space="preserve"> </v>
      </c>
      <c r="FNC46" s="34" t="str">
        <f>IFERROR(VLOOKUP(FMP46&amp;FMQ46&amp;FMT46,CC!FMK:FMO,5,FALSE), " ")</f>
        <v xml:space="preserve"> </v>
      </c>
      <c r="FND46" s="34" t="str">
        <f>IFERROR(VLOOKUP(FMQ46&amp;FMR46&amp;FMU46,CC!FML:FMP,5,FALSE), " ")</f>
        <v xml:space="preserve"> </v>
      </c>
      <c r="FNE46" s="34" t="str">
        <f>IFERROR(VLOOKUP(FMR46&amp;FMS46&amp;FMV46,CC!FMM:FMQ,5,FALSE), " ")</f>
        <v xml:space="preserve"> </v>
      </c>
      <c r="FNF46" s="34" t="str">
        <f>IFERROR(VLOOKUP(FMS46&amp;FMT46&amp;FMW46,CC!FMN:FMR,5,FALSE), " ")</f>
        <v xml:space="preserve"> </v>
      </c>
      <c r="FNG46" s="34" t="str">
        <f>IFERROR(VLOOKUP(FMT46&amp;FMU46&amp;FMX46,CC!FMO:FMS,5,FALSE), " ")</f>
        <v xml:space="preserve"> </v>
      </c>
      <c r="FNH46" s="34" t="str">
        <f>IFERROR(VLOOKUP(FMU46&amp;FMV46&amp;FMY46,CC!FMP:FMT,5,FALSE), " ")</f>
        <v xml:space="preserve"> </v>
      </c>
      <c r="FNI46" s="34" t="str">
        <f>IFERROR(VLOOKUP(FMV46&amp;FMW46&amp;FMZ46,CC!FMQ:FMU,5,FALSE), " ")</f>
        <v xml:space="preserve"> </v>
      </c>
      <c r="FNJ46" s="34" t="str">
        <f>IFERROR(VLOOKUP(FMW46&amp;FMX46&amp;FNA46,CC!FMR:FMV,5,FALSE), " ")</f>
        <v xml:space="preserve"> </v>
      </c>
      <c r="FNK46" s="34" t="str">
        <f>IFERROR(VLOOKUP(FMX46&amp;FMY46&amp;FNB46,CC!FMS:FMW,5,FALSE), " ")</f>
        <v xml:space="preserve"> </v>
      </c>
      <c r="FNL46" s="34" t="str">
        <f>IFERROR(VLOOKUP(FMY46&amp;FMZ46&amp;FNC46,CC!FMT:FMX,5,FALSE), " ")</f>
        <v xml:space="preserve"> </v>
      </c>
      <c r="FNM46" s="34" t="str">
        <f>IFERROR(VLOOKUP(FMZ46&amp;FNA46&amp;FND46,CC!FMU:FMY,5,FALSE), " ")</f>
        <v xml:space="preserve"> </v>
      </c>
      <c r="FNN46" s="34" t="str">
        <f>IFERROR(VLOOKUP(FNA46&amp;FNB46&amp;FNE46,CC!FMV:FMZ,5,FALSE), " ")</f>
        <v xml:space="preserve"> </v>
      </c>
      <c r="FNO46" s="34" t="str">
        <f>IFERROR(VLOOKUP(FNB46&amp;FNC46&amp;FNF46,CC!FMW:FNA,5,FALSE), " ")</f>
        <v xml:space="preserve"> </v>
      </c>
      <c r="FNP46" s="34" t="str">
        <f>IFERROR(VLOOKUP(FNC46&amp;FND46&amp;FNG46,CC!FMX:FNB,5,FALSE), " ")</f>
        <v xml:space="preserve"> </v>
      </c>
      <c r="FNQ46" s="34" t="str">
        <f>IFERROR(VLOOKUP(FND46&amp;FNE46&amp;FNH46,CC!FMY:FNC,5,FALSE), " ")</f>
        <v xml:space="preserve"> </v>
      </c>
      <c r="FNR46" s="34" t="str">
        <f>IFERROR(VLOOKUP(FNE46&amp;FNF46&amp;FNI46,CC!FMZ:FND,5,FALSE), " ")</f>
        <v xml:space="preserve"> </v>
      </c>
      <c r="FNS46" s="34" t="str">
        <f>IFERROR(VLOOKUP(FNF46&amp;FNG46&amp;FNJ46,CC!FNA:FNE,5,FALSE), " ")</f>
        <v xml:space="preserve"> </v>
      </c>
      <c r="FNT46" s="34" t="str">
        <f>IFERROR(VLOOKUP(FNG46&amp;FNH46&amp;FNK46,CC!FNB:FNF,5,FALSE), " ")</f>
        <v xml:space="preserve"> </v>
      </c>
      <c r="FNU46" s="34" t="str">
        <f>IFERROR(VLOOKUP(FNH46&amp;FNI46&amp;FNL46,CC!FNC:FNG,5,FALSE), " ")</f>
        <v xml:space="preserve"> </v>
      </c>
      <c r="FNV46" s="34" t="str">
        <f>IFERROR(VLOOKUP(FNI46&amp;FNJ46&amp;FNM46,CC!FND:FNH,5,FALSE), " ")</f>
        <v xml:space="preserve"> </v>
      </c>
      <c r="FNW46" s="34" t="str">
        <f>IFERROR(VLOOKUP(FNJ46&amp;FNK46&amp;FNN46,CC!FNE:FNI,5,FALSE), " ")</f>
        <v xml:space="preserve"> </v>
      </c>
      <c r="FNX46" s="34" t="str">
        <f>IFERROR(VLOOKUP(FNK46&amp;FNL46&amp;FNO46,CC!FNF:FNJ,5,FALSE), " ")</f>
        <v xml:space="preserve"> </v>
      </c>
      <c r="FNY46" s="34" t="str">
        <f>IFERROR(VLOOKUP(FNL46&amp;FNM46&amp;FNP46,CC!FNG:FNK,5,FALSE), " ")</f>
        <v xml:space="preserve"> </v>
      </c>
      <c r="FNZ46" s="34" t="str">
        <f>IFERROR(VLOOKUP(FNM46&amp;FNN46&amp;FNQ46,CC!FNH:FNL,5,FALSE), " ")</f>
        <v xml:space="preserve"> </v>
      </c>
      <c r="FOA46" s="34" t="str">
        <f>IFERROR(VLOOKUP(FNN46&amp;FNO46&amp;FNR46,CC!FNI:FNM,5,FALSE), " ")</f>
        <v xml:space="preserve"> </v>
      </c>
      <c r="FOB46" s="34" t="str">
        <f>IFERROR(VLOOKUP(FNO46&amp;FNP46&amp;FNS46,CC!FNJ:FNN,5,FALSE), " ")</f>
        <v xml:space="preserve"> </v>
      </c>
      <c r="FOC46" s="34" t="str">
        <f>IFERROR(VLOOKUP(FNP46&amp;FNQ46&amp;FNT46,CC!FNK:FNO,5,FALSE), " ")</f>
        <v xml:space="preserve"> </v>
      </c>
      <c r="FOD46" s="34" t="str">
        <f>IFERROR(VLOOKUP(FNQ46&amp;FNR46&amp;FNU46,CC!FNL:FNP,5,FALSE), " ")</f>
        <v xml:space="preserve"> </v>
      </c>
      <c r="FOE46" s="34" t="str">
        <f>IFERROR(VLOOKUP(FNR46&amp;FNS46&amp;FNV46,CC!FNM:FNQ,5,FALSE), " ")</f>
        <v xml:space="preserve"> </v>
      </c>
      <c r="FOF46" s="34" t="str">
        <f>IFERROR(VLOOKUP(FNS46&amp;FNT46&amp;FNW46,CC!FNN:FNR,5,FALSE), " ")</f>
        <v xml:space="preserve"> </v>
      </c>
      <c r="FOG46" s="34" t="str">
        <f>IFERROR(VLOOKUP(FNT46&amp;FNU46&amp;FNX46,CC!FNO:FNS,5,FALSE), " ")</f>
        <v xml:space="preserve"> </v>
      </c>
      <c r="FOH46" s="34" t="str">
        <f>IFERROR(VLOOKUP(FNU46&amp;FNV46&amp;FNY46,CC!FNP:FNT,5,FALSE), " ")</f>
        <v xml:space="preserve"> </v>
      </c>
      <c r="FOI46" s="34" t="str">
        <f>IFERROR(VLOOKUP(FNV46&amp;FNW46&amp;FNZ46,CC!FNQ:FNU,5,FALSE), " ")</f>
        <v xml:space="preserve"> </v>
      </c>
      <c r="FOJ46" s="34" t="str">
        <f>IFERROR(VLOOKUP(FNW46&amp;FNX46&amp;FOA46,CC!FNR:FNV,5,FALSE), " ")</f>
        <v xml:space="preserve"> </v>
      </c>
      <c r="FOK46" s="34" t="str">
        <f>IFERROR(VLOOKUP(FNX46&amp;FNY46&amp;FOB46,CC!FNS:FNW,5,FALSE), " ")</f>
        <v xml:space="preserve"> </v>
      </c>
      <c r="FOL46" s="34" t="str">
        <f>IFERROR(VLOOKUP(FNY46&amp;FNZ46&amp;FOC46,CC!FNT:FNX,5,FALSE), " ")</f>
        <v xml:space="preserve"> </v>
      </c>
      <c r="FOM46" s="34" t="str">
        <f>IFERROR(VLOOKUP(FNZ46&amp;FOA46&amp;FOD46,CC!FNU:FNY,5,FALSE), " ")</f>
        <v xml:space="preserve"> </v>
      </c>
      <c r="FON46" s="34" t="str">
        <f>IFERROR(VLOOKUP(FOA46&amp;FOB46&amp;FOE46,CC!FNV:FNZ,5,FALSE), " ")</f>
        <v xml:space="preserve"> </v>
      </c>
      <c r="FOO46" s="34" t="str">
        <f>IFERROR(VLOOKUP(FOB46&amp;FOC46&amp;FOF46,CC!FNW:FOA,5,FALSE), " ")</f>
        <v xml:space="preserve"> </v>
      </c>
      <c r="FOP46" s="34" t="str">
        <f>IFERROR(VLOOKUP(FOC46&amp;FOD46&amp;FOG46,CC!FNX:FOB,5,FALSE), " ")</f>
        <v xml:space="preserve"> </v>
      </c>
      <c r="FOQ46" s="34" t="str">
        <f>IFERROR(VLOOKUP(FOD46&amp;FOE46&amp;FOH46,CC!FNY:FOC,5,FALSE), " ")</f>
        <v xml:space="preserve"> </v>
      </c>
      <c r="FOR46" s="34" t="str">
        <f>IFERROR(VLOOKUP(FOE46&amp;FOF46&amp;FOI46,CC!FNZ:FOD,5,FALSE), " ")</f>
        <v xml:space="preserve"> </v>
      </c>
      <c r="FOS46" s="34" t="str">
        <f>IFERROR(VLOOKUP(FOF46&amp;FOG46&amp;FOJ46,CC!FOA:FOE,5,FALSE), " ")</f>
        <v xml:space="preserve"> </v>
      </c>
      <c r="FOT46" s="34" t="str">
        <f>IFERROR(VLOOKUP(FOG46&amp;FOH46&amp;FOK46,CC!FOB:FOF,5,FALSE), " ")</f>
        <v xml:space="preserve"> </v>
      </c>
      <c r="FOU46" s="34" t="str">
        <f>IFERROR(VLOOKUP(FOH46&amp;FOI46&amp;FOL46,CC!FOC:FOG,5,FALSE), " ")</f>
        <v xml:space="preserve"> </v>
      </c>
      <c r="FOV46" s="34" t="str">
        <f>IFERROR(VLOOKUP(FOI46&amp;FOJ46&amp;FOM46,CC!FOD:FOH,5,FALSE), " ")</f>
        <v xml:space="preserve"> </v>
      </c>
      <c r="FOW46" s="34" t="str">
        <f>IFERROR(VLOOKUP(FOJ46&amp;FOK46&amp;FON46,CC!FOE:FOI,5,FALSE), " ")</f>
        <v xml:space="preserve"> </v>
      </c>
      <c r="FOX46" s="34" t="str">
        <f>IFERROR(VLOOKUP(FOK46&amp;FOL46&amp;FOO46,CC!FOF:FOJ,5,FALSE), " ")</f>
        <v xml:space="preserve"> </v>
      </c>
      <c r="FOY46" s="34" t="str">
        <f>IFERROR(VLOOKUP(FOL46&amp;FOM46&amp;FOP46,CC!FOG:FOK,5,FALSE), " ")</f>
        <v xml:space="preserve"> </v>
      </c>
      <c r="FOZ46" s="34" t="str">
        <f>IFERROR(VLOOKUP(FOM46&amp;FON46&amp;FOQ46,CC!FOH:FOL,5,FALSE), " ")</f>
        <v xml:space="preserve"> </v>
      </c>
      <c r="FPA46" s="34" t="str">
        <f>IFERROR(VLOOKUP(FON46&amp;FOO46&amp;FOR46,CC!FOI:FOM,5,FALSE), " ")</f>
        <v xml:space="preserve"> </v>
      </c>
      <c r="FPB46" s="34" t="str">
        <f>IFERROR(VLOOKUP(FOO46&amp;FOP46&amp;FOS46,CC!FOJ:FON,5,FALSE), " ")</f>
        <v xml:space="preserve"> </v>
      </c>
      <c r="FPC46" s="34" t="str">
        <f>IFERROR(VLOOKUP(FOP46&amp;FOQ46&amp;FOT46,CC!FOK:FOO,5,FALSE), " ")</f>
        <v xml:space="preserve"> </v>
      </c>
      <c r="FPD46" s="34" t="str">
        <f>IFERROR(VLOOKUP(FOQ46&amp;FOR46&amp;FOU46,CC!FOL:FOP,5,FALSE), " ")</f>
        <v xml:space="preserve"> </v>
      </c>
      <c r="FPE46" s="34" t="str">
        <f>IFERROR(VLOOKUP(FOR46&amp;FOS46&amp;FOV46,CC!FOM:FOQ,5,FALSE), " ")</f>
        <v xml:space="preserve"> </v>
      </c>
      <c r="FPF46" s="34" t="str">
        <f>IFERROR(VLOOKUP(FOS46&amp;FOT46&amp;FOW46,CC!FON:FOR,5,FALSE), " ")</f>
        <v xml:space="preserve"> </v>
      </c>
      <c r="FPG46" s="34" t="str">
        <f>IFERROR(VLOOKUP(FOT46&amp;FOU46&amp;FOX46,CC!FOO:FOS,5,FALSE), " ")</f>
        <v xml:space="preserve"> </v>
      </c>
      <c r="FPH46" s="34" t="str">
        <f>IFERROR(VLOOKUP(FOU46&amp;FOV46&amp;FOY46,CC!FOP:FOT,5,FALSE), " ")</f>
        <v xml:space="preserve"> </v>
      </c>
      <c r="FPI46" s="34" t="str">
        <f>IFERROR(VLOOKUP(FOV46&amp;FOW46&amp;FOZ46,CC!FOQ:FOU,5,FALSE), " ")</f>
        <v xml:space="preserve"> </v>
      </c>
      <c r="FPJ46" s="34" t="str">
        <f>IFERROR(VLOOKUP(FOW46&amp;FOX46&amp;FPA46,CC!FOR:FOV,5,FALSE), " ")</f>
        <v xml:space="preserve"> </v>
      </c>
      <c r="FPK46" s="34" t="str">
        <f>IFERROR(VLOOKUP(FOX46&amp;FOY46&amp;FPB46,CC!FOS:FOW,5,FALSE), " ")</f>
        <v xml:space="preserve"> </v>
      </c>
      <c r="FPL46" s="34" t="str">
        <f>IFERROR(VLOOKUP(FOY46&amp;FOZ46&amp;FPC46,CC!FOT:FOX,5,FALSE), " ")</f>
        <v xml:space="preserve"> </v>
      </c>
      <c r="FPM46" s="34" t="str">
        <f>IFERROR(VLOOKUP(FOZ46&amp;FPA46&amp;FPD46,CC!FOU:FOY,5,FALSE), " ")</f>
        <v xml:space="preserve"> </v>
      </c>
      <c r="FPN46" s="34" t="str">
        <f>IFERROR(VLOOKUP(FPA46&amp;FPB46&amp;FPE46,CC!FOV:FOZ,5,FALSE), " ")</f>
        <v xml:space="preserve"> </v>
      </c>
      <c r="FPO46" s="34" t="str">
        <f>IFERROR(VLOOKUP(FPB46&amp;FPC46&amp;FPF46,CC!FOW:FPA,5,FALSE), " ")</f>
        <v xml:space="preserve"> </v>
      </c>
      <c r="FPP46" s="34" t="str">
        <f>IFERROR(VLOOKUP(FPC46&amp;FPD46&amp;FPG46,CC!FOX:FPB,5,FALSE), " ")</f>
        <v xml:space="preserve"> </v>
      </c>
      <c r="FPQ46" s="34" t="str">
        <f>IFERROR(VLOOKUP(FPD46&amp;FPE46&amp;FPH46,CC!FOY:FPC,5,FALSE), " ")</f>
        <v xml:space="preserve"> </v>
      </c>
      <c r="FPR46" s="34" t="str">
        <f>IFERROR(VLOOKUP(FPE46&amp;FPF46&amp;FPI46,CC!FOZ:FPD,5,FALSE), " ")</f>
        <v xml:space="preserve"> </v>
      </c>
      <c r="FPS46" s="34" t="str">
        <f>IFERROR(VLOOKUP(FPF46&amp;FPG46&amp;FPJ46,CC!FPA:FPE,5,FALSE), " ")</f>
        <v xml:space="preserve"> </v>
      </c>
      <c r="FPT46" s="34" t="str">
        <f>IFERROR(VLOOKUP(FPG46&amp;FPH46&amp;FPK46,CC!FPB:FPF,5,FALSE), " ")</f>
        <v xml:space="preserve"> </v>
      </c>
      <c r="FPU46" s="34" t="str">
        <f>IFERROR(VLOOKUP(FPH46&amp;FPI46&amp;FPL46,CC!FPC:FPG,5,FALSE), " ")</f>
        <v xml:space="preserve"> </v>
      </c>
      <c r="FPV46" s="34" t="str">
        <f>IFERROR(VLOOKUP(FPI46&amp;FPJ46&amp;FPM46,CC!FPD:FPH,5,FALSE), " ")</f>
        <v xml:space="preserve"> </v>
      </c>
      <c r="FPW46" s="34" t="str">
        <f>IFERROR(VLOOKUP(FPJ46&amp;FPK46&amp;FPN46,CC!FPE:FPI,5,FALSE), " ")</f>
        <v xml:space="preserve"> </v>
      </c>
      <c r="FPX46" s="34" t="str">
        <f>IFERROR(VLOOKUP(FPK46&amp;FPL46&amp;FPO46,CC!FPF:FPJ,5,FALSE), " ")</f>
        <v xml:space="preserve"> </v>
      </c>
      <c r="FPY46" s="34" t="str">
        <f>IFERROR(VLOOKUP(FPL46&amp;FPM46&amp;FPP46,CC!FPG:FPK,5,FALSE), " ")</f>
        <v xml:space="preserve"> </v>
      </c>
      <c r="FPZ46" s="34" t="str">
        <f>IFERROR(VLOOKUP(FPM46&amp;FPN46&amp;FPQ46,CC!FPH:FPL,5,FALSE), " ")</f>
        <v xml:space="preserve"> </v>
      </c>
      <c r="FQA46" s="34" t="str">
        <f>IFERROR(VLOOKUP(FPN46&amp;FPO46&amp;FPR46,CC!FPI:FPM,5,FALSE), " ")</f>
        <v xml:space="preserve"> </v>
      </c>
      <c r="FQB46" s="34" t="str">
        <f>IFERROR(VLOOKUP(FPO46&amp;FPP46&amp;FPS46,CC!FPJ:FPN,5,FALSE), " ")</f>
        <v xml:space="preserve"> </v>
      </c>
      <c r="FQC46" s="34" t="str">
        <f>IFERROR(VLOOKUP(FPP46&amp;FPQ46&amp;FPT46,CC!FPK:FPO,5,FALSE), " ")</f>
        <v xml:space="preserve"> </v>
      </c>
      <c r="FQD46" s="34" t="str">
        <f>IFERROR(VLOOKUP(FPQ46&amp;FPR46&amp;FPU46,CC!FPL:FPP,5,FALSE), " ")</f>
        <v xml:space="preserve"> </v>
      </c>
      <c r="FQE46" s="34" t="str">
        <f>IFERROR(VLOOKUP(FPR46&amp;FPS46&amp;FPV46,CC!FPM:FPQ,5,FALSE), " ")</f>
        <v xml:space="preserve"> </v>
      </c>
      <c r="FQF46" s="34" t="str">
        <f>IFERROR(VLOOKUP(FPS46&amp;FPT46&amp;FPW46,CC!FPN:FPR,5,FALSE), " ")</f>
        <v xml:space="preserve"> </v>
      </c>
      <c r="FQG46" s="34" t="str">
        <f>IFERROR(VLOOKUP(FPT46&amp;FPU46&amp;FPX46,CC!FPO:FPS,5,FALSE), " ")</f>
        <v xml:space="preserve"> </v>
      </c>
      <c r="FQH46" s="34" t="str">
        <f>IFERROR(VLOOKUP(FPU46&amp;FPV46&amp;FPY46,CC!FPP:FPT,5,FALSE), " ")</f>
        <v xml:space="preserve"> </v>
      </c>
      <c r="FQI46" s="34" t="str">
        <f>IFERROR(VLOOKUP(FPV46&amp;FPW46&amp;FPZ46,CC!FPQ:FPU,5,FALSE), " ")</f>
        <v xml:space="preserve"> </v>
      </c>
      <c r="FQJ46" s="34" t="str">
        <f>IFERROR(VLOOKUP(FPW46&amp;FPX46&amp;FQA46,CC!FPR:FPV,5,FALSE), " ")</f>
        <v xml:space="preserve"> </v>
      </c>
      <c r="FQK46" s="34" t="str">
        <f>IFERROR(VLOOKUP(FPX46&amp;FPY46&amp;FQB46,CC!FPS:FPW,5,FALSE), " ")</f>
        <v xml:space="preserve"> </v>
      </c>
      <c r="FQL46" s="34" t="str">
        <f>IFERROR(VLOOKUP(FPY46&amp;FPZ46&amp;FQC46,CC!FPT:FPX,5,FALSE), " ")</f>
        <v xml:space="preserve"> </v>
      </c>
      <c r="FQM46" s="34" t="str">
        <f>IFERROR(VLOOKUP(FPZ46&amp;FQA46&amp;FQD46,CC!FPU:FPY,5,FALSE), " ")</f>
        <v xml:space="preserve"> </v>
      </c>
      <c r="FQN46" s="34" t="str">
        <f>IFERROR(VLOOKUP(FQA46&amp;FQB46&amp;FQE46,CC!FPV:FPZ,5,FALSE), " ")</f>
        <v xml:space="preserve"> </v>
      </c>
      <c r="FQO46" s="34" t="str">
        <f>IFERROR(VLOOKUP(FQB46&amp;FQC46&amp;FQF46,CC!FPW:FQA,5,FALSE), " ")</f>
        <v xml:space="preserve"> </v>
      </c>
      <c r="FQP46" s="34" t="str">
        <f>IFERROR(VLOOKUP(FQC46&amp;FQD46&amp;FQG46,CC!FPX:FQB,5,FALSE), " ")</f>
        <v xml:space="preserve"> </v>
      </c>
      <c r="FQQ46" s="34" t="str">
        <f>IFERROR(VLOOKUP(FQD46&amp;FQE46&amp;FQH46,CC!FPY:FQC,5,FALSE), " ")</f>
        <v xml:space="preserve"> </v>
      </c>
      <c r="FQR46" s="34" t="str">
        <f>IFERROR(VLOOKUP(FQE46&amp;FQF46&amp;FQI46,CC!FPZ:FQD,5,FALSE), " ")</f>
        <v xml:space="preserve"> </v>
      </c>
      <c r="FQS46" s="34" t="str">
        <f>IFERROR(VLOOKUP(FQF46&amp;FQG46&amp;FQJ46,CC!FQA:FQE,5,FALSE), " ")</f>
        <v xml:space="preserve"> </v>
      </c>
      <c r="FQT46" s="34" t="str">
        <f>IFERROR(VLOOKUP(FQG46&amp;FQH46&amp;FQK46,CC!FQB:FQF,5,FALSE), " ")</f>
        <v xml:space="preserve"> </v>
      </c>
      <c r="FQU46" s="34" t="str">
        <f>IFERROR(VLOOKUP(FQH46&amp;FQI46&amp;FQL46,CC!FQC:FQG,5,FALSE), " ")</f>
        <v xml:space="preserve"> </v>
      </c>
      <c r="FQV46" s="34" t="str">
        <f>IFERROR(VLOOKUP(FQI46&amp;FQJ46&amp;FQM46,CC!FQD:FQH,5,FALSE), " ")</f>
        <v xml:space="preserve"> </v>
      </c>
      <c r="FQW46" s="34" t="str">
        <f>IFERROR(VLOOKUP(FQJ46&amp;FQK46&amp;FQN46,CC!FQE:FQI,5,FALSE), " ")</f>
        <v xml:space="preserve"> </v>
      </c>
      <c r="FQX46" s="34" t="str">
        <f>IFERROR(VLOOKUP(FQK46&amp;FQL46&amp;FQO46,CC!FQF:FQJ,5,FALSE), " ")</f>
        <v xml:space="preserve"> </v>
      </c>
      <c r="FQY46" s="34" t="str">
        <f>IFERROR(VLOOKUP(FQL46&amp;FQM46&amp;FQP46,CC!FQG:FQK,5,FALSE), " ")</f>
        <v xml:space="preserve"> </v>
      </c>
      <c r="FQZ46" s="34" t="str">
        <f>IFERROR(VLOOKUP(FQM46&amp;FQN46&amp;FQQ46,CC!FQH:FQL,5,FALSE), " ")</f>
        <v xml:space="preserve"> </v>
      </c>
      <c r="FRA46" s="34" t="str">
        <f>IFERROR(VLOOKUP(FQN46&amp;FQO46&amp;FQR46,CC!FQI:FQM,5,FALSE), " ")</f>
        <v xml:space="preserve"> </v>
      </c>
      <c r="FRB46" s="34" t="str">
        <f>IFERROR(VLOOKUP(FQO46&amp;FQP46&amp;FQS46,CC!FQJ:FQN,5,FALSE), " ")</f>
        <v xml:space="preserve"> </v>
      </c>
      <c r="FRC46" s="34" t="str">
        <f>IFERROR(VLOOKUP(FQP46&amp;FQQ46&amp;FQT46,CC!FQK:FQO,5,FALSE), " ")</f>
        <v xml:space="preserve"> </v>
      </c>
      <c r="FRD46" s="34" t="str">
        <f>IFERROR(VLOOKUP(FQQ46&amp;FQR46&amp;FQU46,CC!FQL:FQP,5,FALSE), " ")</f>
        <v xml:space="preserve"> </v>
      </c>
      <c r="FRE46" s="34" t="str">
        <f>IFERROR(VLOOKUP(FQR46&amp;FQS46&amp;FQV46,CC!FQM:FQQ,5,FALSE), " ")</f>
        <v xml:space="preserve"> </v>
      </c>
      <c r="FRF46" s="34" t="str">
        <f>IFERROR(VLOOKUP(FQS46&amp;FQT46&amp;FQW46,CC!FQN:FQR,5,FALSE), " ")</f>
        <v xml:space="preserve"> </v>
      </c>
      <c r="FRG46" s="34" t="str">
        <f>IFERROR(VLOOKUP(FQT46&amp;FQU46&amp;FQX46,CC!FQO:FQS,5,FALSE), " ")</f>
        <v xml:space="preserve"> </v>
      </c>
      <c r="FRH46" s="34" t="str">
        <f>IFERROR(VLOOKUP(FQU46&amp;FQV46&amp;FQY46,CC!FQP:FQT,5,FALSE), " ")</f>
        <v xml:space="preserve"> </v>
      </c>
      <c r="FRI46" s="34" t="str">
        <f>IFERROR(VLOOKUP(FQV46&amp;FQW46&amp;FQZ46,CC!FQQ:FQU,5,FALSE), " ")</f>
        <v xml:space="preserve"> </v>
      </c>
      <c r="FRJ46" s="34" t="str">
        <f>IFERROR(VLOOKUP(FQW46&amp;FQX46&amp;FRA46,CC!FQR:FQV,5,FALSE), " ")</f>
        <v xml:space="preserve"> </v>
      </c>
      <c r="FRK46" s="34" t="str">
        <f>IFERROR(VLOOKUP(FQX46&amp;FQY46&amp;FRB46,CC!FQS:FQW,5,FALSE), " ")</f>
        <v xml:space="preserve"> </v>
      </c>
      <c r="FRL46" s="34" t="str">
        <f>IFERROR(VLOOKUP(FQY46&amp;FQZ46&amp;FRC46,CC!FQT:FQX,5,FALSE), " ")</f>
        <v xml:space="preserve"> </v>
      </c>
      <c r="FRM46" s="34" t="str">
        <f>IFERROR(VLOOKUP(FQZ46&amp;FRA46&amp;FRD46,CC!FQU:FQY,5,FALSE), " ")</f>
        <v xml:space="preserve"> </v>
      </c>
      <c r="FRN46" s="34" t="str">
        <f>IFERROR(VLOOKUP(FRA46&amp;FRB46&amp;FRE46,CC!FQV:FQZ,5,FALSE), " ")</f>
        <v xml:space="preserve"> </v>
      </c>
      <c r="FRO46" s="34" t="str">
        <f>IFERROR(VLOOKUP(FRB46&amp;FRC46&amp;FRF46,CC!FQW:FRA,5,FALSE), " ")</f>
        <v xml:space="preserve"> </v>
      </c>
      <c r="FRP46" s="34" t="str">
        <f>IFERROR(VLOOKUP(FRC46&amp;FRD46&amp;FRG46,CC!FQX:FRB,5,FALSE), " ")</f>
        <v xml:space="preserve"> </v>
      </c>
      <c r="FRQ46" s="34" t="str">
        <f>IFERROR(VLOOKUP(FRD46&amp;FRE46&amp;FRH46,CC!FQY:FRC,5,FALSE), " ")</f>
        <v xml:space="preserve"> </v>
      </c>
      <c r="FRR46" s="34" t="str">
        <f>IFERROR(VLOOKUP(FRE46&amp;FRF46&amp;FRI46,CC!FQZ:FRD,5,FALSE), " ")</f>
        <v xml:space="preserve"> </v>
      </c>
      <c r="FRS46" s="34" t="str">
        <f>IFERROR(VLOOKUP(FRF46&amp;FRG46&amp;FRJ46,CC!FRA:FRE,5,FALSE), " ")</f>
        <v xml:space="preserve"> </v>
      </c>
      <c r="FRT46" s="34" t="str">
        <f>IFERROR(VLOOKUP(FRG46&amp;FRH46&amp;FRK46,CC!FRB:FRF,5,FALSE), " ")</f>
        <v xml:space="preserve"> </v>
      </c>
      <c r="FRU46" s="34" t="str">
        <f>IFERROR(VLOOKUP(FRH46&amp;FRI46&amp;FRL46,CC!FRC:FRG,5,FALSE), " ")</f>
        <v xml:space="preserve"> </v>
      </c>
      <c r="FRV46" s="34" t="str">
        <f>IFERROR(VLOOKUP(FRI46&amp;FRJ46&amp;FRM46,CC!FRD:FRH,5,FALSE), " ")</f>
        <v xml:space="preserve"> </v>
      </c>
      <c r="FRW46" s="34" t="str">
        <f>IFERROR(VLOOKUP(FRJ46&amp;FRK46&amp;FRN46,CC!FRE:FRI,5,FALSE), " ")</f>
        <v xml:space="preserve"> </v>
      </c>
      <c r="FRX46" s="34" t="str">
        <f>IFERROR(VLOOKUP(FRK46&amp;FRL46&amp;FRO46,CC!FRF:FRJ,5,FALSE), " ")</f>
        <v xml:space="preserve"> </v>
      </c>
      <c r="FRY46" s="34" t="str">
        <f>IFERROR(VLOOKUP(FRL46&amp;FRM46&amp;FRP46,CC!FRG:FRK,5,FALSE), " ")</f>
        <v xml:space="preserve"> </v>
      </c>
      <c r="FRZ46" s="34" t="str">
        <f>IFERROR(VLOOKUP(FRM46&amp;FRN46&amp;FRQ46,CC!FRH:FRL,5,FALSE), " ")</f>
        <v xml:space="preserve"> </v>
      </c>
      <c r="FSA46" s="34" t="str">
        <f>IFERROR(VLOOKUP(FRN46&amp;FRO46&amp;FRR46,CC!FRI:FRM,5,FALSE), " ")</f>
        <v xml:space="preserve"> </v>
      </c>
      <c r="FSB46" s="34" t="str">
        <f>IFERROR(VLOOKUP(FRO46&amp;FRP46&amp;FRS46,CC!FRJ:FRN,5,FALSE), " ")</f>
        <v xml:space="preserve"> </v>
      </c>
      <c r="FSC46" s="34" t="str">
        <f>IFERROR(VLOOKUP(FRP46&amp;FRQ46&amp;FRT46,CC!FRK:FRO,5,FALSE), " ")</f>
        <v xml:space="preserve"> </v>
      </c>
      <c r="FSD46" s="34" t="str">
        <f>IFERROR(VLOOKUP(FRQ46&amp;FRR46&amp;FRU46,CC!FRL:FRP,5,FALSE), " ")</f>
        <v xml:space="preserve"> </v>
      </c>
      <c r="FSE46" s="34" t="str">
        <f>IFERROR(VLOOKUP(FRR46&amp;FRS46&amp;FRV46,CC!FRM:FRQ,5,FALSE), " ")</f>
        <v xml:space="preserve"> </v>
      </c>
      <c r="FSF46" s="34" t="str">
        <f>IFERROR(VLOOKUP(FRS46&amp;FRT46&amp;FRW46,CC!FRN:FRR,5,FALSE), " ")</f>
        <v xml:space="preserve"> </v>
      </c>
      <c r="FSG46" s="34" t="str">
        <f>IFERROR(VLOOKUP(FRT46&amp;FRU46&amp;FRX46,CC!FRO:FRS,5,FALSE), " ")</f>
        <v xml:space="preserve"> </v>
      </c>
      <c r="FSH46" s="34" t="str">
        <f>IFERROR(VLOOKUP(FRU46&amp;FRV46&amp;FRY46,CC!FRP:FRT,5,FALSE), " ")</f>
        <v xml:space="preserve"> </v>
      </c>
      <c r="FSI46" s="34" t="str">
        <f>IFERROR(VLOOKUP(FRV46&amp;FRW46&amp;FRZ46,CC!FRQ:FRU,5,FALSE), " ")</f>
        <v xml:space="preserve"> </v>
      </c>
      <c r="FSJ46" s="34" t="str">
        <f>IFERROR(VLOOKUP(FRW46&amp;FRX46&amp;FSA46,CC!FRR:FRV,5,FALSE), " ")</f>
        <v xml:space="preserve"> </v>
      </c>
      <c r="FSK46" s="34" t="str">
        <f>IFERROR(VLOOKUP(FRX46&amp;FRY46&amp;FSB46,CC!FRS:FRW,5,FALSE), " ")</f>
        <v xml:space="preserve"> </v>
      </c>
      <c r="FSL46" s="34" t="str">
        <f>IFERROR(VLOOKUP(FRY46&amp;FRZ46&amp;FSC46,CC!FRT:FRX,5,FALSE), " ")</f>
        <v xml:space="preserve"> </v>
      </c>
      <c r="FSM46" s="34" t="str">
        <f>IFERROR(VLOOKUP(FRZ46&amp;FSA46&amp;FSD46,CC!FRU:FRY,5,FALSE), " ")</f>
        <v xml:space="preserve"> </v>
      </c>
      <c r="FSN46" s="34" t="str">
        <f>IFERROR(VLOOKUP(FSA46&amp;FSB46&amp;FSE46,CC!FRV:FRZ,5,FALSE), " ")</f>
        <v xml:space="preserve"> </v>
      </c>
      <c r="FSO46" s="34" t="str">
        <f>IFERROR(VLOOKUP(FSB46&amp;FSC46&amp;FSF46,CC!FRW:FSA,5,FALSE), " ")</f>
        <v xml:space="preserve"> </v>
      </c>
      <c r="FSP46" s="34" t="str">
        <f>IFERROR(VLOOKUP(FSC46&amp;FSD46&amp;FSG46,CC!FRX:FSB,5,FALSE), " ")</f>
        <v xml:space="preserve"> </v>
      </c>
      <c r="FSQ46" s="34" t="str">
        <f>IFERROR(VLOOKUP(FSD46&amp;FSE46&amp;FSH46,CC!FRY:FSC,5,FALSE), " ")</f>
        <v xml:space="preserve"> </v>
      </c>
      <c r="FSR46" s="34" t="str">
        <f>IFERROR(VLOOKUP(FSE46&amp;FSF46&amp;FSI46,CC!FRZ:FSD,5,FALSE), " ")</f>
        <v xml:space="preserve"> </v>
      </c>
      <c r="FSS46" s="34" t="str">
        <f>IFERROR(VLOOKUP(FSF46&amp;FSG46&amp;FSJ46,CC!FSA:FSE,5,FALSE), " ")</f>
        <v xml:space="preserve"> </v>
      </c>
      <c r="FST46" s="34" t="str">
        <f>IFERROR(VLOOKUP(FSG46&amp;FSH46&amp;FSK46,CC!FSB:FSF,5,FALSE), " ")</f>
        <v xml:space="preserve"> </v>
      </c>
      <c r="FSU46" s="34" t="str">
        <f>IFERROR(VLOOKUP(FSH46&amp;FSI46&amp;FSL46,CC!FSC:FSG,5,FALSE), " ")</f>
        <v xml:space="preserve"> </v>
      </c>
      <c r="FSV46" s="34" t="str">
        <f>IFERROR(VLOOKUP(FSI46&amp;FSJ46&amp;FSM46,CC!FSD:FSH,5,FALSE), " ")</f>
        <v xml:space="preserve"> </v>
      </c>
      <c r="FSW46" s="34" t="str">
        <f>IFERROR(VLOOKUP(FSJ46&amp;FSK46&amp;FSN46,CC!FSE:FSI,5,FALSE), " ")</f>
        <v xml:space="preserve"> </v>
      </c>
      <c r="FSX46" s="34" t="str">
        <f>IFERROR(VLOOKUP(FSK46&amp;FSL46&amp;FSO46,CC!FSF:FSJ,5,FALSE), " ")</f>
        <v xml:space="preserve"> </v>
      </c>
      <c r="FSY46" s="34" t="str">
        <f>IFERROR(VLOOKUP(FSL46&amp;FSM46&amp;FSP46,CC!FSG:FSK,5,FALSE), " ")</f>
        <v xml:space="preserve"> </v>
      </c>
      <c r="FSZ46" s="34" t="str">
        <f>IFERROR(VLOOKUP(FSM46&amp;FSN46&amp;FSQ46,CC!FSH:FSL,5,FALSE), " ")</f>
        <v xml:space="preserve"> </v>
      </c>
      <c r="FTA46" s="34" t="str">
        <f>IFERROR(VLOOKUP(FSN46&amp;FSO46&amp;FSR46,CC!FSI:FSM,5,FALSE), " ")</f>
        <v xml:space="preserve"> </v>
      </c>
      <c r="FTB46" s="34" t="str">
        <f>IFERROR(VLOOKUP(FSO46&amp;FSP46&amp;FSS46,CC!FSJ:FSN,5,FALSE), " ")</f>
        <v xml:space="preserve"> </v>
      </c>
      <c r="FTC46" s="34" t="str">
        <f>IFERROR(VLOOKUP(FSP46&amp;FSQ46&amp;FST46,CC!FSK:FSO,5,FALSE), " ")</f>
        <v xml:space="preserve"> </v>
      </c>
      <c r="FTD46" s="34" t="str">
        <f>IFERROR(VLOOKUP(FSQ46&amp;FSR46&amp;FSU46,CC!FSL:FSP,5,FALSE), " ")</f>
        <v xml:space="preserve"> </v>
      </c>
      <c r="FTE46" s="34" t="str">
        <f>IFERROR(VLOOKUP(FSR46&amp;FSS46&amp;FSV46,CC!FSM:FSQ,5,FALSE), " ")</f>
        <v xml:space="preserve"> </v>
      </c>
      <c r="FTF46" s="34" t="str">
        <f>IFERROR(VLOOKUP(FSS46&amp;FST46&amp;FSW46,CC!FSN:FSR,5,FALSE), " ")</f>
        <v xml:space="preserve"> </v>
      </c>
      <c r="FTG46" s="34" t="str">
        <f>IFERROR(VLOOKUP(FST46&amp;FSU46&amp;FSX46,CC!FSO:FSS,5,FALSE), " ")</f>
        <v xml:space="preserve"> </v>
      </c>
      <c r="FTH46" s="34" t="str">
        <f>IFERROR(VLOOKUP(FSU46&amp;FSV46&amp;FSY46,CC!FSP:FST,5,FALSE), " ")</f>
        <v xml:space="preserve"> </v>
      </c>
      <c r="FTI46" s="34" t="str">
        <f>IFERROR(VLOOKUP(FSV46&amp;FSW46&amp;FSZ46,CC!FSQ:FSU,5,FALSE), " ")</f>
        <v xml:space="preserve"> </v>
      </c>
      <c r="FTJ46" s="34" t="str">
        <f>IFERROR(VLOOKUP(FSW46&amp;FSX46&amp;FTA46,CC!FSR:FSV,5,FALSE), " ")</f>
        <v xml:space="preserve"> </v>
      </c>
      <c r="FTK46" s="34" t="str">
        <f>IFERROR(VLOOKUP(FSX46&amp;FSY46&amp;FTB46,CC!FSS:FSW,5,FALSE), " ")</f>
        <v xml:space="preserve"> </v>
      </c>
      <c r="FTL46" s="34" t="str">
        <f>IFERROR(VLOOKUP(FSY46&amp;FSZ46&amp;FTC46,CC!FST:FSX,5,FALSE), " ")</f>
        <v xml:space="preserve"> </v>
      </c>
      <c r="FTM46" s="34" t="str">
        <f>IFERROR(VLOOKUP(FSZ46&amp;FTA46&amp;FTD46,CC!FSU:FSY,5,FALSE), " ")</f>
        <v xml:space="preserve"> </v>
      </c>
      <c r="FTN46" s="34" t="str">
        <f>IFERROR(VLOOKUP(FTA46&amp;FTB46&amp;FTE46,CC!FSV:FSZ,5,FALSE), " ")</f>
        <v xml:space="preserve"> </v>
      </c>
      <c r="FTO46" s="34" t="str">
        <f>IFERROR(VLOOKUP(FTB46&amp;FTC46&amp;FTF46,CC!FSW:FTA,5,FALSE), " ")</f>
        <v xml:space="preserve"> </v>
      </c>
      <c r="FTP46" s="34" t="str">
        <f>IFERROR(VLOOKUP(FTC46&amp;FTD46&amp;FTG46,CC!FSX:FTB,5,FALSE), " ")</f>
        <v xml:space="preserve"> </v>
      </c>
      <c r="FTQ46" s="34" t="str">
        <f>IFERROR(VLOOKUP(FTD46&amp;FTE46&amp;FTH46,CC!FSY:FTC,5,FALSE), " ")</f>
        <v xml:space="preserve"> </v>
      </c>
      <c r="FTR46" s="34" t="str">
        <f>IFERROR(VLOOKUP(FTE46&amp;FTF46&amp;FTI46,CC!FSZ:FTD,5,FALSE), " ")</f>
        <v xml:space="preserve"> </v>
      </c>
      <c r="FTS46" s="34" t="str">
        <f>IFERROR(VLOOKUP(FTF46&amp;FTG46&amp;FTJ46,CC!FTA:FTE,5,FALSE), " ")</f>
        <v xml:space="preserve"> </v>
      </c>
      <c r="FTT46" s="34" t="str">
        <f>IFERROR(VLOOKUP(FTG46&amp;FTH46&amp;FTK46,CC!FTB:FTF,5,FALSE), " ")</f>
        <v xml:space="preserve"> </v>
      </c>
      <c r="FTU46" s="34" t="str">
        <f>IFERROR(VLOOKUP(FTH46&amp;FTI46&amp;FTL46,CC!FTC:FTG,5,FALSE), " ")</f>
        <v xml:space="preserve"> </v>
      </c>
      <c r="FTV46" s="34" t="str">
        <f>IFERROR(VLOOKUP(FTI46&amp;FTJ46&amp;FTM46,CC!FTD:FTH,5,FALSE), " ")</f>
        <v xml:space="preserve"> </v>
      </c>
      <c r="FTW46" s="34" t="str">
        <f>IFERROR(VLOOKUP(FTJ46&amp;FTK46&amp;FTN46,CC!FTE:FTI,5,FALSE), " ")</f>
        <v xml:space="preserve"> </v>
      </c>
      <c r="FTX46" s="34" t="str">
        <f>IFERROR(VLOOKUP(FTK46&amp;FTL46&amp;FTO46,CC!FTF:FTJ,5,FALSE), " ")</f>
        <v xml:space="preserve"> </v>
      </c>
      <c r="FTY46" s="34" t="str">
        <f>IFERROR(VLOOKUP(FTL46&amp;FTM46&amp;FTP46,CC!FTG:FTK,5,FALSE), " ")</f>
        <v xml:space="preserve"> </v>
      </c>
      <c r="FTZ46" s="34" t="str">
        <f>IFERROR(VLOOKUP(FTM46&amp;FTN46&amp;FTQ46,CC!FTH:FTL,5,FALSE), " ")</f>
        <v xml:space="preserve"> </v>
      </c>
      <c r="FUA46" s="34" t="str">
        <f>IFERROR(VLOOKUP(FTN46&amp;FTO46&amp;FTR46,CC!FTI:FTM,5,FALSE), " ")</f>
        <v xml:space="preserve"> </v>
      </c>
      <c r="FUB46" s="34" t="str">
        <f>IFERROR(VLOOKUP(FTO46&amp;FTP46&amp;FTS46,CC!FTJ:FTN,5,FALSE), " ")</f>
        <v xml:space="preserve"> </v>
      </c>
      <c r="FUC46" s="34" t="str">
        <f>IFERROR(VLOOKUP(FTP46&amp;FTQ46&amp;FTT46,CC!FTK:FTO,5,FALSE), " ")</f>
        <v xml:space="preserve"> </v>
      </c>
      <c r="FUD46" s="34" t="str">
        <f>IFERROR(VLOOKUP(FTQ46&amp;FTR46&amp;FTU46,CC!FTL:FTP,5,FALSE), " ")</f>
        <v xml:space="preserve"> </v>
      </c>
      <c r="FUE46" s="34" t="str">
        <f>IFERROR(VLOOKUP(FTR46&amp;FTS46&amp;FTV46,CC!FTM:FTQ,5,FALSE), " ")</f>
        <v xml:space="preserve"> </v>
      </c>
      <c r="FUF46" s="34" t="str">
        <f>IFERROR(VLOOKUP(FTS46&amp;FTT46&amp;FTW46,CC!FTN:FTR,5,FALSE), " ")</f>
        <v xml:space="preserve"> </v>
      </c>
      <c r="FUG46" s="34" t="str">
        <f>IFERROR(VLOOKUP(FTT46&amp;FTU46&amp;FTX46,CC!FTO:FTS,5,FALSE), " ")</f>
        <v xml:space="preserve"> </v>
      </c>
      <c r="FUH46" s="34" t="str">
        <f>IFERROR(VLOOKUP(FTU46&amp;FTV46&amp;FTY46,CC!FTP:FTT,5,FALSE), " ")</f>
        <v xml:space="preserve"> </v>
      </c>
      <c r="FUI46" s="34" t="str">
        <f>IFERROR(VLOOKUP(FTV46&amp;FTW46&amp;FTZ46,CC!FTQ:FTU,5,FALSE), " ")</f>
        <v xml:space="preserve"> </v>
      </c>
      <c r="FUJ46" s="34" t="str">
        <f>IFERROR(VLOOKUP(FTW46&amp;FTX46&amp;FUA46,CC!FTR:FTV,5,FALSE), " ")</f>
        <v xml:space="preserve"> </v>
      </c>
      <c r="FUK46" s="34" t="str">
        <f>IFERROR(VLOOKUP(FTX46&amp;FTY46&amp;FUB46,CC!FTS:FTW,5,FALSE), " ")</f>
        <v xml:space="preserve"> </v>
      </c>
      <c r="FUL46" s="34" t="str">
        <f>IFERROR(VLOOKUP(FTY46&amp;FTZ46&amp;FUC46,CC!FTT:FTX,5,FALSE), " ")</f>
        <v xml:space="preserve"> </v>
      </c>
      <c r="FUM46" s="34" t="str">
        <f>IFERROR(VLOOKUP(FTZ46&amp;FUA46&amp;FUD46,CC!FTU:FTY,5,FALSE), " ")</f>
        <v xml:space="preserve"> </v>
      </c>
      <c r="FUN46" s="34" t="str">
        <f>IFERROR(VLOOKUP(FUA46&amp;FUB46&amp;FUE46,CC!FTV:FTZ,5,FALSE), " ")</f>
        <v xml:space="preserve"> </v>
      </c>
      <c r="FUO46" s="34" t="str">
        <f>IFERROR(VLOOKUP(FUB46&amp;FUC46&amp;FUF46,CC!FTW:FUA,5,FALSE), " ")</f>
        <v xml:space="preserve"> </v>
      </c>
      <c r="FUP46" s="34" t="str">
        <f>IFERROR(VLOOKUP(FUC46&amp;FUD46&amp;FUG46,CC!FTX:FUB,5,FALSE), " ")</f>
        <v xml:space="preserve"> </v>
      </c>
      <c r="FUQ46" s="34" t="str">
        <f>IFERROR(VLOOKUP(FUD46&amp;FUE46&amp;FUH46,CC!FTY:FUC,5,FALSE), " ")</f>
        <v xml:space="preserve"> </v>
      </c>
      <c r="FUR46" s="34" t="str">
        <f>IFERROR(VLOOKUP(FUE46&amp;FUF46&amp;FUI46,CC!FTZ:FUD,5,FALSE), " ")</f>
        <v xml:space="preserve"> </v>
      </c>
      <c r="FUS46" s="34" t="str">
        <f>IFERROR(VLOOKUP(FUF46&amp;FUG46&amp;FUJ46,CC!FUA:FUE,5,FALSE), " ")</f>
        <v xml:space="preserve"> </v>
      </c>
      <c r="FUT46" s="34" t="str">
        <f>IFERROR(VLOOKUP(FUG46&amp;FUH46&amp;FUK46,CC!FUB:FUF,5,FALSE), " ")</f>
        <v xml:space="preserve"> </v>
      </c>
      <c r="FUU46" s="34" t="str">
        <f>IFERROR(VLOOKUP(FUH46&amp;FUI46&amp;FUL46,CC!FUC:FUG,5,FALSE), " ")</f>
        <v xml:space="preserve"> </v>
      </c>
      <c r="FUV46" s="34" t="str">
        <f>IFERROR(VLOOKUP(FUI46&amp;FUJ46&amp;FUM46,CC!FUD:FUH,5,FALSE), " ")</f>
        <v xml:space="preserve"> </v>
      </c>
      <c r="FUW46" s="34" t="str">
        <f>IFERROR(VLOOKUP(FUJ46&amp;FUK46&amp;FUN46,CC!FUE:FUI,5,FALSE), " ")</f>
        <v xml:space="preserve"> </v>
      </c>
      <c r="FUX46" s="34" t="str">
        <f>IFERROR(VLOOKUP(FUK46&amp;FUL46&amp;FUO46,CC!FUF:FUJ,5,FALSE), " ")</f>
        <v xml:space="preserve"> </v>
      </c>
      <c r="FUY46" s="34" t="str">
        <f>IFERROR(VLOOKUP(FUL46&amp;FUM46&amp;FUP46,CC!FUG:FUK,5,FALSE), " ")</f>
        <v xml:space="preserve"> </v>
      </c>
      <c r="FUZ46" s="34" t="str">
        <f>IFERROR(VLOOKUP(FUM46&amp;FUN46&amp;FUQ46,CC!FUH:FUL,5,FALSE), " ")</f>
        <v xml:space="preserve"> </v>
      </c>
      <c r="FVA46" s="34" t="str">
        <f>IFERROR(VLOOKUP(FUN46&amp;FUO46&amp;FUR46,CC!FUI:FUM,5,FALSE), " ")</f>
        <v xml:space="preserve"> </v>
      </c>
      <c r="FVB46" s="34" t="str">
        <f>IFERROR(VLOOKUP(FUO46&amp;FUP46&amp;FUS46,CC!FUJ:FUN,5,FALSE), " ")</f>
        <v xml:space="preserve"> </v>
      </c>
      <c r="FVC46" s="34" t="str">
        <f>IFERROR(VLOOKUP(FUP46&amp;FUQ46&amp;FUT46,CC!FUK:FUO,5,FALSE), " ")</f>
        <v xml:space="preserve"> </v>
      </c>
      <c r="FVD46" s="34" t="str">
        <f>IFERROR(VLOOKUP(FUQ46&amp;FUR46&amp;FUU46,CC!FUL:FUP,5,FALSE), " ")</f>
        <v xml:space="preserve"> </v>
      </c>
      <c r="FVE46" s="34" t="str">
        <f>IFERROR(VLOOKUP(FUR46&amp;FUS46&amp;FUV46,CC!FUM:FUQ,5,FALSE), " ")</f>
        <v xml:space="preserve"> </v>
      </c>
      <c r="FVF46" s="34" t="str">
        <f>IFERROR(VLOOKUP(FUS46&amp;FUT46&amp;FUW46,CC!FUN:FUR,5,FALSE), " ")</f>
        <v xml:space="preserve"> </v>
      </c>
      <c r="FVG46" s="34" t="str">
        <f>IFERROR(VLOOKUP(FUT46&amp;FUU46&amp;FUX46,CC!FUO:FUS,5,FALSE), " ")</f>
        <v xml:space="preserve"> </v>
      </c>
      <c r="FVH46" s="34" t="str">
        <f>IFERROR(VLOOKUP(FUU46&amp;FUV46&amp;FUY46,CC!FUP:FUT,5,FALSE), " ")</f>
        <v xml:space="preserve"> </v>
      </c>
      <c r="FVI46" s="34" t="str">
        <f>IFERROR(VLOOKUP(FUV46&amp;FUW46&amp;FUZ46,CC!FUQ:FUU,5,FALSE), " ")</f>
        <v xml:space="preserve"> </v>
      </c>
      <c r="FVJ46" s="34" t="str">
        <f>IFERROR(VLOOKUP(FUW46&amp;FUX46&amp;FVA46,CC!FUR:FUV,5,FALSE), " ")</f>
        <v xml:space="preserve"> </v>
      </c>
      <c r="FVK46" s="34" t="str">
        <f>IFERROR(VLOOKUP(FUX46&amp;FUY46&amp;FVB46,CC!FUS:FUW,5,FALSE), " ")</f>
        <v xml:space="preserve"> </v>
      </c>
      <c r="FVL46" s="34" t="str">
        <f>IFERROR(VLOOKUP(FUY46&amp;FUZ46&amp;FVC46,CC!FUT:FUX,5,FALSE), " ")</f>
        <v xml:space="preserve"> </v>
      </c>
      <c r="FVM46" s="34" t="str">
        <f>IFERROR(VLOOKUP(FUZ46&amp;FVA46&amp;FVD46,CC!FUU:FUY,5,FALSE), " ")</f>
        <v xml:space="preserve"> </v>
      </c>
      <c r="FVN46" s="34" t="str">
        <f>IFERROR(VLOOKUP(FVA46&amp;FVB46&amp;FVE46,CC!FUV:FUZ,5,FALSE), " ")</f>
        <v xml:space="preserve"> </v>
      </c>
      <c r="FVO46" s="34" t="str">
        <f>IFERROR(VLOOKUP(FVB46&amp;FVC46&amp;FVF46,CC!FUW:FVA,5,FALSE), " ")</f>
        <v xml:space="preserve"> </v>
      </c>
      <c r="FVP46" s="34" t="str">
        <f>IFERROR(VLOOKUP(FVC46&amp;FVD46&amp;FVG46,CC!FUX:FVB,5,FALSE), " ")</f>
        <v xml:space="preserve"> </v>
      </c>
      <c r="FVQ46" s="34" t="str">
        <f>IFERROR(VLOOKUP(FVD46&amp;FVE46&amp;FVH46,CC!FUY:FVC,5,FALSE), " ")</f>
        <v xml:space="preserve"> </v>
      </c>
      <c r="FVR46" s="34" t="str">
        <f>IFERROR(VLOOKUP(FVE46&amp;FVF46&amp;FVI46,CC!FUZ:FVD,5,FALSE), " ")</f>
        <v xml:space="preserve"> </v>
      </c>
      <c r="FVS46" s="34" t="str">
        <f>IFERROR(VLOOKUP(FVF46&amp;FVG46&amp;FVJ46,CC!FVA:FVE,5,FALSE), " ")</f>
        <v xml:space="preserve"> </v>
      </c>
      <c r="FVT46" s="34" t="str">
        <f>IFERROR(VLOOKUP(FVG46&amp;FVH46&amp;FVK46,CC!FVB:FVF,5,FALSE), " ")</f>
        <v xml:space="preserve"> </v>
      </c>
      <c r="FVU46" s="34" t="str">
        <f>IFERROR(VLOOKUP(FVH46&amp;FVI46&amp;FVL46,CC!FVC:FVG,5,FALSE), " ")</f>
        <v xml:space="preserve"> </v>
      </c>
      <c r="FVV46" s="34" t="str">
        <f>IFERROR(VLOOKUP(FVI46&amp;FVJ46&amp;FVM46,CC!FVD:FVH,5,FALSE), " ")</f>
        <v xml:space="preserve"> </v>
      </c>
      <c r="FVW46" s="34" t="str">
        <f>IFERROR(VLOOKUP(FVJ46&amp;FVK46&amp;FVN46,CC!FVE:FVI,5,FALSE), " ")</f>
        <v xml:space="preserve"> </v>
      </c>
      <c r="FVX46" s="34" t="str">
        <f>IFERROR(VLOOKUP(FVK46&amp;FVL46&amp;FVO46,CC!FVF:FVJ,5,FALSE), " ")</f>
        <v xml:space="preserve"> </v>
      </c>
      <c r="FVY46" s="34" t="str">
        <f>IFERROR(VLOOKUP(FVL46&amp;FVM46&amp;FVP46,CC!FVG:FVK,5,FALSE), " ")</f>
        <v xml:space="preserve"> </v>
      </c>
      <c r="FVZ46" s="34" t="str">
        <f>IFERROR(VLOOKUP(FVM46&amp;FVN46&amp;FVQ46,CC!FVH:FVL,5,FALSE), " ")</f>
        <v xml:space="preserve"> </v>
      </c>
      <c r="FWA46" s="34" t="str">
        <f>IFERROR(VLOOKUP(FVN46&amp;FVO46&amp;FVR46,CC!FVI:FVM,5,FALSE), " ")</f>
        <v xml:space="preserve"> </v>
      </c>
      <c r="FWB46" s="34" t="str">
        <f>IFERROR(VLOOKUP(FVO46&amp;FVP46&amp;FVS46,CC!FVJ:FVN,5,FALSE), " ")</f>
        <v xml:space="preserve"> </v>
      </c>
      <c r="FWC46" s="34" t="str">
        <f>IFERROR(VLOOKUP(FVP46&amp;FVQ46&amp;FVT46,CC!FVK:FVO,5,FALSE), " ")</f>
        <v xml:space="preserve"> </v>
      </c>
      <c r="FWD46" s="34" t="str">
        <f>IFERROR(VLOOKUP(FVQ46&amp;FVR46&amp;FVU46,CC!FVL:FVP,5,FALSE), " ")</f>
        <v xml:space="preserve"> </v>
      </c>
      <c r="FWE46" s="34" t="str">
        <f>IFERROR(VLOOKUP(FVR46&amp;FVS46&amp;FVV46,CC!FVM:FVQ,5,FALSE), " ")</f>
        <v xml:space="preserve"> </v>
      </c>
      <c r="FWF46" s="34" t="str">
        <f>IFERROR(VLOOKUP(FVS46&amp;FVT46&amp;FVW46,CC!FVN:FVR,5,FALSE), " ")</f>
        <v xml:space="preserve"> </v>
      </c>
      <c r="FWG46" s="34" t="str">
        <f>IFERROR(VLOOKUP(FVT46&amp;FVU46&amp;FVX46,CC!FVO:FVS,5,FALSE), " ")</f>
        <v xml:space="preserve"> </v>
      </c>
      <c r="FWH46" s="34" t="str">
        <f>IFERROR(VLOOKUP(FVU46&amp;FVV46&amp;FVY46,CC!FVP:FVT,5,FALSE), " ")</f>
        <v xml:space="preserve"> </v>
      </c>
      <c r="FWI46" s="34" t="str">
        <f>IFERROR(VLOOKUP(FVV46&amp;FVW46&amp;FVZ46,CC!FVQ:FVU,5,FALSE), " ")</f>
        <v xml:space="preserve"> </v>
      </c>
      <c r="FWJ46" s="34" t="str">
        <f>IFERROR(VLOOKUP(FVW46&amp;FVX46&amp;FWA46,CC!FVR:FVV,5,FALSE), " ")</f>
        <v xml:space="preserve"> </v>
      </c>
      <c r="FWK46" s="34" t="str">
        <f>IFERROR(VLOOKUP(FVX46&amp;FVY46&amp;FWB46,CC!FVS:FVW,5,FALSE), " ")</f>
        <v xml:space="preserve"> </v>
      </c>
      <c r="FWL46" s="34" t="str">
        <f>IFERROR(VLOOKUP(FVY46&amp;FVZ46&amp;FWC46,CC!FVT:FVX,5,FALSE), " ")</f>
        <v xml:space="preserve"> </v>
      </c>
      <c r="FWM46" s="34" t="str">
        <f>IFERROR(VLOOKUP(FVZ46&amp;FWA46&amp;FWD46,CC!FVU:FVY,5,FALSE), " ")</f>
        <v xml:space="preserve"> </v>
      </c>
      <c r="FWN46" s="34" t="str">
        <f>IFERROR(VLOOKUP(FWA46&amp;FWB46&amp;FWE46,CC!FVV:FVZ,5,FALSE), " ")</f>
        <v xml:space="preserve"> </v>
      </c>
      <c r="FWO46" s="34" t="str">
        <f>IFERROR(VLOOKUP(FWB46&amp;FWC46&amp;FWF46,CC!FVW:FWA,5,FALSE), " ")</f>
        <v xml:space="preserve"> </v>
      </c>
      <c r="FWP46" s="34" t="str">
        <f>IFERROR(VLOOKUP(FWC46&amp;FWD46&amp;FWG46,CC!FVX:FWB,5,FALSE), " ")</f>
        <v xml:space="preserve"> </v>
      </c>
      <c r="FWQ46" s="34" t="str">
        <f>IFERROR(VLOOKUP(FWD46&amp;FWE46&amp;FWH46,CC!FVY:FWC,5,FALSE), " ")</f>
        <v xml:space="preserve"> </v>
      </c>
      <c r="FWR46" s="34" t="str">
        <f>IFERROR(VLOOKUP(FWE46&amp;FWF46&amp;FWI46,CC!FVZ:FWD,5,FALSE), " ")</f>
        <v xml:space="preserve"> </v>
      </c>
      <c r="FWS46" s="34" t="str">
        <f>IFERROR(VLOOKUP(FWF46&amp;FWG46&amp;FWJ46,CC!FWA:FWE,5,FALSE), " ")</f>
        <v xml:space="preserve"> </v>
      </c>
      <c r="FWT46" s="34" t="str">
        <f>IFERROR(VLOOKUP(FWG46&amp;FWH46&amp;FWK46,CC!FWB:FWF,5,FALSE), " ")</f>
        <v xml:space="preserve"> </v>
      </c>
      <c r="FWU46" s="34" t="str">
        <f>IFERROR(VLOOKUP(FWH46&amp;FWI46&amp;FWL46,CC!FWC:FWG,5,FALSE), " ")</f>
        <v xml:space="preserve"> </v>
      </c>
      <c r="FWV46" s="34" t="str">
        <f>IFERROR(VLOOKUP(FWI46&amp;FWJ46&amp;FWM46,CC!FWD:FWH,5,FALSE), " ")</f>
        <v xml:space="preserve"> </v>
      </c>
      <c r="FWW46" s="34" t="str">
        <f>IFERROR(VLOOKUP(FWJ46&amp;FWK46&amp;FWN46,CC!FWE:FWI,5,FALSE), " ")</f>
        <v xml:space="preserve"> </v>
      </c>
      <c r="FWX46" s="34" t="str">
        <f>IFERROR(VLOOKUP(FWK46&amp;FWL46&amp;FWO46,CC!FWF:FWJ,5,FALSE), " ")</f>
        <v xml:space="preserve"> </v>
      </c>
      <c r="FWY46" s="34" t="str">
        <f>IFERROR(VLOOKUP(FWL46&amp;FWM46&amp;FWP46,CC!FWG:FWK,5,FALSE), " ")</f>
        <v xml:space="preserve"> </v>
      </c>
      <c r="FWZ46" s="34" t="str">
        <f>IFERROR(VLOOKUP(FWM46&amp;FWN46&amp;FWQ46,CC!FWH:FWL,5,FALSE), " ")</f>
        <v xml:space="preserve"> </v>
      </c>
      <c r="FXA46" s="34" t="str">
        <f>IFERROR(VLOOKUP(FWN46&amp;FWO46&amp;FWR46,CC!FWI:FWM,5,FALSE), " ")</f>
        <v xml:space="preserve"> </v>
      </c>
      <c r="FXB46" s="34" t="str">
        <f>IFERROR(VLOOKUP(FWO46&amp;FWP46&amp;FWS46,CC!FWJ:FWN,5,FALSE), " ")</f>
        <v xml:space="preserve"> </v>
      </c>
      <c r="FXC46" s="34" t="str">
        <f>IFERROR(VLOOKUP(FWP46&amp;FWQ46&amp;FWT46,CC!FWK:FWO,5,FALSE), " ")</f>
        <v xml:space="preserve"> </v>
      </c>
      <c r="FXD46" s="34" t="str">
        <f>IFERROR(VLOOKUP(FWQ46&amp;FWR46&amp;FWU46,CC!FWL:FWP,5,FALSE), " ")</f>
        <v xml:space="preserve"> </v>
      </c>
      <c r="FXE46" s="34" t="str">
        <f>IFERROR(VLOOKUP(FWR46&amp;FWS46&amp;FWV46,CC!FWM:FWQ,5,FALSE), " ")</f>
        <v xml:space="preserve"> </v>
      </c>
      <c r="FXF46" s="34" t="str">
        <f>IFERROR(VLOOKUP(FWS46&amp;FWT46&amp;FWW46,CC!FWN:FWR,5,FALSE), " ")</f>
        <v xml:space="preserve"> </v>
      </c>
      <c r="FXG46" s="34" t="str">
        <f>IFERROR(VLOOKUP(FWT46&amp;FWU46&amp;FWX46,CC!FWO:FWS,5,FALSE), " ")</f>
        <v xml:space="preserve"> </v>
      </c>
      <c r="FXH46" s="34" t="str">
        <f>IFERROR(VLOOKUP(FWU46&amp;FWV46&amp;FWY46,CC!FWP:FWT,5,FALSE), " ")</f>
        <v xml:space="preserve"> </v>
      </c>
      <c r="FXI46" s="34" t="str">
        <f>IFERROR(VLOOKUP(FWV46&amp;FWW46&amp;FWZ46,CC!FWQ:FWU,5,FALSE), " ")</f>
        <v xml:space="preserve"> </v>
      </c>
      <c r="FXJ46" s="34" t="str">
        <f>IFERROR(VLOOKUP(FWW46&amp;FWX46&amp;FXA46,CC!FWR:FWV,5,FALSE), " ")</f>
        <v xml:space="preserve"> </v>
      </c>
      <c r="FXK46" s="34" t="str">
        <f>IFERROR(VLOOKUP(FWX46&amp;FWY46&amp;FXB46,CC!FWS:FWW,5,FALSE), " ")</f>
        <v xml:space="preserve"> </v>
      </c>
      <c r="FXL46" s="34" t="str">
        <f>IFERROR(VLOOKUP(FWY46&amp;FWZ46&amp;FXC46,CC!FWT:FWX,5,FALSE), " ")</f>
        <v xml:space="preserve"> </v>
      </c>
      <c r="FXM46" s="34" t="str">
        <f>IFERROR(VLOOKUP(FWZ46&amp;FXA46&amp;FXD46,CC!FWU:FWY,5,FALSE), " ")</f>
        <v xml:space="preserve"> </v>
      </c>
      <c r="FXN46" s="34" t="str">
        <f>IFERROR(VLOOKUP(FXA46&amp;FXB46&amp;FXE46,CC!FWV:FWZ,5,FALSE), " ")</f>
        <v xml:space="preserve"> </v>
      </c>
      <c r="FXO46" s="34" t="str">
        <f>IFERROR(VLOOKUP(FXB46&amp;FXC46&amp;FXF46,CC!FWW:FXA,5,FALSE), " ")</f>
        <v xml:space="preserve"> </v>
      </c>
      <c r="FXP46" s="34" t="str">
        <f>IFERROR(VLOOKUP(FXC46&amp;FXD46&amp;FXG46,CC!FWX:FXB,5,FALSE), " ")</f>
        <v xml:space="preserve"> </v>
      </c>
      <c r="FXQ46" s="34" t="str">
        <f>IFERROR(VLOOKUP(FXD46&amp;FXE46&amp;FXH46,CC!FWY:FXC,5,FALSE), " ")</f>
        <v xml:space="preserve"> </v>
      </c>
      <c r="FXR46" s="34" t="str">
        <f>IFERROR(VLOOKUP(FXE46&amp;FXF46&amp;FXI46,CC!FWZ:FXD,5,FALSE), " ")</f>
        <v xml:space="preserve"> </v>
      </c>
      <c r="FXS46" s="34" t="str">
        <f>IFERROR(VLOOKUP(FXF46&amp;FXG46&amp;FXJ46,CC!FXA:FXE,5,FALSE), " ")</f>
        <v xml:space="preserve"> </v>
      </c>
      <c r="FXT46" s="34" t="str">
        <f>IFERROR(VLOOKUP(FXG46&amp;FXH46&amp;FXK46,CC!FXB:FXF,5,FALSE), " ")</f>
        <v xml:space="preserve"> </v>
      </c>
      <c r="FXU46" s="34" t="str">
        <f>IFERROR(VLOOKUP(FXH46&amp;FXI46&amp;FXL46,CC!FXC:FXG,5,FALSE), " ")</f>
        <v xml:space="preserve"> </v>
      </c>
      <c r="FXV46" s="34" t="str">
        <f>IFERROR(VLOOKUP(FXI46&amp;FXJ46&amp;FXM46,CC!FXD:FXH,5,FALSE), " ")</f>
        <v xml:space="preserve"> </v>
      </c>
      <c r="FXW46" s="34" t="str">
        <f>IFERROR(VLOOKUP(FXJ46&amp;FXK46&amp;FXN46,CC!FXE:FXI,5,FALSE), " ")</f>
        <v xml:space="preserve"> </v>
      </c>
      <c r="FXX46" s="34" t="str">
        <f>IFERROR(VLOOKUP(FXK46&amp;FXL46&amp;FXO46,CC!FXF:FXJ,5,FALSE), " ")</f>
        <v xml:space="preserve"> </v>
      </c>
      <c r="FXY46" s="34" t="str">
        <f>IFERROR(VLOOKUP(FXL46&amp;FXM46&amp;FXP46,CC!FXG:FXK,5,FALSE), " ")</f>
        <v xml:space="preserve"> </v>
      </c>
      <c r="FXZ46" s="34" t="str">
        <f>IFERROR(VLOOKUP(FXM46&amp;FXN46&amp;FXQ46,CC!FXH:FXL,5,FALSE), " ")</f>
        <v xml:space="preserve"> </v>
      </c>
      <c r="FYA46" s="34" t="str">
        <f>IFERROR(VLOOKUP(FXN46&amp;FXO46&amp;FXR46,CC!FXI:FXM,5,FALSE), " ")</f>
        <v xml:space="preserve"> </v>
      </c>
      <c r="FYB46" s="34" t="str">
        <f>IFERROR(VLOOKUP(FXO46&amp;FXP46&amp;FXS46,CC!FXJ:FXN,5,FALSE), " ")</f>
        <v xml:space="preserve"> </v>
      </c>
      <c r="FYC46" s="34" t="str">
        <f>IFERROR(VLOOKUP(FXP46&amp;FXQ46&amp;FXT46,CC!FXK:FXO,5,FALSE), " ")</f>
        <v xml:space="preserve"> </v>
      </c>
      <c r="FYD46" s="34" t="str">
        <f>IFERROR(VLOOKUP(FXQ46&amp;FXR46&amp;FXU46,CC!FXL:FXP,5,FALSE), " ")</f>
        <v xml:space="preserve"> </v>
      </c>
      <c r="FYE46" s="34" t="str">
        <f>IFERROR(VLOOKUP(FXR46&amp;FXS46&amp;FXV46,CC!FXM:FXQ,5,FALSE), " ")</f>
        <v xml:space="preserve"> </v>
      </c>
      <c r="FYF46" s="34" t="str">
        <f>IFERROR(VLOOKUP(FXS46&amp;FXT46&amp;FXW46,CC!FXN:FXR,5,FALSE), " ")</f>
        <v xml:space="preserve"> </v>
      </c>
      <c r="FYG46" s="34" t="str">
        <f>IFERROR(VLOOKUP(FXT46&amp;FXU46&amp;FXX46,CC!FXO:FXS,5,FALSE), " ")</f>
        <v xml:space="preserve"> </v>
      </c>
      <c r="FYH46" s="34" t="str">
        <f>IFERROR(VLOOKUP(FXU46&amp;FXV46&amp;FXY46,CC!FXP:FXT,5,FALSE), " ")</f>
        <v xml:space="preserve"> </v>
      </c>
      <c r="FYI46" s="34" t="str">
        <f>IFERROR(VLOOKUP(FXV46&amp;FXW46&amp;FXZ46,CC!FXQ:FXU,5,FALSE), " ")</f>
        <v xml:space="preserve"> </v>
      </c>
      <c r="FYJ46" s="34" t="str">
        <f>IFERROR(VLOOKUP(FXW46&amp;FXX46&amp;FYA46,CC!FXR:FXV,5,FALSE), " ")</f>
        <v xml:space="preserve"> </v>
      </c>
      <c r="FYK46" s="34" t="str">
        <f>IFERROR(VLOOKUP(FXX46&amp;FXY46&amp;FYB46,CC!FXS:FXW,5,FALSE), " ")</f>
        <v xml:space="preserve"> </v>
      </c>
      <c r="FYL46" s="34" t="str">
        <f>IFERROR(VLOOKUP(FXY46&amp;FXZ46&amp;FYC46,CC!FXT:FXX,5,FALSE), " ")</f>
        <v xml:space="preserve"> </v>
      </c>
      <c r="FYM46" s="34" t="str">
        <f>IFERROR(VLOOKUP(FXZ46&amp;FYA46&amp;FYD46,CC!FXU:FXY,5,FALSE), " ")</f>
        <v xml:space="preserve"> </v>
      </c>
      <c r="FYN46" s="34" t="str">
        <f>IFERROR(VLOOKUP(FYA46&amp;FYB46&amp;FYE46,CC!FXV:FXZ,5,FALSE), " ")</f>
        <v xml:space="preserve"> </v>
      </c>
      <c r="FYO46" s="34" t="str">
        <f>IFERROR(VLOOKUP(FYB46&amp;FYC46&amp;FYF46,CC!FXW:FYA,5,FALSE), " ")</f>
        <v xml:space="preserve"> </v>
      </c>
      <c r="FYP46" s="34" t="str">
        <f>IFERROR(VLOOKUP(FYC46&amp;FYD46&amp;FYG46,CC!FXX:FYB,5,FALSE), " ")</f>
        <v xml:space="preserve"> </v>
      </c>
      <c r="FYQ46" s="34" t="str">
        <f>IFERROR(VLOOKUP(FYD46&amp;FYE46&amp;FYH46,CC!FXY:FYC,5,FALSE), " ")</f>
        <v xml:space="preserve"> </v>
      </c>
      <c r="FYR46" s="34" t="str">
        <f>IFERROR(VLOOKUP(FYE46&amp;FYF46&amp;FYI46,CC!FXZ:FYD,5,FALSE), " ")</f>
        <v xml:space="preserve"> </v>
      </c>
      <c r="FYS46" s="34" t="str">
        <f>IFERROR(VLOOKUP(FYF46&amp;FYG46&amp;FYJ46,CC!FYA:FYE,5,FALSE), " ")</f>
        <v xml:space="preserve"> </v>
      </c>
      <c r="FYT46" s="34" t="str">
        <f>IFERROR(VLOOKUP(FYG46&amp;FYH46&amp;FYK46,CC!FYB:FYF,5,FALSE), " ")</f>
        <v xml:space="preserve"> </v>
      </c>
      <c r="FYU46" s="34" t="str">
        <f>IFERROR(VLOOKUP(FYH46&amp;FYI46&amp;FYL46,CC!FYC:FYG,5,FALSE), " ")</f>
        <v xml:space="preserve"> </v>
      </c>
      <c r="FYV46" s="34" t="str">
        <f>IFERROR(VLOOKUP(FYI46&amp;FYJ46&amp;FYM46,CC!FYD:FYH,5,FALSE), " ")</f>
        <v xml:space="preserve"> </v>
      </c>
      <c r="FYW46" s="34" t="str">
        <f>IFERROR(VLOOKUP(FYJ46&amp;FYK46&amp;FYN46,CC!FYE:FYI,5,FALSE), " ")</f>
        <v xml:space="preserve"> </v>
      </c>
      <c r="FYX46" s="34" t="str">
        <f>IFERROR(VLOOKUP(FYK46&amp;FYL46&amp;FYO46,CC!FYF:FYJ,5,FALSE), " ")</f>
        <v xml:space="preserve"> </v>
      </c>
      <c r="FYY46" s="34" t="str">
        <f>IFERROR(VLOOKUP(FYL46&amp;FYM46&amp;FYP46,CC!FYG:FYK,5,FALSE), " ")</f>
        <v xml:space="preserve"> </v>
      </c>
      <c r="FYZ46" s="34" t="str">
        <f>IFERROR(VLOOKUP(FYM46&amp;FYN46&amp;FYQ46,CC!FYH:FYL,5,FALSE), " ")</f>
        <v xml:space="preserve"> </v>
      </c>
      <c r="FZA46" s="34" t="str">
        <f>IFERROR(VLOOKUP(FYN46&amp;FYO46&amp;FYR46,CC!FYI:FYM,5,FALSE), " ")</f>
        <v xml:space="preserve"> </v>
      </c>
      <c r="FZB46" s="34" t="str">
        <f>IFERROR(VLOOKUP(FYO46&amp;FYP46&amp;FYS46,CC!FYJ:FYN,5,FALSE), " ")</f>
        <v xml:space="preserve"> </v>
      </c>
      <c r="FZC46" s="34" t="str">
        <f>IFERROR(VLOOKUP(FYP46&amp;FYQ46&amp;FYT46,CC!FYK:FYO,5,FALSE), " ")</f>
        <v xml:space="preserve"> </v>
      </c>
      <c r="FZD46" s="34" t="str">
        <f>IFERROR(VLOOKUP(FYQ46&amp;FYR46&amp;FYU46,CC!FYL:FYP,5,FALSE), " ")</f>
        <v xml:space="preserve"> </v>
      </c>
      <c r="FZE46" s="34" t="str">
        <f>IFERROR(VLOOKUP(FYR46&amp;FYS46&amp;FYV46,CC!FYM:FYQ,5,FALSE), " ")</f>
        <v xml:space="preserve"> </v>
      </c>
      <c r="FZF46" s="34" t="str">
        <f>IFERROR(VLOOKUP(FYS46&amp;FYT46&amp;FYW46,CC!FYN:FYR,5,FALSE), " ")</f>
        <v xml:space="preserve"> </v>
      </c>
      <c r="FZG46" s="34" t="str">
        <f>IFERROR(VLOOKUP(FYT46&amp;FYU46&amp;FYX46,CC!FYO:FYS,5,FALSE), " ")</f>
        <v xml:space="preserve"> </v>
      </c>
      <c r="FZH46" s="34" t="str">
        <f>IFERROR(VLOOKUP(FYU46&amp;FYV46&amp;FYY46,CC!FYP:FYT,5,FALSE), " ")</f>
        <v xml:space="preserve"> </v>
      </c>
      <c r="FZI46" s="34" t="str">
        <f>IFERROR(VLOOKUP(FYV46&amp;FYW46&amp;FYZ46,CC!FYQ:FYU,5,FALSE), " ")</f>
        <v xml:space="preserve"> </v>
      </c>
      <c r="FZJ46" s="34" t="str">
        <f>IFERROR(VLOOKUP(FYW46&amp;FYX46&amp;FZA46,CC!FYR:FYV,5,FALSE), " ")</f>
        <v xml:space="preserve"> </v>
      </c>
      <c r="FZK46" s="34" t="str">
        <f>IFERROR(VLOOKUP(FYX46&amp;FYY46&amp;FZB46,CC!FYS:FYW,5,FALSE), " ")</f>
        <v xml:space="preserve"> </v>
      </c>
      <c r="FZL46" s="34" t="str">
        <f>IFERROR(VLOOKUP(FYY46&amp;FYZ46&amp;FZC46,CC!FYT:FYX,5,FALSE), " ")</f>
        <v xml:space="preserve"> </v>
      </c>
      <c r="FZM46" s="34" t="str">
        <f>IFERROR(VLOOKUP(FYZ46&amp;FZA46&amp;FZD46,CC!FYU:FYY,5,FALSE), " ")</f>
        <v xml:space="preserve"> </v>
      </c>
      <c r="FZN46" s="34" t="str">
        <f>IFERROR(VLOOKUP(FZA46&amp;FZB46&amp;FZE46,CC!FYV:FYZ,5,FALSE), " ")</f>
        <v xml:space="preserve"> </v>
      </c>
      <c r="FZO46" s="34" t="str">
        <f>IFERROR(VLOOKUP(FZB46&amp;FZC46&amp;FZF46,CC!FYW:FZA,5,FALSE), " ")</f>
        <v xml:space="preserve"> </v>
      </c>
      <c r="FZP46" s="34" t="str">
        <f>IFERROR(VLOOKUP(FZC46&amp;FZD46&amp;FZG46,CC!FYX:FZB,5,FALSE), " ")</f>
        <v xml:space="preserve"> </v>
      </c>
      <c r="FZQ46" s="34" t="str">
        <f>IFERROR(VLOOKUP(FZD46&amp;FZE46&amp;FZH46,CC!FYY:FZC,5,FALSE), " ")</f>
        <v xml:space="preserve"> </v>
      </c>
      <c r="FZR46" s="34" t="str">
        <f>IFERROR(VLOOKUP(FZE46&amp;FZF46&amp;FZI46,CC!FYZ:FZD,5,FALSE), " ")</f>
        <v xml:space="preserve"> </v>
      </c>
      <c r="FZS46" s="34" t="str">
        <f>IFERROR(VLOOKUP(FZF46&amp;FZG46&amp;FZJ46,CC!FZA:FZE,5,FALSE), " ")</f>
        <v xml:space="preserve"> </v>
      </c>
      <c r="FZT46" s="34" t="str">
        <f>IFERROR(VLOOKUP(FZG46&amp;FZH46&amp;FZK46,CC!FZB:FZF,5,FALSE), " ")</f>
        <v xml:space="preserve"> </v>
      </c>
      <c r="FZU46" s="34" t="str">
        <f>IFERROR(VLOOKUP(FZH46&amp;FZI46&amp;FZL46,CC!FZC:FZG,5,FALSE), " ")</f>
        <v xml:space="preserve"> </v>
      </c>
      <c r="FZV46" s="34" t="str">
        <f>IFERROR(VLOOKUP(FZI46&amp;FZJ46&amp;FZM46,CC!FZD:FZH,5,FALSE), " ")</f>
        <v xml:space="preserve"> </v>
      </c>
      <c r="FZW46" s="34" t="str">
        <f>IFERROR(VLOOKUP(FZJ46&amp;FZK46&amp;FZN46,CC!FZE:FZI,5,FALSE), " ")</f>
        <v xml:space="preserve"> </v>
      </c>
      <c r="FZX46" s="34" t="str">
        <f>IFERROR(VLOOKUP(FZK46&amp;FZL46&amp;FZO46,CC!FZF:FZJ,5,FALSE), " ")</f>
        <v xml:space="preserve"> </v>
      </c>
      <c r="FZY46" s="34" t="str">
        <f>IFERROR(VLOOKUP(FZL46&amp;FZM46&amp;FZP46,CC!FZG:FZK,5,FALSE), " ")</f>
        <v xml:space="preserve"> </v>
      </c>
      <c r="FZZ46" s="34" t="str">
        <f>IFERROR(VLOOKUP(FZM46&amp;FZN46&amp;FZQ46,CC!FZH:FZL,5,FALSE), " ")</f>
        <v xml:space="preserve"> </v>
      </c>
      <c r="GAA46" s="34" t="str">
        <f>IFERROR(VLOOKUP(FZN46&amp;FZO46&amp;FZR46,CC!FZI:FZM,5,FALSE), " ")</f>
        <v xml:space="preserve"> </v>
      </c>
      <c r="GAB46" s="34" t="str">
        <f>IFERROR(VLOOKUP(FZO46&amp;FZP46&amp;FZS46,CC!FZJ:FZN,5,FALSE), " ")</f>
        <v xml:space="preserve"> </v>
      </c>
      <c r="GAC46" s="34" t="str">
        <f>IFERROR(VLOOKUP(FZP46&amp;FZQ46&amp;FZT46,CC!FZK:FZO,5,FALSE), " ")</f>
        <v xml:space="preserve"> </v>
      </c>
      <c r="GAD46" s="34" t="str">
        <f>IFERROR(VLOOKUP(FZQ46&amp;FZR46&amp;FZU46,CC!FZL:FZP,5,FALSE), " ")</f>
        <v xml:space="preserve"> </v>
      </c>
      <c r="GAE46" s="34" t="str">
        <f>IFERROR(VLOOKUP(FZR46&amp;FZS46&amp;FZV46,CC!FZM:FZQ,5,FALSE), " ")</f>
        <v xml:space="preserve"> </v>
      </c>
      <c r="GAF46" s="34" t="str">
        <f>IFERROR(VLOOKUP(FZS46&amp;FZT46&amp;FZW46,CC!FZN:FZR,5,FALSE), " ")</f>
        <v xml:space="preserve"> </v>
      </c>
      <c r="GAG46" s="34" t="str">
        <f>IFERROR(VLOOKUP(FZT46&amp;FZU46&amp;FZX46,CC!FZO:FZS,5,FALSE), " ")</f>
        <v xml:space="preserve"> </v>
      </c>
      <c r="GAH46" s="34" t="str">
        <f>IFERROR(VLOOKUP(FZU46&amp;FZV46&amp;FZY46,CC!FZP:FZT,5,FALSE), " ")</f>
        <v xml:space="preserve"> </v>
      </c>
      <c r="GAI46" s="34" t="str">
        <f>IFERROR(VLOOKUP(FZV46&amp;FZW46&amp;FZZ46,CC!FZQ:FZU,5,FALSE), " ")</f>
        <v xml:space="preserve"> </v>
      </c>
      <c r="GAJ46" s="34" t="str">
        <f>IFERROR(VLOOKUP(FZW46&amp;FZX46&amp;GAA46,CC!FZR:FZV,5,FALSE), " ")</f>
        <v xml:space="preserve"> </v>
      </c>
      <c r="GAK46" s="34" t="str">
        <f>IFERROR(VLOOKUP(FZX46&amp;FZY46&amp;GAB46,CC!FZS:FZW,5,FALSE), " ")</f>
        <v xml:space="preserve"> </v>
      </c>
      <c r="GAL46" s="34" t="str">
        <f>IFERROR(VLOOKUP(FZY46&amp;FZZ46&amp;GAC46,CC!FZT:FZX,5,FALSE), " ")</f>
        <v xml:space="preserve"> </v>
      </c>
      <c r="GAM46" s="34" t="str">
        <f>IFERROR(VLOOKUP(FZZ46&amp;GAA46&amp;GAD46,CC!FZU:FZY,5,FALSE), " ")</f>
        <v xml:space="preserve"> </v>
      </c>
      <c r="GAN46" s="34" t="str">
        <f>IFERROR(VLOOKUP(GAA46&amp;GAB46&amp;GAE46,CC!FZV:FZZ,5,FALSE), " ")</f>
        <v xml:space="preserve"> </v>
      </c>
      <c r="GAO46" s="34" t="str">
        <f>IFERROR(VLOOKUP(GAB46&amp;GAC46&amp;GAF46,CC!FZW:GAA,5,FALSE), " ")</f>
        <v xml:space="preserve"> </v>
      </c>
      <c r="GAP46" s="34" t="str">
        <f>IFERROR(VLOOKUP(GAC46&amp;GAD46&amp;GAG46,CC!FZX:GAB,5,FALSE), " ")</f>
        <v xml:space="preserve"> </v>
      </c>
      <c r="GAQ46" s="34" t="str">
        <f>IFERROR(VLOOKUP(GAD46&amp;GAE46&amp;GAH46,CC!FZY:GAC,5,FALSE), " ")</f>
        <v xml:space="preserve"> </v>
      </c>
      <c r="GAR46" s="34" t="str">
        <f>IFERROR(VLOOKUP(GAE46&amp;GAF46&amp;GAI46,CC!FZZ:GAD,5,FALSE), " ")</f>
        <v xml:space="preserve"> </v>
      </c>
      <c r="GAS46" s="34" t="str">
        <f>IFERROR(VLOOKUP(GAF46&amp;GAG46&amp;GAJ46,CC!GAA:GAE,5,FALSE), " ")</f>
        <v xml:space="preserve"> </v>
      </c>
      <c r="GAT46" s="34" t="str">
        <f>IFERROR(VLOOKUP(GAG46&amp;GAH46&amp;GAK46,CC!GAB:GAF,5,FALSE), " ")</f>
        <v xml:space="preserve"> </v>
      </c>
      <c r="GAU46" s="34" t="str">
        <f>IFERROR(VLOOKUP(GAH46&amp;GAI46&amp;GAL46,CC!GAC:GAG,5,FALSE), " ")</f>
        <v xml:space="preserve"> </v>
      </c>
      <c r="GAV46" s="34" t="str">
        <f>IFERROR(VLOOKUP(GAI46&amp;GAJ46&amp;GAM46,CC!GAD:GAH,5,FALSE), " ")</f>
        <v xml:space="preserve"> </v>
      </c>
      <c r="GAW46" s="34" t="str">
        <f>IFERROR(VLOOKUP(GAJ46&amp;GAK46&amp;GAN46,CC!GAE:GAI,5,FALSE), " ")</f>
        <v xml:space="preserve"> </v>
      </c>
      <c r="GAX46" s="34" t="str">
        <f>IFERROR(VLOOKUP(GAK46&amp;GAL46&amp;GAO46,CC!GAF:GAJ,5,FALSE), " ")</f>
        <v xml:space="preserve"> </v>
      </c>
      <c r="GAY46" s="34" t="str">
        <f>IFERROR(VLOOKUP(GAL46&amp;GAM46&amp;GAP46,CC!GAG:GAK,5,FALSE), " ")</f>
        <v xml:space="preserve"> </v>
      </c>
      <c r="GAZ46" s="34" t="str">
        <f>IFERROR(VLOOKUP(GAM46&amp;GAN46&amp;GAQ46,CC!GAH:GAL,5,FALSE), " ")</f>
        <v xml:space="preserve"> </v>
      </c>
      <c r="GBA46" s="34" t="str">
        <f>IFERROR(VLOOKUP(GAN46&amp;GAO46&amp;GAR46,CC!GAI:GAM,5,FALSE), " ")</f>
        <v xml:space="preserve"> </v>
      </c>
      <c r="GBB46" s="34" t="str">
        <f>IFERROR(VLOOKUP(GAO46&amp;GAP46&amp;GAS46,CC!GAJ:GAN,5,FALSE), " ")</f>
        <v xml:space="preserve"> </v>
      </c>
      <c r="GBC46" s="34" t="str">
        <f>IFERROR(VLOOKUP(GAP46&amp;GAQ46&amp;GAT46,CC!GAK:GAO,5,FALSE), " ")</f>
        <v xml:space="preserve"> </v>
      </c>
      <c r="GBD46" s="34" t="str">
        <f>IFERROR(VLOOKUP(GAQ46&amp;GAR46&amp;GAU46,CC!GAL:GAP,5,FALSE), " ")</f>
        <v xml:space="preserve"> </v>
      </c>
      <c r="GBE46" s="34" t="str">
        <f>IFERROR(VLOOKUP(GAR46&amp;GAS46&amp;GAV46,CC!GAM:GAQ,5,FALSE), " ")</f>
        <v xml:space="preserve"> </v>
      </c>
      <c r="GBF46" s="34" t="str">
        <f>IFERROR(VLOOKUP(GAS46&amp;GAT46&amp;GAW46,CC!GAN:GAR,5,FALSE), " ")</f>
        <v xml:space="preserve"> </v>
      </c>
      <c r="GBG46" s="34" t="str">
        <f>IFERROR(VLOOKUP(GAT46&amp;GAU46&amp;GAX46,CC!GAO:GAS,5,FALSE), " ")</f>
        <v xml:space="preserve"> </v>
      </c>
      <c r="GBH46" s="34" t="str">
        <f>IFERROR(VLOOKUP(GAU46&amp;GAV46&amp;GAY46,CC!GAP:GAT,5,FALSE), " ")</f>
        <v xml:space="preserve"> </v>
      </c>
      <c r="GBI46" s="34" t="str">
        <f>IFERROR(VLOOKUP(GAV46&amp;GAW46&amp;GAZ46,CC!GAQ:GAU,5,FALSE), " ")</f>
        <v xml:space="preserve"> </v>
      </c>
      <c r="GBJ46" s="34" t="str">
        <f>IFERROR(VLOOKUP(GAW46&amp;GAX46&amp;GBA46,CC!GAR:GAV,5,FALSE), " ")</f>
        <v xml:space="preserve"> </v>
      </c>
      <c r="GBK46" s="34" t="str">
        <f>IFERROR(VLOOKUP(GAX46&amp;GAY46&amp;GBB46,CC!GAS:GAW,5,FALSE), " ")</f>
        <v xml:space="preserve"> </v>
      </c>
      <c r="GBL46" s="34" t="str">
        <f>IFERROR(VLOOKUP(GAY46&amp;GAZ46&amp;GBC46,CC!GAT:GAX,5,FALSE), " ")</f>
        <v xml:space="preserve"> </v>
      </c>
      <c r="GBM46" s="34" t="str">
        <f>IFERROR(VLOOKUP(GAZ46&amp;GBA46&amp;GBD46,CC!GAU:GAY,5,FALSE), " ")</f>
        <v xml:space="preserve"> </v>
      </c>
      <c r="GBN46" s="34" t="str">
        <f>IFERROR(VLOOKUP(GBA46&amp;GBB46&amp;GBE46,CC!GAV:GAZ,5,FALSE), " ")</f>
        <v xml:space="preserve"> </v>
      </c>
      <c r="GBO46" s="34" t="str">
        <f>IFERROR(VLOOKUP(GBB46&amp;GBC46&amp;GBF46,CC!GAW:GBA,5,FALSE), " ")</f>
        <v xml:space="preserve"> </v>
      </c>
      <c r="GBP46" s="34" t="str">
        <f>IFERROR(VLOOKUP(GBC46&amp;GBD46&amp;GBG46,CC!GAX:GBB,5,FALSE), " ")</f>
        <v xml:space="preserve"> </v>
      </c>
      <c r="GBQ46" s="34" t="str">
        <f>IFERROR(VLOOKUP(GBD46&amp;GBE46&amp;GBH46,CC!GAY:GBC,5,FALSE), " ")</f>
        <v xml:space="preserve"> </v>
      </c>
      <c r="GBR46" s="34" t="str">
        <f>IFERROR(VLOOKUP(GBE46&amp;GBF46&amp;GBI46,CC!GAZ:GBD,5,FALSE), " ")</f>
        <v xml:space="preserve"> </v>
      </c>
      <c r="GBS46" s="34" t="str">
        <f>IFERROR(VLOOKUP(GBF46&amp;GBG46&amp;GBJ46,CC!GBA:GBE,5,FALSE), " ")</f>
        <v xml:space="preserve"> </v>
      </c>
      <c r="GBT46" s="34" t="str">
        <f>IFERROR(VLOOKUP(GBG46&amp;GBH46&amp;GBK46,CC!GBB:GBF,5,FALSE), " ")</f>
        <v xml:space="preserve"> </v>
      </c>
      <c r="GBU46" s="34" t="str">
        <f>IFERROR(VLOOKUP(GBH46&amp;GBI46&amp;GBL46,CC!GBC:GBG,5,FALSE), " ")</f>
        <v xml:space="preserve"> </v>
      </c>
      <c r="GBV46" s="34" t="str">
        <f>IFERROR(VLOOKUP(GBI46&amp;GBJ46&amp;GBM46,CC!GBD:GBH,5,FALSE), " ")</f>
        <v xml:space="preserve"> </v>
      </c>
      <c r="GBW46" s="34" t="str">
        <f>IFERROR(VLOOKUP(GBJ46&amp;GBK46&amp;GBN46,CC!GBE:GBI,5,FALSE), " ")</f>
        <v xml:space="preserve"> </v>
      </c>
      <c r="GBX46" s="34" t="str">
        <f>IFERROR(VLOOKUP(GBK46&amp;GBL46&amp;GBO46,CC!GBF:GBJ,5,FALSE), " ")</f>
        <v xml:space="preserve"> </v>
      </c>
      <c r="GBY46" s="34" t="str">
        <f>IFERROR(VLOOKUP(GBL46&amp;GBM46&amp;GBP46,CC!GBG:GBK,5,FALSE), " ")</f>
        <v xml:space="preserve"> </v>
      </c>
      <c r="GBZ46" s="34" t="str">
        <f>IFERROR(VLOOKUP(GBM46&amp;GBN46&amp;GBQ46,CC!GBH:GBL,5,FALSE), " ")</f>
        <v xml:space="preserve"> </v>
      </c>
      <c r="GCA46" s="34" t="str">
        <f>IFERROR(VLOOKUP(GBN46&amp;GBO46&amp;GBR46,CC!GBI:GBM,5,FALSE), " ")</f>
        <v xml:space="preserve"> </v>
      </c>
      <c r="GCB46" s="34" t="str">
        <f>IFERROR(VLOOKUP(GBO46&amp;GBP46&amp;GBS46,CC!GBJ:GBN,5,FALSE), " ")</f>
        <v xml:space="preserve"> </v>
      </c>
      <c r="GCC46" s="34" t="str">
        <f>IFERROR(VLOOKUP(GBP46&amp;GBQ46&amp;GBT46,CC!GBK:GBO,5,FALSE), " ")</f>
        <v xml:space="preserve"> </v>
      </c>
      <c r="GCD46" s="34" t="str">
        <f>IFERROR(VLOOKUP(GBQ46&amp;GBR46&amp;GBU46,CC!GBL:GBP,5,FALSE), " ")</f>
        <v xml:space="preserve"> </v>
      </c>
      <c r="GCE46" s="34" t="str">
        <f>IFERROR(VLOOKUP(GBR46&amp;GBS46&amp;GBV46,CC!GBM:GBQ,5,FALSE), " ")</f>
        <v xml:space="preserve"> </v>
      </c>
      <c r="GCF46" s="34" t="str">
        <f>IFERROR(VLOOKUP(GBS46&amp;GBT46&amp;GBW46,CC!GBN:GBR,5,FALSE), " ")</f>
        <v xml:space="preserve"> </v>
      </c>
      <c r="GCG46" s="34" t="str">
        <f>IFERROR(VLOOKUP(GBT46&amp;GBU46&amp;GBX46,CC!GBO:GBS,5,FALSE), " ")</f>
        <v xml:space="preserve"> </v>
      </c>
      <c r="GCH46" s="34" t="str">
        <f>IFERROR(VLOOKUP(GBU46&amp;GBV46&amp;GBY46,CC!GBP:GBT,5,FALSE), " ")</f>
        <v xml:space="preserve"> </v>
      </c>
      <c r="GCI46" s="34" t="str">
        <f>IFERROR(VLOOKUP(GBV46&amp;GBW46&amp;GBZ46,CC!GBQ:GBU,5,FALSE), " ")</f>
        <v xml:space="preserve"> </v>
      </c>
      <c r="GCJ46" s="34" t="str">
        <f>IFERROR(VLOOKUP(GBW46&amp;GBX46&amp;GCA46,CC!GBR:GBV,5,FALSE), " ")</f>
        <v xml:space="preserve"> </v>
      </c>
      <c r="GCK46" s="34" t="str">
        <f>IFERROR(VLOOKUP(GBX46&amp;GBY46&amp;GCB46,CC!GBS:GBW,5,FALSE), " ")</f>
        <v xml:space="preserve"> </v>
      </c>
      <c r="GCL46" s="34" t="str">
        <f>IFERROR(VLOOKUP(GBY46&amp;GBZ46&amp;GCC46,CC!GBT:GBX,5,FALSE), " ")</f>
        <v xml:space="preserve"> </v>
      </c>
      <c r="GCM46" s="34" t="str">
        <f>IFERROR(VLOOKUP(GBZ46&amp;GCA46&amp;GCD46,CC!GBU:GBY,5,FALSE), " ")</f>
        <v xml:space="preserve"> </v>
      </c>
      <c r="GCN46" s="34" t="str">
        <f>IFERROR(VLOOKUP(GCA46&amp;GCB46&amp;GCE46,CC!GBV:GBZ,5,FALSE), " ")</f>
        <v xml:space="preserve"> </v>
      </c>
      <c r="GCO46" s="34" t="str">
        <f>IFERROR(VLOOKUP(GCB46&amp;GCC46&amp;GCF46,CC!GBW:GCA,5,FALSE), " ")</f>
        <v xml:space="preserve"> </v>
      </c>
      <c r="GCP46" s="34" t="str">
        <f>IFERROR(VLOOKUP(GCC46&amp;GCD46&amp;GCG46,CC!GBX:GCB,5,FALSE), " ")</f>
        <v xml:space="preserve"> </v>
      </c>
      <c r="GCQ46" s="34" t="str">
        <f>IFERROR(VLOOKUP(GCD46&amp;GCE46&amp;GCH46,CC!GBY:GCC,5,FALSE), " ")</f>
        <v xml:space="preserve"> </v>
      </c>
      <c r="GCR46" s="34" t="str">
        <f>IFERROR(VLOOKUP(GCE46&amp;GCF46&amp;GCI46,CC!GBZ:GCD,5,FALSE), " ")</f>
        <v xml:space="preserve"> </v>
      </c>
      <c r="GCS46" s="34" t="str">
        <f>IFERROR(VLOOKUP(GCF46&amp;GCG46&amp;GCJ46,CC!GCA:GCE,5,FALSE), " ")</f>
        <v xml:space="preserve"> </v>
      </c>
      <c r="GCT46" s="34" t="str">
        <f>IFERROR(VLOOKUP(GCG46&amp;GCH46&amp;GCK46,CC!GCB:GCF,5,FALSE), " ")</f>
        <v xml:space="preserve"> </v>
      </c>
      <c r="GCU46" s="34" t="str">
        <f>IFERROR(VLOOKUP(GCH46&amp;GCI46&amp;GCL46,CC!GCC:GCG,5,FALSE), " ")</f>
        <v xml:space="preserve"> </v>
      </c>
      <c r="GCV46" s="34" t="str">
        <f>IFERROR(VLOOKUP(GCI46&amp;GCJ46&amp;GCM46,CC!GCD:GCH,5,FALSE), " ")</f>
        <v xml:space="preserve"> </v>
      </c>
      <c r="GCW46" s="34" t="str">
        <f>IFERROR(VLOOKUP(GCJ46&amp;GCK46&amp;GCN46,CC!GCE:GCI,5,FALSE), " ")</f>
        <v xml:space="preserve"> </v>
      </c>
      <c r="GCX46" s="34" t="str">
        <f>IFERROR(VLOOKUP(GCK46&amp;GCL46&amp;GCO46,CC!GCF:GCJ,5,FALSE), " ")</f>
        <v xml:space="preserve"> </v>
      </c>
      <c r="GCY46" s="34" t="str">
        <f>IFERROR(VLOOKUP(GCL46&amp;GCM46&amp;GCP46,CC!GCG:GCK,5,FALSE), " ")</f>
        <v xml:space="preserve"> </v>
      </c>
      <c r="GCZ46" s="34" t="str">
        <f>IFERROR(VLOOKUP(GCM46&amp;GCN46&amp;GCQ46,CC!GCH:GCL,5,FALSE), " ")</f>
        <v xml:space="preserve"> </v>
      </c>
      <c r="GDA46" s="34" t="str">
        <f>IFERROR(VLOOKUP(GCN46&amp;GCO46&amp;GCR46,CC!GCI:GCM,5,FALSE), " ")</f>
        <v xml:space="preserve"> </v>
      </c>
      <c r="GDB46" s="34" t="str">
        <f>IFERROR(VLOOKUP(GCO46&amp;GCP46&amp;GCS46,CC!GCJ:GCN,5,FALSE), " ")</f>
        <v xml:space="preserve"> </v>
      </c>
      <c r="GDC46" s="34" t="str">
        <f>IFERROR(VLOOKUP(GCP46&amp;GCQ46&amp;GCT46,CC!GCK:GCO,5,FALSE), " ")</f>
        <v xml:space="preserve"> </v>
      </c>
      <c r="GDD46" s="34" t="str">
        <f>IFERROR(VLOOKUP(GCQ46&amp;GCR46&amp;GCU46,CC!GCL:GCP,5,FALSE), " ")</f>
        <v xml:space="preserve"> </v>
      </c>
      <c r="GDE46" s="34" t="str">
        <f>IFERROR(VLOOKUP(GCR46&amp;GCS46&amp;GCV46,CC!GCM:GCQ,5,FALSE), " ")</f>
        <v xml:space="preserve"> </v>
      </c>
      <c r="GDF46" s="34" t="str">
        <f>IFERROR(VLOOKUP(GCS46&amp;GCT46&amp;GCW46,CC!GCN:GCR,5,FALSE), " ")</f>
        <v xml:space="preserve"> </v>
      </c>
      <c r="GDG46" s="34" t="str">
        <f>IFERROR(VLOOKUP(GCT46&amp;GCU46&amp;GCX46,CC!GCO:GCS,5,FALSE), " ")</f>
        <v xml:space="preserve"> </v>
      </c>
      <c r="GDH46" s="34" t="str">
        <f>IFERROR(VLOOKUP(GCU46&amp;GCV46&amp;GCY46,CC!GCP:GCT,5,FALSE), " ")</f>
        <v xml:space="preserve"> </v>
      </c>
      <c r="GDI46" s="34" t="str">
        <f>IFERROR(VLOOKUP(GCV46&amp;GCW46&amp;GCZ46,CC!GCQ:GCU,5,FALSE), " ")</f>
        <v xml:space="preserve"> </v>
      </c>
      <c r="GDJ46" s="34" t="str">
        <f>IFERROR(VLOOKUP(GCW46&amp;GCX46&amp;GDA46,CC!GCR:GCV,5,FALSE), " ")</f>
        <v xml:space="preserve"> </v>
      </c>
      <c r="GDK46" s="34" t="str">
        <f>IFERROR(VLOOKUP(GCX46&amp;GCY46&amp;GDB46,CC!GCS:GCW,5,FALSE), " ")</f>
        <v xml:space="preserve"> </v>
      </c>
      <c r="GDL46" s="34" t="str">
        <f>IFERROR(VLOOKUP(GCY46&amp;GCZ46&amp;GDC46,CC!GCT:GCX,5,FALSE), " ")</f>
        <v xml:space="preserve"> </v>
      </c>
      <c r="GDM46" s="34" t="str">
        <f>IFERROR(VLOOKUP(GCZ46&amp;GDA46&amp;GDD46,CC!GCU:GCY,5,FALSE), " ")</f>
        <v xml:space="preserve"> </v>
      </c>
      <c r="GDN46" s="34" t="str">
        <f>IFERROR(VLOOKUP(GDA46&amp;GDB46&amp;GDE46,CC!GCV:GCZ,5,FALSE), " ")</f>
        <v xml:space="preserve"> </v>
      </c>
      <c r="GDO46" s="34" t="str">
        <f>IFERROR(VLOOKUP(GDB46&amp;GDC46&amp;GDF46,CC!GCW:GDA,5,FALSE), " ")</f>
        <v xml:space="preserve"> </v>
      </c>
      <c r="GDP46" s="34" t="str">
        <f>IFERROR(VLOOKUP(GDC46&amp;GDD46&amp;GDG46,CC!GCX:GDB,5,FALSE), " ")</f>
        <v xml:space="preserve"> </v>
      </c>
      <c r="GDQ46" s="34" t="str">
        <f>IFERROR(VLOOKUP(GDD46&amp;GDE46&amp;GDH46,CC!GCY:GDC,5,FALSE), " ")</f>
        <v xml:space="preserve"> </v>
      </c>
      <c r="GDR46" s="34" t="str">
        <f>IFERROR(VLOOKUP(GDE46&amp;GDF46&amp;GDI46,CC!GCZ:GDD,5,FALSE), " ")</f>
        <v xml:space="preserve"> </v>
      </c>
      <c r="GDS46" s="34" t="str">
        <f>IFERROR(VLOOKUP(GDF46&amp;GDG46&amp;GDJ46,CC!GDA:GDE,5,FALSE), " ")</f>
        <v xml:space="preserve"> </v>
      </c>
      <c r="GDT46" s="34" t="str">
        <f>IFERROR(VLOOKUP(GDG46&amp;GDH46&amp;GDK46,CC!GDB:GDF,5,FALSE), " ")</f>
        <v xml:space="preserve"> </v>
      </c>
      <c r="GDU46" s="34" t="str">
        <f>IFERROR(VLOOKUP(GDH46&amp;GDI46&amp;GDL46,CC!GDC:GDG,5,FALSE), " ")</f>
        <v xml:space="preserve"> </v>
      </c>
      <c r="GDV46" s="34" t="str">
        <f>IFERROR(VLOOKUP(GDI46&amp;GDJ46&amp;GDM46,CC!GDD:GDH,5,FALSE), " ")</f>
        <v xml:space="preserve"> </v>
      </c>
      <c r="GDW46" s="34" t="str">
        <f>IFERROR(VLOOKUP(GDJ46&amp;GDK46&amp;GDN46,CC!GDE:GDI,5,FALSE), " ")</f>
        <v xml:space="preserve"> </v>
      </c>
      <c r="GDX46" s="34" t="str">
        <f>IFERROR(VLOOKUP(GDK46&amp;GDL46&amp;GDO46,CC!GDF:GDJ,5,FALSE), " ")</f>
        <v xml:space="preserve"> </v>
      </c>
      <c r="GDY46" s="34" t="str">
        <f>IFERROR(VLOOKUP(GDL46&amp;GDM46&amp;GDP46,CC!GDG:GDK,5,FALSE), " ")</f>
        <v xml:space="preserve"> </v>
      </c>
      <c r="GDZ46" s="34" t="str">
        <f>IFERROR(VLOOKUP(GDM46&amp;GDN46&amp;GDQ46,CC!GDH:GDL,5,FALSE), " ")</f>
        <v xml:space="preserve"> </v>
      </c>
      <c r="GEA46" s="34" t="str">
        <f>IFERROR(VLOOKUP(GDN46&amp;GDO46&amp;GDR46,CC!GDI:GDM,5,FALSE), " ")</f>
        <v xml:space="preserve"> </v>
      </c>
      <c r="GEB46" s="34" t="str">
        <f>IFERROR(VLOOKUP(GDO46&amp;GDP46&amp;GDS46,CC!GDJ:GDN,5,FALSE), " ")</f>
        <v xml:space="preserve"> </v>
      </c>
      <c r="GEC46" s="34" t="str">
        <f>IFERROR(VLOOKUP(GDP46&amp;GDQ46&amp;GDT46,CC!GDK:GDO,5,FALSE), " ")</f>
        <v xml:space="preserve"> </v>
      </c>
      <c r="GED46" s="34" t="str">
        <f>IFERROR(VLOOKUP(GDQ46&amp;GDR46&amp;GDU46,CC!GDL:GDP,5,FALSE), " ")</f>
        <v xml:space="preserve"> </v>
      </c>
      <c r="GEE46" s="34" t="str">
        <f>IFERROR(VLOOKUP(GDR46&amp;GDS46&amp;GDV46,CC!GDM:GDQ,5,FALSE), " ")</f>
        <v xml:space="preserve"> </v>
      </c>
      <c r="GEF46" s="34" t="str">
        <f>IFERROR(VLOOKUP(GDS46&amp;GDT46&amp;GDW46,CC!GDN:GDR,5,FALSE), " ")</f>
        <v xml:space="preserve"> </v>
      </c>
      <c r="GEG46" s="34" t="str">
        <f>IFERROR(VLOOKUP(GDT46&amp;GDU46&amp;GDX46,CC!GDO:GDS,5,FALSE), " ")</f>
        <v xml:space="preserve"> </v>
      </c>
      <c r="GEH46" s="34" t="str">
        <f>IFERROR(VLOOKUP(GDU46&amp;GDV46&amp;GDY46,CC!GDP:GDT,5,FALSE), " ")</f>
        <v xml:space="preserve"> </v>
      </c>
      <c r="GEI46" s="34" t="str">
        <f>IFERROR(VLOOKUP(GDV46&amp;GDW46&amp;GDZ46,CC!GDQ:GDU,5,FALSE), " ")</f>
        <v xml:space="preserve"> </v>
      </c>
      <c r="GEJ46" s="34" t="str">
        <f>IFERROR(VLOOKUP(GDW46&amp;GDX46&amp;GEA46,CC!GDR:GDV,5,FALSE), " ")</f>
        <v xml:space="preserve"> </v>
      </c>
      <c r="GEK46" s="34" t="str">
        <f>IFERROR(VLOOKUP(GDX46&amp;GDY46&amp;GEB46,CC!GDS:GDW,5,FALSE), " ")</f>
        <v xml:space="preserve"> </v>
      </c>
      <c r="GEL46" s="34" t="str">
        <f>IFERROR(VLOOKUP(GDY46&amp;GDZ46&amp;GEC46,CC!GDT:GDX,5,FALSE), " ")</f>
        <v xml:space="preserve"> </v>
      </c>
      <c r="GEM46" s="34" t="str">
        <f>IFERROR(VLOOKUP(GDZ46&amp;GEA46&amp;GED46,CC!GDU:GDY,5,FALSE), " ")</f>
        <v xml:space="preserve"> </v>
      </c>
      <c r="GEN46" s="34" t="str">
        <f>IFERROR(VLOOKUP(GEA46&amp;GEB46&amp;GEE46,CC!GDV:GDZ,5,FALSE), " ")</f>
        <v xml:space="preserve"> </v>
      </c>
      <c r="GEO46" s="34" t="str">
        <f>IFERROR(VLOOKUP(GEB46&amp;GEC46&amp;GEF46,CC!GDW:GEA,5,FALSE), " ")</f>
        <v xml:space="preserve"> </v>
      </c>
      <c r="GEP46" s="34" t="str">
        <f>IFERROR(VLOOKUP(GEC46&amp;GED46&amp;GEG46,CC!GDX:GEB,5,FALSE), " ")</f>
        <v xml:space="preserve"> </v>
      </c>
      <c r="GEQ46" s="34" t="str">
        <f>IFERROR(VLOOKUP(GED46&amp;GEE46&amp;GEH46,CC!GDY:GEC,5,FALSE), " ")</f>
        <v xml:space="preserve"> </v>
      </c>
      <c r="GER46" s="34" t="str">
        <f>IFERROR(VLOOKUP(GEE46&amp;GEF46&amp;GEI46,CC!GDZ:GED,5,FALSE), " ")</f>
        <v xml:space="preserve"> </v>
      </c>
      <c r="GES46" s="34" t="str">
        <f>IFERROR(VLOOKUP(GEF46&amp;GEG46&amp;GEJ46,CC!GEA:GEE,5,FALSE), " ")</f>
        <v xml:space="preserve"> </v>
      </c>
      <c r="GET46" s="34" t="str">
        <f>IFERROR(VLOOKUP(GEG46&amp;GEH46&amp;GEK46,CC!GEB:GEF,5,FALSE), " ")</f>
        <v xml:space="preserve"> </v>
      </c>
      <c r="GEU46" s="34" t="str">
        <f>IFERROR(VLOOKUP(GEH46&amp;GEI46&amp;GEL46,CC!GEC:GEG,5,FALSE), " ")</f>
        <v xml:space="preserve"> </v>
      </c>
      <c r="GEV46" s="34" t="str">
        <f>IFERROR(VLOOKUP(GEI46&amp;GEJ46&amp;GEM46,CC!GED:GEH,5,FALSE), " ")</f>
        <v xml:space="preserve"> </v>
      </c>
      <c r="GEW46" s="34" t="str">
        <f>IFERROR(VLOOKUP(GEJ46&amp;GEK46&amp;GEN46,CC!GEE:GEI,5,FALSE), " ")</f>
        <v xml:space="preserve"> </v>
      </c>
      <c r="GEX46" s="34" t="str">
        <f>IFERROR(VLOOKUP(GEK46&amp;GEL46&amp;GEO46,CC!GEF:GEJ,5,FALSE), " ")</f>
        <v xml:space="preserve"> </v>
      </c>
      <c r="GEY46" s="34" t="str">
        <f>IFERROR(VLOOKUP(GEL46&amp;GEM46&amp;GEP46,CC!GEG:GEK,5,FALSE), " ")</f>
        <v xml:space="preserve"> </v>
      </c>
      <c r="GEZ46" s="34" t="str">
        <f>IFERROR(VLOOKUP(GEM46&amp;GEN46&amp;GEQ46,CC!GEH:GEL,5,FALSE), " ")</f>
        <v xml:space="preserve"> </v>
      </c>
      <c r="GFA46" s="34" t="str">
        <f>IFERROR(VLOOKUP(GEN46&amp;GEO46&amp;GER46,CC!GEI:GEM,5,FALSE), " ")</f>
        <v xml:space="preserve"> </v>
      </c>
      <c r="GFB46" s="34" t="str">
        <f>IFERROR(VLOOKUP(GEO46&amp;GEP46&amp;GES46,CC!GEJ:GEN,5,FALSE), " ")</f>
        <v xml:space="preserve"> </v>
      </c>
      <c r="GFC46" s="34" t="str">
        <f>IFERROR(VLOOKUP(GEP46&amp;GEQ46&amp;GET46,CC!GEK:GEO,5,FALSE), " ")</f>
        <v xml:space="preserve"> </v>
      </c>
      <c r="GFD46" s="34" t="str">
        <f>IFERROR(VLOOKUP(GEQ46&amp;GER46&amp;GEU46,CC!GEL:GEP,5,FALSE), " ")</f>
        <v xml:space="preserve"> </v>
      </c>
      <c r="GFE46" s="34" t="str">
        <f>IFERROR(VLOOKUP(GER46&amp;GES46&amp;GEV46,CC!GEM:GEQ,5,FALSE), " ")</f>
        <v xml:space="preserve"> </v>
      </c>
      <c r="GFF46" s="34" t="str">
        <f>IFERROR(VLOOKUP(GES46&amp;GET46&amp;GEW46,CC!GEN:GER,5,FALSE), " ")</f>
        <v xml:space="preserve"> </v>
      </c>
      <c r="GFG46" s="34" t="str">
        <f>IFERROR(VLOOKUP(GET46&amp;GEU46&amp;GEX46,CC!GEO:GES,5,FALSE), " ")</f>
        <v xml:space="preserve"> </v>
      </c>
      <c r="GFH46" s="34" t="str">
        <f>IFERROR(VLOOKUP(GEU46&amp;GEV46&amp;GEY46,CC!GEP:GET,5,FALSE), " ")</f>
        <v xml:space="preserve"> </v>
      </c>
      <c r="GFI46" s="34" t="str">
        <f>IFERROR(VLOOKUP(GEV46&amp;GEW46&amp;GEZ46,CC!GEQ:GEU,5,FALSE), " ")</f>
        <v xml:space="preserve"> </v>
      </c>
      <c r="GFJ46" s="34" t="str">
        <f>IFERROR(VLOOKUP(GEW46&amp;GEX46&amp;GFA46,CC!GER:GEV,5,FALSE), " ")</f>
        <v xml:space="preserve"> </v>
      </c>
      <c r="GFK46" s="34" t="str">
        <f>IFERROR(VLOOKUP(GEX46&amp;GEY46&amp;GFB46,CC!GES:GEW,5,FALSE), " ")</f>
        <v xml:space="preserve"> </v>
      </c>
      <c r="GFL46" s="34" t="str">
        <f>IFERROR(VLOOKUP(GEY46&amp;GEZ46&amp;GFC46,CC!GET:GEX,5,FALSE), " ")</f>
        <v xml:space="preserve"> </v>
      </c>
      <c r="GFM46" s="34" t="str">
        <f>IFERROR(VLOOKUP(GEZ46&amp;GFA46&amp;GFD46,CC!GEU:GEY,5,FALSE), " ")</f>
        <v xml:space="preserve"> </v>
      </c>
      <c r="GFN46" s="34" t="str">
        <f>IFERROR(VLOOKUP(GFA46&amp;GFB46&amp;GFE46,CC!GEV:GEZ,5,FALSE), " ")</f>
        <v xml:space="preserve"> </v>
      </c>
      <c r="GFO46" s="34" t="str">
        <f>IFERROR(VLOOKUP(GFB46&amp;GFC46&amp;GFF46,CC!GEW:GFA,5,FALSE), " ")</f>
        <v xml:space="preserve"> </v>
      </c>
      <c r="GFP46" s="34" t="str">
        <f>IFERROR(VLOOKUP(GFC46&amp;GFD46&amp;GFG46,CC!GEX:GFB,5,FALSE), " ")</f>
        <v xml:space="preserve"> </v>
      </c>
      <c r="GFQ46" s="34" t="str">
        <f>IFERROR(VLOOKUP(GFD46&amp;GFE46&amp;GFH46,CC!GEY:GFC,5,FALSE), " ")</f>
        <v xml:space="preserve"> </v>
      </c>
      <c r="GFR46" s="34" t="str">
        <f>IFERROR(VLOOKUP(GFE46&amp;GFF46&amp;GFI46,CC!GEZ:GFD,5,FALSE), " ")</f>
        <v xml:space="preserve"> </v>
      </c>
      <c r="GFS46" s="34" t="str">
        <f>IFERROR(VLOOKUP(GFF46&amp;GFG46&amp;GFJ46,CC!GFA:GFE,5,FALSE), " ")</f>
        <v xml:space="preserve"> </v>
      </c>
      <c r="GFT46" s="34" t="str">
        <f>IFERROR(VLOOKUP(GFG46&amp;GFH46&amp;GFK46,CC!GFB:GFF,5,FALSE), " ")</f>
        <v xml:space="preserve"> </v>
      </c>
      <c r="GFU46" s="34" t="str">
        <f>IFERROR(VLOOKUP(GFH46&amp;GFI46&amp;GFL46,CC!GFC:GFG,5,FALSE), " ")</f>
        <v xml:space="preserve"> </v>
      </c>
      <c r="GFV46" s="34" t="str">
        <f>IFERROR(VLOOKUP(GFI46&amp;GFJ46&amp;GFM46,CC!GFD:GFH,5,FALSE), " ")</f>
        <v xml:space="preserve"> </v>
      </c>
      <c r="GFW46" s="34" t="str">
        <f>IFERROR(VLOOKUP(GFJ46&amp;GFK46&amp;GFN46,CC!GFE:GFI,5,FALSE), " ")</f>
        <v xml:space="preserve"> </v>
      </c>
      <c r="GFX46" s="34" t="str">
        <f>IFERROR(VLOOKUP(GFK46&amp;GFL46&amp;GFO46,CC!GFF:GFJ,5,FALSE), " ")</f>
        <v xml:space="preserve"> </v>
      </c>
      <c r="GFY46" s="34" t="str">
        <f>IFERROR(VLOOKUP(GFL46&amp;GFM46&amp;GFP46,CC!GFG:GFK,5,FALSE), " ")</f>
        <v xml:space="preserve"> </v>
      </c>
      <c r="GFZ46" s="34" t="str">
        <f>IFERROR(VLOOKUP(GFM46&amp;GFN46&amp;GFQ46,CC!GFH:GFL,5,FALSE), " ")</f>
        <v xml:space="preserve"> </v>
      </c>
      <c r="GGA46" s="34" t="str">
        <f>IFERROR(VLOOKUP(GFN46&amp;GFO46&amp;GFR46,CC!GFI:GFM,5,FALSE), " ")</f>
        <v xml:space="preserve"> </v>
      </c>
      <c r="GGB46" s="34" t="str">
        <f>IFERROR(VLOOKUP(GFO46&amp;GFP46&amp;GFS46,CC!GFJ:GFN,5,FALSE), " ")</f>
        <v xml:space="preserve"> </v>
      </c>
      <c r="GGC46" s="34" t="str">
        <f>IFERROR(VLOOKUP(GFP46&amp;GFQ46&amp;GFT46,CC!GFK:GFO,5,FALSE), " ")</f>
        <v xml:space="preserve"> </v>
      </c>
      <c r="GGD46" s="34" t="str">
        <f>IFERROR(VLOOKUP(GFQ46&amp;GFR46&amp;GFU46,CC!GFL:GFP,5,FALSE), " ")</f>
        <v xml:space="preserve"> </v>
      </c>
      <c r="GGE46" s="34" t="str">
        <f>IFERROR(VLOOKUP(GFR46&amp;GFS46&amp;GFV46,CC!GFM:GFQ,5,FALSE), " ")</f>
        <v xml:space="preserve"> </v>
      </c>
      <c r="GGF46" s="34" t="str">
        <f>IFERROR(VLOOKUP(GFS46&amp;GFT46&amp;GFW46,CC!GFN:GFR,5,FALSE), " ")</f>
        <v xml:space="preserve"> </v>
      </c>
      <c r="GGG46" s="34" t="str">
        <f>IFERROR(VLOOKUP(GFT46&amp;GFU46&amp;GFX46,CC!GFO:GFS,5,FALSE), " ")</f>
        <v xml:space="preserve"> </v>
      </c>
      <c r="GGH46" s="34" t="str">
        <f>IFERROR(VLOOKUP(GFU46&amp;GFV46&amp;GFY46,CC!GFP:GFT,5,FALSE), " ")</f>
        <v xml:space="preserve"> </v>
      </c>
      <c r="GGI46" s="34" t="str">
        <f>IFERROR(VLOOKUP(GFV46&amp;GFW46&amp;GFZ46,CC!GFQ:GFU,5,FALSE), " ")</f>
        <v xml:space="preserve"> </v>
      </c>
      <c r="GGJ46" s="34" t="str">
        <f>IFERROR(VLOOKUP(GFW46&amp;GFX46&amp;GGA46,CC!GFR:GFV,5,FALSE), " ")</f>
        <v xml:space="preserve"> </v>
      </c>
      <c r="GGK46" s="34" t="str">
        <f>IFERROR(VLOOKUP(GFX46&amp;GFY46&amp;GGB46,CC!GFS:GFW,5,FALSE), " ")</f>
        <v xml:space="preserve"> </v>
      </c>
      <c r="GGL46" s="34" t="str">
        <f>IFERROR(VLOOKUP(GFY46&amp;GFZ46&amp;GGC46,CC!GFT:GFX,5,FALSE), " ")</f>
        <v xml:space="preserve"> </v>
      </c>
      <c r="GGM46" s="34" t="str">
        <f>IFERROR(VLOOKUP(GFZ46&amp;GGA46&amp;GGD46,CC!GFU:GFY,5,FALSE), " ")</f>
        <v xml:space="preserve"> </v>
      </c>
      <c r="GGN46" s="34" t="str">
        <f>IFERROR(VLOOKUP(GGA46&amp;GGB46&amp;GGE46,CC!GFV:GFZ,5,FALSE), " ")</f>
        <v xml:space="preserve"> </v>
      </c>
      <c r="GGO46" s="34" t="str">
        <f>IFERROR(VLOOKUP(GGB46&amp;GGC46&amp;GGF46,CC!GFW:GGA,5,FALSE), " ")</f>
        <v xml:space="preserve"> </v>
      </c>
      <c r="GGP46" s="34" t="str">
        <f>IFERROR(VLOOKUP(GGC46&amp;GGD46&amp;GGG46,CC!GFX:GGB,5,FALSE), " ")</f>
        <v xml:space="preserve"> </v>
      </c>
      <c r="GGQ46" s="34" t="str">
        <f>IFERROR(VLOOKUP(GGD46&amp;GGE46&amp;GGH46,CC!GFY:GGC,5,FALSE), " ")</f>
        <v xml:space="preserve"> </v>
      </c>
      <c r="GGR46" s="34" t="str">
        <f>IFERROR(VLOOKUP(GGE46&amp;GGF46&amp;GGI46,CC!GFZ:GGD,5,FALSE), " ")</f>
        <v xml:space="preserve"> </v>
      </c>
      <c r="GGS46" s="34" t="str">
        <f>IFERROR(VLOOKUP(GGF46&amp;GGG46&amp;GGJ46,CC!GGA:GGE,5,FALSE), " ")</f>
        <v xml:space="preserve"> </v>
      </c>
      <c r="GGT46" s="34" t="str">
        <f>IFERROR(VLOOKUP(GGG46&amp;GGH46&amp;GGK46,CC!GGB:GGF,5,FALSE), " ")</f>
        <v xml:space="preserve"> </v>
      </c>
      <c r="GGU46" s="34" t="str">
        <f>IFERROR(VLOOKUP(GGH46&amp;GGI46&amp;GGL46,CC!GGC:GGG,5,FALSE), " ")</f>
        <v xml:space="preserve"> </v>
      </c>
      <c r="GGV46" s="34" t="str">
        <f>IFERROR(VLOOKUP(GGI46&amp;GGJ46&amp;GGM46,CC!GGD:GGH,5,FALSE), " ")</f>
        <v xml:space="preserve"> </v>
      </c>
      <c r="GGW46" s="34" t="str">
        <f>IFERROR(VLOOKUP(GGJ46&amp;GGK46&amp;GGN46,CC!GGE:GGI,5,FALSE), " ")</f>
        <v xml:space="preserve"> </v>
      </c>
      <c r="GGX46" s="34" t="str">
        <f>IFERROR(VLOOKUP(GGK46&amp;GGL46&amp;GGO46,CC!GGF:GGJ,5,FALSE), " ")</f>
        <v xml:space="preserve"> </v>
      </c>
      <c r="GGY46" s="34" t="str">
        <f>IFERROR(VLOOKUP(GGL46&amp;GGM46&amp;GGP46,CC!GGG:GGK,5,FALSE), " ")</f>
        <v xml:space="preserve"> </v>
      </c>
      <c r="GGZ46" s="34" t="str">
        <f>IFERROR(VLOOKUP(GGM46&amp;GGN46&amp;GGQ46,CC!GGH:GGL,5,FALSE), " ")</f>
        <v xml:space="preserve"> </v>
      </c>
      <c r="GHA46" s="34" t="str">
        <f>IFERROR(VLOOKUP(GGN46&amp;GGO46&amp;GGR46,CC!GGI:GGM,5,FALSE), " ")</f>
        <v xml:space="preserve"> </v>
      </c>
      <c r="GHB46" s="34" t="str">
        <f>IFERROR(VLOOKUP(GGO46&amp;GGP46&amp;GGS46,CC!GGJ:GGN,5,FALSE), " ")</f>
        <v xml:space="preserve"> </v>
      </c>
      <c r="GHC46" s="34" t="str">
        <f>IFERROR(VLOOKUP(GGP46&amp;GGQ46&amp;GGT46,CC!GGK:GGO,5,FALSE), " ")</f>
        <v xml:space="preserve"> </v>
      </c>
      <c r="GHD46" s="34" t="str">
        <f>IFERROR(VLOOKUP(GGQ46&amp;GGR46&amp;GGU46,CC!GGL:GGP,5,FALSE), " ")</f>
        <v xml:space="preserve"> </v>
      </c>
      <c r="GHE46" s="34" t="str">
        <f>IFERROR(VLOOKUP(GGR46&amp;GGS46&amp;GGV46,CC!GGM:GGQ,5,FALSE), " ")</f>
        <v xml:space="preserve"> </v>
      </c>
      <c r="GHF46" s="34" t="str">
        <f>IFERROR(VLOOKUP(GGS46&amp;GGT46&amp;GGW46,CC!GGN:GGR,5,FALSE), " ")</f>
        <v xml:space="preserve"> </v>
      </c>
      <c r="GHG46" s="34" t="str">
        <f>IFERROR(VLOOKUP(GGT46&amp;GGU46&amp;GGX46,CC!GGO:GGS,5,FALSE), " ")</f>
        <v xml:space="preserve"> </v>
      </c>
      <c r="GHH46" s="34" t="str">
        <f>IFERROR(VLOOKUP(GGU46&amp;GGV46&amp;GGY46,CC!GGP:GGT,5,FALSE), " ")</f>
        <v xml:space="preserve"> </v>
      </c>
      <c r="GHI46" s="34" t="str">
        <f>IFERROR(VLOOKUP(GGV46&amp;GGW46&amp;GGZ46,CC!GGQ:GGU,5,FALSE), " ")</f>
        <v xml:space="preserve"> </v>
      </c>
      <c r="GHJ46" s="34" t="str">
        <f>IFERROR(VLOOKUP(GGW46&amp;GGX46&amp;GHA46,CC!GGR:GGV,5,FALSE), " ")</f>
        <v xml:space="preserve"> </v>
      </c>
      <c r="GHK46" s="34" t="str">
        <f>IFERROR(VLOOKUP(GGX46&amp;GGY46&amp;GHB46,CC!GGS:GGW,5,FALSE), " ")</f>
        <v xml:space="preserve"> </v>
      </c>
      <c r="GHL46" s="34" t="str">
        <f>IFERROR(VLOOKUP(GGY46&amp;GGZ46&amp;GHC46,CC!GGT:GGX,5,FALSE), " ")</f>
        <v xml:space="preserve"> </v>
      </c>
      <c r="GHM46" s="34" t="str">
        <f>IFERROR(VLOOKUP(GGZ46&amp;GHA46&amp;GHD46,CC!GGU:GGY,5,FALSE), " ")</f>
        <v xml:space="preserve"> </v>
      </c>
      <c r="GHN46" s="34" t="str">
        <f>IFERROR(VLOOKUP(GHA46&amp;GHB46&amp;GHE46,CC!GGV:GGZ,5,FALSE), " ")</f>
        <v xml:space="preserve"> </v>
      </c>
      <c r="GHO46" s="34" t="str">
        <f>IFERROR(VLOOKUP(GHB46&amp;GHC46&amp;GHF46,CC!GGW:GHA,5,FALSE), " ")</f>
        <v xml:space="preserve"> </v>
      </c>
      <c r="GHP46" s="34" t="str">
        <f>IFERROR(VLOOKUP(GHC46&amp;GHD46&amp;GHG46,CC!GGX:GHB,5,FALSE), " ")</f>
        <v xml:space="preserve"> </v>
      </c>
      <c r="GHQ46" s="34" t="str">
        <f>IFERROR(VLOOKUP(GHD46&amp;GHE46&amp;GHH46,CC!GGY:GHC,5,FALSE), " ")</f>
        <v xml:space="preserve"> </v>
      </c>
      <c r="GHR46" s="34" t="str">
        <f>IFERROR(VLOOKUP(GHE46&amp;GHF46&amp;GHI46,CC!GGZ:GHD,5,FALSE), " ")</f>
        <v xml:space="preserve"> </v>
      </c>
      <c r="GHS46" s="34" t="str">
        <f>IFERROR(VLOOKUP(GHF46&amp;GHG46&amp;GHJ46,CC!GHA:GHE,5,FALSE), " ")</f>
        <v xml:space="preserve"> </v>
      </c>
      <c r="GHT46" s="34" t="str">
        <f>IFERROR(VLOOKUP(GHG46&amp;GHH46&amp;GHK46,CC!GHB:GHF,5,FALSE), " ")</f>
        <v xml:space="preserve"> </v>
      </c>
      <c r="GHU46" s="34" t="str">
        <f>IFERROR(VLOOKUP(GHH46&amp;GHI46&amp;GHL46,CC!GHC:GHG,5,FALSE), " ")</f>
        <v xml:space="preserve"> </v>
      </c>
      <c r="GHV46" s="34" t="str">
        <f>IFERROR(VLOOKUP(GHI46&amp;GHJ46&amp;GHM46,CC!GHD:GHH,5,FALSE), " ")</f>
        <v xml:space="preserve"> </v>
      </c>
      <c r="GHW46" s="34" t="str">
        <f>IFERROR(VLOOKUP(GHJ46&amp;GHK46&amp;GHN46,CC!GHE:GHI,5,FALSE), " ")</f>
        <v xml:space="preserve"> </v>
      </c>
      <c r="GHX46" s="34" t="str">
        <f>IFERROR(VLOOKUP(GHK46&amp;GHL46&amp;GHO46,CC!GHF:GHJ,5,FALSE), " ")</f>
        <v xml:space="preserve"> </v>
      </c>
      <c r="GHY46" s="34" t="str">
        <f>IFERROR(VLOOKUP(GHL46&amp;GHM46&amp;GHP46,CC!GHG:GHK,5,FALSE), " ")</f>
        <v xml:space="preserve"> </v>
      </c>
      <c r="GHZ46" s="34" t="str">
        <f>IFERROR(VLOOKUP(GHM46&amp;GHN46&amp;GHQ46,CC!GHH:GHL,5,FALSE), " ")</f>
        <v xml:space="preserve"> </v>
      </c>
      <c r="GIA46" s="34" t="str">
        <f>IFERROR(VLOOKUP(GHN46&amp;GHO46&amp;GHR46,CC!GHI:GHM,5,FALSE), " ")</f>
        <v xml:space="preserve"> </v>
      </c>
      <c r="GIB46" s="34" t="str">
        <f>IFERROR(VLOOKUP(GHO46&amp;GHP46&amp;GHS46,CC!GHJ:GHN,5,FALSE), " ")</f>
        <v xml:space="preserve"> </v>
      </c>
      <c r="GIC46" s="34" t="str">
        <f>IFERROR(VLOOKUP(GHP46&amp;GHQ46&amp;GHT46,CC!GHK:GHO,5,FALSE), " ")</f>
        <v xml:space="preserve"> </v>
      </c>
      <c r="GID46" s="34" t="str">
        <f>IFERROR(VLOOKUP(GHQ46&amp;GHR46&amp;GHU46,CC!GHL:GHP,5,FALSE), " ")</f>
        <v xml:space="preserve"> </v>
      </c>
      <c r="GIE46" s="34" t="str">
        <f>IFERROR(VLOOKUP(GHR46&amp;GHS46&amp;GHV46,CC!GHM:GHQ,5,FALSE), " ")</f>
        <v xml:space="preserve"> </v>
      </c>
      <c r="GIF46" s="34" t="str">
        <f>IFERROR(VLOOKUP(GHS46&amp;GHT46&amp;GHW46,CC!GHN:GHR,5,FALSE), " ")</f>
        <v xml:space="preserve"> </v>
      </c>
      <c r="GIG46" s="34" t="str">
        <f>IFERROR(VLOOKUP(GHT46&amp;GHU46&amp;GHX46,CC!GHO:GHS,5,FALSE), " ")</f>
        <v xml:space="preserve"> </v>
      </c>
      <c r="GIH46" s="34" t="str">
        <f>IFERROR(VLOOKUP(GHU46&amp;GHV46&amp;GHY46,CC!GHP:GHT,5,FALSE), " ")</f>
        <v xml:space="preserve"> </v>
      </c>
      <c r="GII46" s="34" t="str">
        <f>IFERROR(VLOOKUP(GHV46&amp;GHW46&amp;GHZ46,CC!GHQ:GHU,5,FALSE), " ")</f>
        <v xml:space="preserve"> </v>
      </c>
      <c r="GIJ46" s="34" t="str">
        <f>IFERROR(VLOOKUP(GHW46&amp;GHX46&amp;GIA46,CC!GHR:GHV,5,FALSE), " ")</f>
        <v xml:space="preserve"> </v>
      </c>
      <c r="GIK46" s="34" t="str">
        <f>IFERROR(VLOOKUP(GHX46&amp;GHY46&amp;GIB46,CC!GHS:GHW,5,FALSE), " ")</f>
        <v xml:space="preserve"> </v>
      </c>
      <c r="GIL46" s="34" t="str">
        <f>IFERROR(VLOOKUP(GHY46&amp;GHZ46&amp;GIC46,CC!GHT:GHX,5,FALSE), " ")</f>
        <v xml:space="preserve"> </v>
      </c>
      <c r="GIM46" s="34" t="str">
        <f>IFERROR(VLOOKUP(GHZ46&amp;GIA46&amp;GID46,CC!GHU:GHY,5,FALSE), " ")</f>
        <v xml:space="preserve"> </v>
      </c>
      <c r="GIN46" s="34" t="str">
        <f>IFERROR(VLOOKUP(GIA46&amp;GIB46&amp;GIE46,CC!GHV:GHZ,5,FALSE), " ")</f>
        <v xml:space="preserve"> </v>
      </c>
      <c r="GIO46" s="34" t="str">
        <f>IFERROR(VLOOKUP(GIB46&amp;GIC46&amp;GIF46,CC!GHW:GIA,5,FALSE), " ")</f>
        <v xml:space="preserve"> </v>
      </c>
      <c r="GIP46" s="34" t="str">
        <f>IFERROR(VLOOKUP(GIC46&amp;GID46&amp;GIG46,CC!GHX:GIB,5,FALSE), " ")</f>
        <v xml:space="preserve"> </v>
      </c>
      <c r="GIQ46" s="34" t="str">
        <f>IFERROR(VLOOKUP(GID46&amp;GIE46&amp;GIH46,CC!GHY:GIC,5,FALSE), " ")</f>
        <v xml:space="preserve"> </v>
      </c>
      <c r="GIR46" s="34" t="str">
        <f>IFERROR(VLOOKUP(GIE46&amp;GIF46&amp;GII46,CC!GHZ:GID,5,FALSE), " ")</f>
        <v xml:space="preserve"> </v>
      </c>
      <c r="GIS46" s="34" t="str">
        <f>IFERROR(VLOOKUP(GIF46&amp;GIG46&amp;GIJ46,CC!GIA:GIE,5,FALSE), " ")</f>
        <v xml:space="preserve"> </v>
      </c>
      <c r="GIT46" s="34" t="str">
        <f>IFERROR(VLOOKUP(GIG46&amp;GIH46&amp;GIK46,CC!GIB:GIF,5,FALSE), " ")</f>
        <v xml:space="preserve"> </v>
      </c>
      <c r="GIU46" s="34" t="str">
        <f>IFERROR(VLOOKUP(GIH46&amp;GII46&amp;GIL46,CC!GIC:GIG,5,FALSE), " ")</f>
        <v xml:space="preserve"> </v>
      </c>
      <c r="GIV46" s="34" t="str">
        <f>IFERROR(VLOOKUP(GII46&amp;GIJ46&amp;GIM46,CC!GID:GIH,5,FALSE), " ")</f>
        <v xml:space="preserve"> </v>
      </c>
      <c r="GIW46" s="34" t="str">
        <f>IFERROR(VLOOKUP(GIJ46&amp;GIK46&amp;GIN46,CC!GIE:GII,5,FALSE), " ")</f>
        <v xml:space="preserve"> </v>
      </c>
      <c r="GIX46" s="34" t="str">
        <f>IFERROR(VLOOKUP(GIK46&amp;GIL46&amp;GIO46,CC!GIF:GIJ,5,FALSE), " ")</f>
        <v xml:space="preserve"> </v>
      </c>
      <c r="GIY46" s="34" t="str">
        <f>IFERROR(VLOOKUP(GIL46&amp;GIM46&amp;GIP46,CC!GIG:GIK,5,FALSE), " ")</f>
        <v xml:space="preserve"> </v>
      </c>
      <c r="GIZ46" s="34" t="str">
        <f>IFERROR(VLOOKUP(GIM46&amp;GIN46&amp;GIQ46,CC!GIH:GIL,5,FALSE), " ")</f>
        <v xml:space="preserve"> </v>
      </c>
      <c r="GJA46" s="34" t="str">
        <f>IFERROR(VLOOKUP(GIN46&amp;GIO46&amp;GIR46,CC!GII:GIM,5,FALSE), " ")</f>
        <v xml:space="preserve"> </v>
      </c>
      <c r="GJB46" s="34" t="str">
        <f>IFERROR(VLOOKUP(GIO46&amp;GIP46&amp;GIS46,CC!GIJ:GIN,5,FALSE), " ")</f>
        <v xml:space="preserve"> </v>
      </c>
      <c r="GJC46" s="34" t="str">
        <f>IFERROR(VLOOKUP(GIP46&amp;GIQ46&amp;GIT46,CC!GIK:GIO,5,FALSE), " ")</f>
        <v xml:space="preserve"> </v>
      </c>
      <c r="GJD46" s="34" t="str">
        <f>IFERROR(VLOOKUP(GIQ46&amp;GIR46&amp;GIU46,CC!GIL:GIP,5,FALSE), " ")</f>
        <v xml:space="preserve"> </v>
      </c>
      <c r="GJE46" s="34" t="str">
        <f>IFERROR(VLOOKUP(GIR46&amp;GIS46&amp;GIV46,CC!GIM:GIQ,5,FALSE), " ")</f>
        <v xml:space="preserve"> </v>
      </c>
      <c r="GJF46" s="34" t="str">
        <f>IFERROR(VLOOKUP(GIS46&amp;GIT46&amp;GIW46,CC!GIN:GIR,5,FALSE), " ")</f>
        <v xml:space="preserve"> </v>
      </c>
      <c r="GJG46" s="34" t="str">
        <f>IFERROR(VLOOKUP(GIT46&amp;GIU46&amp;GIX46,CC!GIO:GIS,5,FALSE), " ")</f>
        <v xml:space="preserve"> </v>
      </c>
      <c r="GJH46" s="34" t="str">
        <f>IFERROR(VLOOKUP(GIU46&amp;GIV46&amp;GIY46,CC!GIP:GIT,5,FALSE), " ")</f>
        <v xml:space="preserve"> </v>
      </c>
      <c r="GJI46" s="34" t="str">
        <f>IFERROR(VLOOKUP(GIV46&amp;GIW46&amp;GIZ46,CC!GIQ:GIU,5,FALSE), " ")</f>
        <v xml:space="preserve"> </v>
      </c>
      <c r="GJJ46" s="34" t="str">
        <f>IFERROR(VLOOKUP(GIW46&amp;GIX46&amp;GJA46,CC!GIR:GIV,5,FALSE), " ")</f>
        <v xml:space="preserve"> </v>
      </c>
      <c r="GJK46" s="34" t="str">
        <f>IFERROR(VLOOKUP(GIX46&amp;GIY46&amp;GJB46,CC!GIS:GIW,5,FALSE), " ")</f>
        <v xml:space="preserve"> </v>
      </c>
      <c r="GJL46" s="34" t="str">
        <f>IFERROR(VLOOKUP(GIY46&amp;GIZ46&amp;GJC46,CC!GIT:GIX,5,FALSE), " ")</f>
        <v xml:space="preserve"> </v>
      </c>
      <c r="GJM46" s="34" t="str">
        <f>IFERROR(VLOOKUP(GIZ46&amp;GJA46&amp;GJD46,CC!GIU:GIY,5,FALSE), " ")</f>
        <v xml:space="preserve"> </v>
      </c>
      <c r="GJN46" s="34" t="str">
        <f>IFERROR(VLOOKUP(GJA46&amp;GJB46&amp;GJE46,CC!GIV:GIZ,5,FALSE), " ")</f>
        <v xml:space="preserve"> </v>
      </c>
      <c r="GJO46" s="34" t="str">
        <f>IFERROR(VLOOKUP(GJB46&amp;GJC46&amp;GJF46,CC!GIW:GJA,5,FALSE), " ")</f>
        <v xml:space="preserve"> </v>
      </c>
      <c r="GJP46" s="34" t="str">
        <f>IFERROR(VLOOKUP(GJC46&amp;GJD46&amp;GJG46,CC!GIX:GJB,5,FALSE), " ")</f>
        <v xml:space="preserve"> </v>
      </c>
      <c r="GJQ46" s="34" t="str">
        <f>IFERROR(VLOOKUP(GJD46&amp;GJE46&amp;GJH46,CC!GIY:GJC,5,FALSE), " ")</f>
        <v xml:space="preserve"> </v>
      </c>
      <c r="GJR46" s="34" t="str">
        <f>IFERROR(VLOOKUP(GJE46&amp;GJF46&amp;GJI46,CC!GIZ:GJD,5,FALSE), " ")</f>
        <v xml:space="preserve"> </v>
      </c>
      <c r="GJS46" s="34" t="str">
        <f>IFERROR(VLOOKUP(GJF46&amp;GJG46&amp;GJJ46,CC!GJA:GJE,5,FALSE), " ")</f>
        <v xml:space="preserve"> </v>
      </c>
      <c r="GJT46" s="34" t="str">
        <f>IFERROR(VLOOKUP(GJG46&amp;GJH46&amp;GJK46,CC!GJB:GJF,5,FALSE), " ")</f>
        <v xml:space="preserve"> </v>
      </c>
      <c r="GJU46" s="34" t="str">
        <f>IFERROR(VLOOKUP(GJH46&amp;GJI46&amp;GJL46,CC!GJC:GJG,5,FALSE), " ")</f>
        <v xml:space="preserve"> </v>
      </c>
      <c r="GJV46" s="34" t="str">
        <f>IFERROR(VLOOKUP(GJI46&amp;GJJ46&amp;GJM46,CC!GJD:GJH,5,FALSE), " ")</f>
        <v xml:space="preserve"> </v>
      </c>
      <c r="GJW46" s="34" t="str">
        <f>IFERROR(VLOOKUP(GJJ46&amp;GJK46&amp;GJN46,CC!GJE:GJI,5,FALSE), " ")</f>
        <v xml:space="preserve"> </v>
      </c>
      <c r="GJX46" s="34" t="str">
        <f>IFERROR(VLOOKUP(GJK46&amp;GJL46&amp;GJO46,CC!GJF:GJJ,5,FALSE), " ")</f>
        <v xml:space="preserve"> </v>
      </c>
      <c r="GJY46" s="34" t="str">
        <f>IFERROR(VLOOKUP(GJL46&amp;GJM46&amp;GJP46,CC!GJG:GJK,5,FALSE), " ")</f>
        <v xml:space="preserve"> </v>
      </c>
      <c r="GJZ46" s="34" t="str">
        <f>IFERROR(VLOOKUP(GJM46&amp;GJN46&amp;GJQ46,CC!GJH:GJL,5,FALSE), " ")</f>
        <v xml:space="preserve"> </v>
      </c>
      <c r="GKA46" s="34" t="str">
        <f>IFERROR(VLOOKUP(GJN46&amp;GJO46&amp;GJR46,CC!GJI:GJM,5,FALSE), " ")</f>
        <v xml:space="preserve"> </v>
      </c>
      <c r="GKB46" s="34" t="str">
        <f>IFERROR(VLOOKUP(GJO46&amp;GJP46&amp;GJS46,CC!GJJ:GJN,5,FALSE), " ")</f>
        <v xml:space="preserve"> </v>
      </c>
      <c r="GKC46" s="34" t="str">
        <f>IFERROR(VLOOKUP(GJP46&amp;GJQ46&amp;GJT46,CC!GJK:GJO,5,FALSE), " ")</f>
        <v xml:space="preserve"> </v>
      </c>
      <c r="GKD46" s="34" t="str">
        <f>IFERROR(VLOOKUP(GJQ46&amp;GJR46&amp;GJU46,CC!GJL:GJP,5,FALSE), " ")</f>
        <v xml:space="preserve"> </v>
      </c>
      <c r="GKE46" s="34" t="str">
        <f>IFERROR(VLOOKUP(GJR46&amp;GJS46&amp;GJV46,CC!GJM:GJQ,5,FALSE), " ")</f>
        <v xml:space="preserve"> </v>
      </c>
      <c r="GKF46" s="34" t="str">
        <f>IFERROR(VLOOKUP(GJS46&amp;GJT46&amp;GJW46,CC!GJN:GJR,5,FALSE), " ")</f>
        <v xml:space="preserve"> </v>
      </c>
      <c r="GKG46" s="34" t="str">
        <f>IFERROR(VLOOKUP(GJT46&amp;GJU46&amp;GJX46,CC!GJO:GJS,5,FALSE), " ")</f>
        <v xml:space="preserve"> </v>
      </c>
      <c r="GKH46" s="34" t="str">
        <f>IFERROR(VLOOKUP(GJU46&amp;GJV46&amp;GJY46,CC!GJP:GJT,5,FALSE), " ")</f>
        <v xml:space="preserve"> </v>
      </c>
      <c r="GKI46" s="34" t="str">
        <f>IFERROR(VLOOKUP(GJV46&amp;GJW46&amp;GJZ46,CC!GJQ:GJU,5,FALSE), " ")</f>
        <v xml:space="preserve"> </v>
      </c>
      <c r="GKJ46" s="34" t="str">
        <f>IFERROR(VLOOKUP(GJW46&amp;GJX46&amp;GKA46,CC!GJR:GJV,5,FALSE), " ")</f>
        <v xml:space="preserve"> </v>
      </c>
      <c r="GKK46" s="34" t="str">
        <f>IFERROR(VLOOKUP(GJX46&amp;GJY46&amp;GKB46,CC!GJS:GJW,5,FALSE), " ")</f>
        <v xml:space="preserve"> </v>
      </c>
      <c r="GKL46" s="34" t="str">
        <f>IFERROR(VLOOKUP(GJY46&amp;GJZ46&amp;GKC46,CC!GJT:GJX,5,FALSE), " ")</f>
        <v xml:space="preserve"> </v>
      </c>
      <c r="GKM46" s="34" t="str">
        <f>IFERROR(VLOOKUP(GJZ46&amp;GKA46&amp;GKD46,CC!GJU:GJY,5,FALSE), " ")</f>
        <v xml:space="preserve"> </v>
      </c>
      <c r="GKN46" s="34" t="str">
        <f>IFERROR(VLOOKUP(GKA46&amp;GKB46&amp;GKE46,CC!GJV:GJZ,5,FALSE), " ")</f>
        <v xml:space="preserve"> </v>
      </c>
      <c r="GKO46" s="34" t="str">
        <f>IFERROR(VLOOKUP(GKB46&amp;GKC46&amp;GKF46,CC!GJW:GKA,5,FALSE), " ")</f>
        <v xml:space="preserve"> </v>
      </c>
      <c r="GKP46" s="34" t="str">
        <f>IFERROR(VLOOKUP(GKC46&amp;GKD46&amp;GKG46,CC!GJX:GKB,5,FALSE), " ")</f>
        <v xml:space="preserve"> </v>
      </c>
      <c r="GKQ46" s="34" t="str">
        <f>IFERROR(VLOOKUP(GKD46&amp;GKE46&amp;GKH46,CC!GJY:GKC,5,FALSE), " ")</f>
        <v xml:space="preserve"> </v>
      </c>
      <c r="GKR46" s="34" t="str">
        <f>IFERROR(VLOOKUP(GKE46&amp;GKF46&amp;GKI46,CC!GJZ:GKD,5,FALSE), " ")</f>
        <v xml:space="preserve"> </v>
      </c>
      <c r="GKS46" s="34" t="str">
        <f>IFERROR(VLOOKUP(GKF46&amp;GKG46&amp;GKJ46,CC!GKA:GKE,5,FALSE), " ")</f>
        <v xml:space="preserve"> </v>
      </c>
      <c r="GKT46" s="34" t="str">
        <f>IFERROR(VLOOKUP(GKG46&amp;GKH46&amp;GKK46,CC!GKB:GKF,5,FALSE), " ")</f>
        <v xml:space="preserve"> </v>
      </c>
      <c r="GKU46" s="34" t="str">
        <f>IFERROR(VLOOKUP(GKH46&amp;GKI46&amp;GKL46,CC!GKC:GKG,5,FALSE), " ")</f>
        <v xml:space="preserve"> </v>
      </c>
      <c r="GKV46" s="34" t="str">
        <f>IFERROR(VLOOKUP(GKI46&amp;GKJ46&amp;GKM46,CC!GKD:GKH,5,FALSE), " ")</f>
        <v xml:space="preserve"> </v>
      </c>
      <c r="GKW46" s="34" t="str">
        <f>IFERROR(VLOOKUP(GKJ46&amp;GKK46&amp;GKN46,CC!GKE:GKI,5,FALSE), " ")</f>
        <v xml:space="preserve"> </v>
      </c>
      <c r="GKX46" s="34" t="str">
        <f>IFERROR(VLOOKUP(GKK46&amp;GKL46&amp;GKO46,CC!GKF:GKJ,5,FALSE), " ")</f>
        <v xml:space="preserve"> </v>
      </c>
      <c r="GKY46" s="34" t="str">
        <f>IFERROR(VLOOKUP(GKL46&amp;GKM46&amp;GKP46,CC!GKG:GKK,5,FALSE), " ")</f>
        <v xml:space="preserve"> </v>
      </c>
      <c r="GKZ46" s="34" t="str">
        <f>IFERROR(VLOOKUP(GKM46&amp;GKN46&amp;GKQ46,CC!GKH:GKL,5,FALSE), " ")</f>
        <v xml:space="preserve"> </v>
      </c>
      <c r="GLA46" s="34" t="str">
        <f>IFERROR(VLOOKUP(GKN46&amp;GKO46&amp;GKR46,CC!GKI:GKM,5,FALSE), " ")</f>
        <v xml:space="preserve"> </v>
      </c>
      <c r="GLB46" s="34" t="str">
        <f>IFERROR(VLOOKUP(GKO46&amp;GKP46&amp;GKS46,CC!GKJ:GKN,5,FALSE), " ")</f>
        <v xml:space="preserve"> </v>
      </c>
      <c r="GLC46" s="34" t="str">
        <f>IFERROR(VLOOKUP(GKP46&amp;GKQ46&amp;GKT46,CC!GKK:GKO,5,FALSE), " ")</f>
        <v xml:space="preserve"> </v>
      </c>
      <c r="GLD46" s="34" t="str">
        <f>IFERROR(VLOOKUP(GKQ46&amp;GKR46&amp;GKU46,CC!GKL:GKP,5,FALSE), " ")</f>
        <v xml:space="preserve"> </v>
      </c>
      <c r="GLE46" s="34" t="str">
        <f>IFERROR(VLOOKUP(GKR46&amp;GKS46&amp;GKV46,CC!GKM:GKQ,5,FALSE), " ")</f>
        <v xml:space="preserve"> </v>
      </c>
      <c r="GLF46" s="34" t="str">
        <f>IFERROR(VLOOKUP(GKS46&amp;GKT46&amp;GKW46,CC!GKN:GKR,5,FALSE), " ")</f>
        <v xml:space="preserve"> </v>
      </c>
      <c r="GLG46" s="34" t="str">
        <f>IFERROR(VLOOKUP(GKT46&amp;GKU46&amp;GKX46,CC!GKO:GKS,5,FALSE), " ")</f>
        <v xml:space="preserve"> </v>
      </c>
      <c r="GLH46" s="34" t="str">
        <f>IFERROR(VLOOKUP(GKU46&amp;GKV46&amp;GKY46,CC!GKP:GKT,5,FALSE), " ")</f>
        <v xml:space="preserve"> </v>
      </c>
      <c r="GLI46" s="34" t="str">
        <f>IFERROR(VLOOKUP(GKV46&amp;GKW46&amp;GKZ46,CC!GKQ:GKU,5,FALSE), " ")</f>
        <v xml:space="preserve"> </v>
      </c>
      <c r="GLJ46" s="34" t="str">
        <f>IFERROR(VLOOKUP(GKW46&amp;GKX46&amp;GLA46,CC!GKR:GKV,5,FALSE), " ")</f>
        <v xml:space="preserve"> </v>
      </c>
      <c r="GLK46" s="34" t="str">
        <f>IFERROR(VLOOKUP(GKX46&amp;GKY46&amp;GLB46,CC!GKS:GKW,5,FALSE), " ")</f>
        <v xml:space="preserve"> </v>
      </c>
      <c r="GLL46" s="34" t="str">
        <f>IFERROR(VLOOKUP(GKY46&amp;GKZ46&amp;GLC46,CC!GKT:GKX,5,FALSE), " ")</f>
        <v xml:space="preserve"> </v>
      </c>
      <c r="GLM46" s="34" t="str">
        <f>IFERROR(VLOOKUP(GKZ46&amp;GLA46&amp;GLD46,CC!GKU:GKY,5,FALSE), " ")</f>
        <v xml:space="preserve"> </v>
      </c>
      <c r="GLN46" s="34" t="str">
        <f>IFERROR(VLOOKUP(GLA46&amp;GLB46&amp;GLE46,CC!GKV:GKZ,5,FALSE), " ")</f>
        <v xml:space="preserve"> </v>
      </c>
      <c r="GLO46" s="34" t="str">
        <f>IFERROR(VLOOKUP(GLB46&amp;GLC46&amp;GLF46,CC!GKW:GLA,5,FALSE), " ")</f>
        <v xml:space="preserve"> </v>
      </c>
      <c r="GLP46" s="34" t="str">
        <f>IFERROR(VLOOKUP(GLC46&amp;GLD46&amp;GLG46,CC!GKX:GLB,5,FALSE), " ")</f>
        <v xml:space="preserve"> </v>
      </c>
      <c r="GLQ46" s="34" t="str">
        <f>IFERROR(VLOOKUP(GLD46&amp;GLE46&amp;GLH46,CC!GKY:GLC,5,FALSE), " ")</f>
        <v xml:space="preserve"> </v>
      </c>
      <c r="GLR46" s="34" t="str">
        <f>IFERROR(VLOOKUP(GLE46&amp;GLF46&amp;GLI46,CC!GKZ:GLD,5,FALSE), " ")</f>
        <v xml:space="preserve"> </v>
      </c>
      <c r="GLS46" s="34" t="str">
        <f>IFERROR(VLOOKUP(GLF46&amp;GLG46&amp;GLJ46,CC!GLA:GLE,5,FALSE), " ")</f>
        <v xml:space="preserve"> </v>
      </c>
      <c r="GLT46" s="34" t="str">
        <f>IFERROR(VLOOKUP(GLG46&amp;GLH46&amp;GLK46,CC!GLB:GLF,5,FALSE), " ")</f>
        <v xml:space="preserve"> </v>
      </c>
      <c r="GLU46" s="34" t="str">
        <f>IFERROR(VLOOKUP(GLH46&amp;GLI46&amp;GLL46,CC!GLC:GLG,5,FALSE), " ")</f>
        <v xml:space="preserve"> </v>
      </c>
      <c r="GLV46" s="34" t="str">
        <f>IFERROR(VLOOKUP(GLI46&amp;GLJ46&amp;GLM46,CC!GLD:GLH,5,FALSE), " ")</f>
        <v xml:space="preserve"> </v>
      </c>
      <c r="GLW46" s="34" t="str">
        <f>IFERROR(VLOOKUP(GLJ46&amp;GLK46&amp;GLN46,CC!GLE:GLI,5,FALSE), " ")</f>
        <v xml:space="preserve"> </v>
      </c>
      <c r="GLX46" s="34" t="str">
        <f>IFERROR(VLOOKUP(GLK46&amp;GLL46&amp;GLO46,CC!GLF:GLJ,5,FALSE), " ")</f>
        <v xml:space="preserve"> </v>
      </c>
      <c r="GLY46" s="34" t="str">
        <f>IFERROR(VLOOKUP(GLL46&amp;GLM46&amp;GLP46,CC!GLG:GLK,5,FALSE), " ")</f>
        <v xml:space="preserve"> </v>
      </c>
      <c r="GLZ46" s="34" t="str">
        <f>IFERROR(VLOOKUP(GLM46&amp;GLN46&amp;GLQ46,CC!GLH:GLL,5,FALSE), " ")</f>
        <v xml:space="preserve"> </v>
      </c>
      <c r="GMA46" s="34" t="str">
        <f>IFERROR(VLOOKUP(GLN46&amp;GLO46&amp;GLR46,CC!GLI:GLM,5,FALSE), " ")</f>
        <v xml:space="preserve"> </v>
      </c>
      <c r="GMB46" s="34" t="str">
        <f>IFERROR(VLOOKUP(GLO46&amp;GLP46&amp;GLS46,CC!GLJ:GLN,5,FALSE), " ")</f>
        <v xml:space="preserve"> </v>
      </c>
      <c r="GMC46" s="34" t="str">
        <f>IFERROR(VLOOKUP(GLP46&amp;GLQ46&amp;GLT46,CC!GLK:GLO,5,FALSE), " ")</f>
        <v xml:space="preserve"> </v>
      </c>
      <c r="GMD46" s="34" t="str">
        <f>IFERROR(VLOOKUP(GLQ46&amp;GLR46&amp;GLU46,CC!GLL:GLP,5,FALSE), " ")</f>
        <v xml:space="preserve"> </v>
      </c>
      <c r="GME46" s="34" t="str">
        <f>IFERROR(VLOOKUP(GLR46&amp;GLS46&amp;GLV46,CC!GLM:GLQ,5,FALSE), " ")</f>
        <v xml:space="preserve"> </v>
      </c>
      <c r="GMF46" s="34" t="str">
        <f>IFERROR(VLOOKUP(GLS46&amp;GLT46&amp;GLW46,CC!GLN:GLR,5,FALSE), " ")</f>
        <v xml:space="preserve"> </v>
      </c>
      <c r="GMG46" s="34" t="str">
        <f>IFERROR(VLOOKUP(GLT46&amp;GLU46&amp;GLX46,CC!GLO:GLS,5,FALSE), " ")</f>
        <v xml:space="preserve"> </v>
      </c>
      <c r="GMH46" s="34" t="str">
        <f>IFERROR(VLOOKUP(GLU46&amp;GLV46&amp;GLY46,CC!GLP:GLT,5,FALSE), " ")</f>
        <v xml:space="preserve"> </v>
      </c>
      <c r="GMI46" s="34" t="str">
        <f>IFERROR(VLOOKUP(GLV46&amp;GLW46&amp;GLZ46,CC!GLQ:GLU,5,FALSE), " ")</f>
        <v xml:space="preserve"> </v>
      </c>
      <c r="GMJ46" s="34" t="str">
        <f>IFERROR(VLOOKUP(GLW46&amp;GLX46&amp;GMA46,CC!GLR:GLV,5,FALSE), " ")</f>
        <v xml:space="preserve"> </v>
      </c>
      <c r="GMK46" s="34" t="str">
        <f>IFERROR(VLOOKUP(GLX46&amp;GLY46&amp;GMB46,CC!GLS:GLW,5,FALSE), " ")</f>
        <v xml:space="preserve"> </v>
      </c>
      <c r="GML46" s="34" t="str">
        <f>IFERROR(VLOOKUP(GLY46&amp;GLZ46&amp;GMC46,CC!GLT:GLX,5,FALSE), " ")</f>
        <v xml:space="preserve"> </v>
      </c>
      <c r="GMM46" s="34" t="str">
        <f>IFERROR(VLOOKUP(GLZ46&amp;GMA46&amp;GMD46,CC!GLU:GLY,5,FALSE), " ")</f>
        <v xml:space="preserve"> </v>
      </c>
      <c r="GMN46" s="34" t="str">
        <f>IFERROR(VLOOKUP(GMA46&amp;GMB46&amp;GME46,CC!GLV:GLZ,5,FALSE), " ")</f>
        <v xml:space="preserve"> </v>
      </c>
      <c r="GMO46" s="34" t="str">
        <f>IFERROR(VLOOKUP(GMB46&amp;GMC46&amp;GMF46,CC!GLW:GMA,5,FALSE), " ")</f>
        <v xml:space="preserve"> </v>
      </c>
      <c r="GMP46" s="34" t="str">
        <f>IFERROR(VLOOKUP(GMC46&amp;GMD46&amp;GMG46,CC!GLX:GMB,5,FALSE), " ")</f>
        <v xml:space="preserve"> </v>
      </c>
      <c r="GMQ46" s="34" t="str">
        <f>IFERROR(VLOOKUP(GMD46&amp;GME46&amp;GMH46,CC!GLY:GMC,5,FALSE), " ")</f>
        <v xml:space="preserve"> </v>
      </c>
      <c r="GMR46" s="34" t="str">
        <f>IFERROR(VLOOKUP(GME46&amp;GMF46&amp;GMI46,CC!GLZ:GMD,5,FALSE), " ")</f>
        <v xml:space="preserve"> </v>
      </c>
      <c r="GMS46" s="34" t="str">
        <f>IFERROR(VLOOKUP(GMF46&amp;GMG46&amp;GMJ46,CC!GMA:GME,5,FALSE), " ")</f>
        <v xml:space="preserve"> </v>
      </c>
      <c r="GMT46" s="34" t="str">
        <f>IFERROR(VLOOKUP(GMG46&amp;GMH46&amp;GMK46,CC!GMB:GMF,5,FALSE), " ")</f>
        <v xml:space="preserve"> </v>
      </c>
      <c r="GMU46" s="34" t="str">
        <f>IFERROR(VLOOKUP(GMH46&amp;GMI46&amp;GML46,CC!GMC:GMG,5,FALSE), " ")</f>
        <v xml:space="preserve"> </v>
      </c>
      <c r="GMV46" s="34" t="str">
        <f>IFERROR(VLOOKUP(GMI46&amp;GMJ46&amp;GMM46,CC!GMD:GMH,5,FALSE), " ")</f>
        <v xml:space="preserve"> </v>
      </c>
      <c r="GMW46" s="34" t="str">
        <f>IFERROR(VLOOKUP(GMJ46&amp;GMK46&amp;GMN46,CC!GME:GMI,5,FALSE), " ")</f>
        <v xml:space="preserve"> </v>
      </c>
      <c r="GMX46" s="34" t="str">
        <f>IFERROR(VLOOKUP(GMK46&amp;GML46&amp;GMO46,CC!GMF:GMJ,5,FALSE), " ")</f>
        <v xml:space="preserve"> </v>
      </c>
      <c r="GMY46" s="34" t="str">
        <f>IFERROR(VLOOKUP(GML46&amp;GMM46&amp;GMP46,CC!GMG:GMK,5,FALSE), " ")</f>
        <v xml:space="preserve"> </v>
      </c>
      <c r="GMZ46" s="34" t="str">
        <f>IFERROR(VLOOKUP(GMM46&amp;GMN46&amp;GMQ46,CC!GMH:GML,5,FALSE), " ")</f>
        <v xml:space="preserve"> </v>
      </c>
      <c r="GNA46" s="34" t="str">
        <f>IFERROR(VLOOKUP(GMN46&amp;GMO46&amp;GMR46,CC!GMI:GMM,5,FALSE), " ")</f>
        <v xml:space="preserve"> </v>
      </c>
      <c r="GNB46" s="34" t="str">
        <f>IFERROR(VLOOKUP(GMO46&amp;GMP46&amp;GMS46,CC!GMJ:GMN,5,FALSE), " ")</f>
        <v xml:space="preserve"> </v>
      </c>
      <c r="GNC46" s="34" t="str">
        <f>IFERROR(VLOOKUP(GMP46&amp;GMQ46&amp;GMT46,CC!GMK:GMO,5,FALSE), " ")</f>
        <v xml:space="preserve"> </v>
      </c>
      <c r="GND46" s="34" t="str">
        <f>IFERROR(VLOOKUP(GMQ46&amp;GMR46&amp;GMU46,CC!GML:GMP,5,FALSE), " ")</f>
        <v xml:space="preserve"> </v>
      </c>
      <c r="GNE46" s="34" t="str">
        <f>IFERROR(VLOOKUP(GMR46&amp;GMS46&amp;GMV46,CC!GMM:GMQ,5,FALSE), " ")</f>
        <v xml:space="preserve"> </v>
      </c>
      <c r="GNF46" s="34" t="str">
        <f>IFERROR(VLOOKUP(GMS46&amp;GMT46&amp;GMW46,CC!GMN:GMR,5,FALSE), " ")</f>
        <v xml:space="preserve"> </v>
      </c>
      <c r="GNG46" s="34" t="str">
        <f>IFERROR(VLOOKUP(GMT46&amp;GMU46&amp;GMX46,CC!GMO:GMS,5,FALSE), " ")</f>
        <v xml:space="preserve"> </v>
      </c>
      <c r="GNH46" s="34" t="str">
        <f>IFERROR(VLOOKUP(GMU46&amp;GMV46&amp;GMY46,CC!GMP:GMT,5,FALSE), " ")</f>
        <v xml:space="preserve"> </v>
      </c>
      <c r="GNI46" s="34" t="str">
        <f>IFERROR(VLOOKUP(GMV46&amp;GMW46&amp;GMZ46,CC!GMQ:GMU,5,FALSE), " ")</f>
        <v xml:space="preserve"> </v>
      </c>
      <c r="GNJ46" s="34" t="str">
        <f>IFERROR(VLOOKUP(GMW46&amp;GMX46&amp;GNA46,CC!GMR:GMV,5,FALSE), " ")</f>
        <v xml:space="preserve"> </v>
      </c>
      <c r="GNK46" s="34" t="str">
        <f>IFERROR(VLOOKUP(GMX46&amp;GMY46&amp;GNB46,CC!GMS:GMW,5,FALSE), " ")</f>
        <v xml:space="preserve"> </v>
      </c>
      <c r="GNL46" s="34" t="str">
        <f>IFERROR(VLOOKUP(GMY46&amp;GMZ46&amp;GNC46,CC!GMT:GMX,5,FALSE), " ")</f>
        <v xml:space="preserve"> </v>
      </c>
      <c r="GNM46" s="34" t="str">
        <f>IFERROR(VLOOKUP(GMZ46&amp;GNA46&amp;GND46,CC!GMU:GMY,5,FALSE), " ")</f>
        <v xml:space="preserve"> </v>
      </c>
      <c r="GNN46" s="34" t="str">
        <f>IFERROR(VLOOKUP(GNA46&amp;GNB46&amp;GNE46,CC!GMV:GMZ,5,FALSE), " ")</f>
        <v xml:space="preserve"> </v>
      </c>
      <c r="GNO46" s="34" t="str">
        <f>IFERROR(VLOOKUP(GNB46&amp;GNC46&amp;GNF46,CC!GMW:GNA,5,FALSE), " ")</f>
        <v xml:space="preserve"> </v>
      </c>
      <c r="GNP46" s="34" t="str">
        <f>IFERROR(VLOOKUP(GNC46&amp;GND46&amp;GNG46,CC!GMX:GNB,5,FALSE), " ")</f>
        <v xml:space="preserve"> </v>
      </c>
      <c r="GNQ46" s="34" t="str">
        <f>IFERROR(VLOOKUP(GND46&amp;GNE46&amp;GNH46,CC!GMY:GNC,5,FALSE), " ")</f>
        <v xml:space="preserve"> </v>
      </c>
      <c r="GNR46" s="34" t="str">
        <f>IFERROR(VLOOKUP(GNE46&amp;GNF46&amp;GNI46,CC!GMZ:GND,5,FALSE), " ")</f>
        <v xml:space="preserve"> </v>
      </c>
      <c r="GNS46" s="34" t="str">
        <f>IFERROR(VLOOKUP(GNF46&amp;GNG46&amp;GNJ46,CC!GNA:GNE,5,FALSE), " ")</f>
        <v xml:space="preserve"> </v>
      </c>
      <c r="GNT46" s="34" t="str">
        <f>IFERROR(VLOOKUP(GNG46&amp;GNH46&amp;GNK46,CC!GNB:GNF,5,FALSE), " ")</f>
        <v xml:space="preserve"> </v>
      </c>
      <c r="GNU46" s="34" t="str">
        <f>IFERROR(VLOOKUP(GNH46&amp;GNI46&amp;GNL46,CC!GNC:GNG,5,FALSE), " ")</f>
        <v xml:space="preserve"> </v>
      </c>
      <c r="GNV46" s="34" t="str">
        <f>IFERROR(VLOOKUP(GNI46&amp;GNJ46&amp;GNM46,CC!GND:GNH,5,FALSE), " ")</f>
        <v xml:space="preserve"> </v>
      </c>
      <c r="GNW46" s="34" t="str">
        <f>IFERROR(VLOOKUP(GNJ46&amp;GNK46&amp;GNN46,CC!GNE:GNI,5,FALSE), " ")</f>
        <v xml:space="preserve"> </v>
      </c>
      <c r="GNX46" s="34" t="str">
        <f>IFERROR(VLOOKUP(GNK46&amp;GNL46&amp;GNO46,CC!GNF:GNJ,5,FALSE), " ")</f>
        <v xml:space="preserve"> </v>
      </c>
      <c r="GNY46" s="34" t="str">
        <f>IFERROR(VLOOKUP(GNL46&amp;GNM46&amp;GNP46,CC!GNG:GNK,5,FALSE), " ")</f>
        <v xml:space="preserve"> </v>
      </c>
      <c r="GNZ46" s="34" t="str">
        <f>IFERROR(VLOOKUP(GNM46&amp;GNN46&amp;GNQ46,CC!GNH:GNL,5,FALSE), " ")</f>
        <v xml:space="preserve"> </v>
      </c>
      <c r="GOA46" s="34" t="str">
        <f>IFERROR(VLOOKUP(GNN46&amp;GNO46&amp;GNR46,CC!GNI:GNM,5,FALSE), " ")</f>
        <v xml:space="preserve"> </v>
      </c>
      <c r="GOB46" s="34" t="str">
        <f>IFERROR(VLOOKUP(GNO46&amp;GNP46&amp;GNS46,CC!GNJ:GNN,5,FALSE), " ")</f>
        <v xml:space="preserve"> </v>
      </c>
      <c r="GOC46" s="34" t="str">
        <f>IFERROR(VLOOKUP(GNP46&amp;GNQ46&amp;GNT46,CC!GNK:GNO,5,FALSE), " ")</f>
        <v xml:space="preserve"> </v>
      </c>
      <c r="GOD46" s="34" t="str">
        <f>IFERROR(VLOOKUP(GNQ46&amp;GNR46&amp;GNU46,CC!GNL:GNP,5,FALSE), " ")</f>
        <v xml:space="preserve"> </v>
      </c>
      <c r="GOE46" s="34" t="str">
        <f>IFERROR(VLOOKUP(GNR46&amp;GNS46&amp;GNV46,CC!GNM:GNQ,5,FALSE), " ")</f>
        <v xml:space="preserve"> </v>
      </c>
      <c r="GOF46" s="34" t="str">
        <f>IFERROR(VLOOKUP(GNS46&amp;GNT46&amp;GNW46,CC!GNN:GNR,5,FALSE), " ")</f>
        <v xml:space="preserve"> </v>
      </c>
      <c r="GOG46" s="34" t="str">
        <f>IFERROR(VLOOKUP(GNT46&amp;GNU46&amp;GNX46,CC!GNO:GNS,5,FALSE), " ")</f>
        <v xml:space="preserve"> </v>
      </c>
      <c r="GOH46" s="34" t="str">
        <f>IFERROR(VLOOKUP(GNU46&amp;GNV46&amp;GNY46,CC!GNP:GNT,5,FALSE), " ")</f>
        <v xml:space="preserve"> </v>
      </c>
      <c r="GOI46" s="34" t="str">
        <f>IFERROR(VLOOKUP(GNV46&amp;GNW46&amp;GNZ46,CC!GNQ:GNU,5,FALSE), " ")</f>
        <v xml:space="preserve"> </v>
      </c>
      <c r="GOJ46" s="34" t="str">
        <f>IFERROR(VLOOKUP(GNW46&amp;GNX46&amp;GOA46,CC!GNR:GNV,5,FALSE), " ")</f>
        <v xml:space="preserve"> </v>
      </c>
      <c r="GOK46" s="34" t="str">
        <f>IFERROR(VLOOKUP(GNX46&amp;GNY46&amp;GOB46,CC!GNS:GNW,5,FALSE), " ")</f>
        <v xml:space="preserve"> </v>
      </c>
      <c r="GOL46" s="34" t="str">
        <f>IFERROR(VLOOKUP(GNY46&amp;GNZ46&amp;GOC46,CC!GNT:GNX,5,FALSE), " ")</f>
        <v xml:space="preserve"> </v>
      </c>
      <c r="GOM46" s="34" t="str">
        <f>IFERROR(VLOOKUP(GNZ46&amp;GOA46&amp;GOD46,CC!GNU:GNY,5,FALSE), " ")</f>
        <v xml:space="preserve"> </v>
      </c>
      <c r="GON46" s="34" t="str">
        <f>IFERROR(VLOOKUP(GOA46&amp;GOB46&amp;GOE46,CC!GNV:GNZ,5,FALSE), " ")</f>
        <v xml:space="preserve"> </v>
      </c>
      <c r="GOO46" s="34" t="str">
        <f>IFERROR(VLOOKUP(GOB46&amp;GOC46&amp;GOF46,CC!GNW:GOA,5,FALSE), " ")</f>
        <v xml:space="preserve"> </v>
      </c>
      <c r="GOP46" s="34" t="str">
        <f>IFERROR(VLOOKUP(GOC46&amp;GOD46&amp;GOG46,CC!GNX:GOB,5,FALSE), " ")</f>
        <v xml:space="preserve"> </v>
      </c>
      <c r="GOQ46" s="34" t="str">
        <f>IFERROR(VLOOKUP(GOD46&amp;GOE46&amp;GOH46,CC!GNY:GOC,5,FALSE), " ")</f>
        <v xml:space="preserve"> </v>
      </c>
      <c r="GOR46" s="34" t="str">
        <f>IFERROR(VLOOKUP(GOE46&amp;GOF46&amp;GOI46,CC!GNZ:GOD,5,FALSE), " ")</f>
        <v xml:space="preserve"> </v>
      </c>
      <c r="GOS46" s="34" t="str">
        <f>IFERROR(VLOOKUP(GOF46&amp;GOG46&amp;GOJ46,CC!GOA:GOE,5,FALSE), " ")</f>
        <v xml:space="preserve"> </v>
      </c>
      <c r="GOT46" s="34" t="str">
        <f>IFERROR(VLOOKUP(GOG46&amp;GOH46&amp;GOK46,CC!GOB:GOF,5,FALSE), " ")</f>
        <v xml:space="preserve"> </v>
      </c>
      <c r="GOU46" s="34" t="str">
        <f>IFERROR(VLOOKUP(GOH46&amp;GOI46&amp;GOL46,CC!GOC:GOG,5,FALSE), " ")</f>
        <v xml:space="preserve"> </v>
      </c>
      <c r="GOV46" s="34" t="str">
        <f>IFERROR(VLOOKUP(GOI46&amp;GOJ46&amp;GOM46,CC!GOD:GOH,5,FALSE), " ")</f>
        <v xml:space="preserve"> </v>
      </c>
      <c r="GOW46" s="34" t="str">
        <f>IFERROR(VLOOKUP(GOJ46&amp;GOK46&amp;GON46,CC!GOE:GOI,5,FALSE), " ")</f>
        <v xml:space="preserve"> </v>
      </c>
      <c r="GOX46" s="34" t="str">
        <f>IFERROR(VLOOKUP(GOK46&amp;GOL46&amp;GOO46,CC!GOF:GOJ,5,FALSE), " ")</f>
        <v xml:space="preserve"> </v>
      </c>
      <c r="GOY46" s="34" t="str">
        <f>IFERROR(VLOOKUP(GOL46&amp;GOM46&amp;GOP46,CC!GOG:GOK,5,FALSE), " ")</f>
        <v xml:space="preserve"> </v>
      </c>
      <c r="GOZ46" s="34" t="str">
        <f>IFERROR(VLOOKUP(GOM46&amp;GON46&amp;GOQ46,CC!GOH:GOL,5,FALSE), " ")</f>
        <v xml:space="preserve"> </v>
      </c>
      <c r="GPA46" s="34" t="str">
        <f>IFERROR(VLOOKUP(GON46&amp;GOO46&amp;GOR46,CC!GOI:GOM,5,FALSE), " ")</f>
        <v xml:space="preserve"> </v>
      </c>
      <c r="GPB46" s="34" t="str">
        <f>IFERROR(VLOOKUP(GOO46&amp;GOP46&amp;GOS46,CC!GOJ:GON,5,FALSE), " ")</f>
        <v xml:space="preserve"> </v>
      </c>
      <c r="GPC46" s="34" t="str">
        <f>IFERROR(VLOOKUP(GOP46&amp;GOQ46&amp;GOT46,CC!GOK:GOO,5,FALSE), " ")</f>
        <v xml:space="preserve"> </v>
      </c>
      <c r="GPD46" s="34" t="str">
        <f>IFERROR(VLOOKUP(GOQ46&amp;GOR46&amp;GOU46,CC!GOL:GOP,5,FALSE), " ")</f>
        <v xml:space="preserve"> </v>
      </c>
      <c r="GPE46" s="34" t="str">
        <f>IFERROR(VLOOKUP(GOR46&amp;GOS46&amp;GOV46,CC!GOM:GOQ,5,FALSE), " ")</f>
        <v xml:space="preserve"> </v>
      </c>
      <c r="GPF46" s="34" t="str">
        <f>IFERROR(VLOOKUP(GOS46&amp;GOT46&amp;GOW46,CC!GON:GOR,5,FALSE), " ")</f>
        <v xml:space="preserve"> </v>
      </c>
      <c r="GPG46" s="34" t="str">
        <f>IFERROR(VLOOKUP(GOT46&amp;GOU46&amp;GOX46,CC!GOO:GOS,5,FALSE), " ")</f>
        <v xml:space="preserve"> </v>
      </c>
      <c r="GPH46" s="34" t="str">
        <f>IFERROR(VLOOKUP(GOU46&amp;GOV46&amp;GOY46,CC!GOP:GOT,5,FALSE), " ")</f>
        <v xml:space="preserve"> </v>
      </c>
      <c r="GPI46" s="34" t="str">
        <f>IFERROR(VLOOKUP(GOV46&amp;GOW46&amp;GOZ46,CC!GOQ:GOU,5,FALSE), " ")</f>
        <v xml:space="preserve"> </v>
      </c>
      <c r="GPJ46" s="34" t="str">
        <f>IFERROR(VLOOKUP(GOW46&amp;GOX46&amp;GPA46,CC!GOR:GOV,5,FALSE), " ")</f>
        <v xml:space="preserve"> </v>
      </c>
      <c r="GPK46" s="34" t="str">
        <f>IFERROR(VLOOKUP(GOX46&amp;GOY46&amp;GPB46,CC!GOS:GOW,5,FALSE), " ")</f>
        <v xml:space="preserve"> </v>
      </c>
      <c r="GPL46" s="34" t="str">
        <f>IFERROR(VLOOKUP(GOY46&amp;GOZ46&amp;GPC46,CC!GOT:GOX,5,FALSE), " ")</f>
        <v xml:space="preserve"> </v>
      </c>
      <c r="GPM46" s="34" t="str">
        <f>IFERROR(VLOOKUP(GOZ46&amp;GPA46&amp;GPD46,CC!GOU:GOY,5,FALSE), " ")</f>
        <v xml:space="preserve"> </v>
      </c>
      <c r="GPN46" s="34" t="str">
        <f>IFERROR(VLOOKUP(GPA46&amp;GPB46&amp;GPE46,CC!GOV:GOZ,5,FALSE), " ")</f>
        <v xml:space="preserve"> </v>
      </c>
      <c r="GPO46" s="34" t="str">
        <f>IFERROR(VLOOKUP(GPB46&amp;GPC46&amp;GPF46,CC!GOW:GPA,5,FALSE), " ")</f>
        <v xml:space="preserve"> </v>
      </c>
      <c r="GPP46" s="34" t="str">
        <f>IFERROR(VLOOKUP(GPC46&amp;GPD46&amp;GPG46,CC!GOX:GPB,5,FALSE), " ")</f>
        <v xml:space="preserve"> </v>
      </c>
      <c r="GPQ46" s="34" t="str">
        <f>IFERROR(VLOOKUP(GPD46&amp;GPE46&amp;GPH46,CC!GOY:GPC,5,FALSE), " ")</f>
        <v xml:space="preserve"> </v>
      </c>
      <c r="GPR46" s="34" t="str">
        <f>IFERROR(VLOOKUP(GPE46&amp;GPF46&amp;GPI46,CC!GOZ:GPD,5,FALSE), " ")</f>
        <v xml:space="preserve"> </v>
      </c>
      <c r="GPS46" s="34" t="str">
        <f>IFERROR(VLOOKUP(GPF46&amp;GPG46&amp;GPJ46,CC!GPA:GPE,5,FALSE), " ")</f>
        <v xml:space="preserve"> </v>
      </c>
      <c r="GPT46" s="34" t="str">
        <f>IFERROR(VLOOKUP(GPG46&amp;GPH46&amp;GPK46,CC!GPB:GPF,5,FALSE), " ")</f>
        <v xml:space="preserve"> </v>
      </c>
      <c r="GPU46" s="34" t="str">
        <f>IFERROR(VLOOKUP(GPH46&amp;GPI46&amp;GPL46,CC!GPC:GPG,5,FALSE), " ")</f>
        <v xml:space="preserve"> </v>
      </c>
      <c r="GPV46" s="34" t="str">
        <f>IFERROR(VLOOKUP(GPI46&amp;GPJ46&amp;GPM46,CC!GPD:GPH,5,FALSE), " ")</f>
        <v xml:space="preserve"> </v>
      </c>
      <c r="GPW46" s="34" t="str">
        <f>IFERROR(VLOOKUP(GPJ46&amp;GPK46&amp;GPN46,CC!GPE:GPI,5,FALSE), " ")</f>
        <v xml:space="preserve"> </v>
      </c>
      <c r="GPX46" s="34" t="str">
        <f>IFERROR(VLOOKUP(GPK46&amp;GPL46&amp;GPO46,CC!GPF:GPJ,5,FALSE), " ")</f>
        <v xml:space="preserve"> </v>
      </c>
      <c r="GPY46" s="34" t="str">
        <f>IFERROR(VLOOKUP(GPL46&amp;GPM46&amp;GPP46,CC!GPG:GPK,5,FALSE), " ")</f>
        <v xml:space="preserve"> </v>
      </c>
      <c r="GPZ46" s="34" t="str">
        <f>IFERROR(VLOOKUP(GPM46&amp;GPN46&amp;GPQ46,CC!GPH:GPL,5,FALSE), " ")</f>
        <v xml:space="preserve"> </v>
      </c>
      <c r="GQA46" s="34" t="str">
        <f>IFERROR(VLOOKUP(GPN46&amp;GPO46&amp;GPR46,CC!GPI:GPM,5,FALSE), " ")</f>
        <v xml:space="preserve"> </v>
      </c>
      <c r="GQB46" s="34" t="str">
        <f>IFERROR(VLOOKUP(GPO46&amp;GPP46&amp;GPS46,CC!GPJ:GPN,5,FALSE), " ")</f>
        <v xml:space="preserve"> </v>
      </c>
      <c r="GQC46" s="34" t="str">
        <f>IFERROR(VLOOKUP(GPP46&amp;GPQ46&amp;GPT46,CC!GPK:GPO,5,FALSE), " ")</f>
        <v xml:space="preserve"> </v>
      </c>
      <c r="GQD46" s="34" t="str">
        <f>IFERROR(VLOOKUP(GPQ46&amp;GPR46&amp;GPU46,CC!GPL:GPP,5,FALSE), " ")</f>
        <v xml:space="preserve"> </v>
      </c>
      <c r="GQE46" s="34" t="str">
        <f>IFERROR(VLOOKUP(GPR46&amp;GPS46&amp;GPV46,CC!GPM:GPQ,5,FALSE), " ")</f>
        <v xml:space="preserve"> </v>
      </c>
      <c r="GQF46" s="34" t="str">
        <f>IFERROR(VLOOKUP(GPS46&amp;GPT46&amp;GPW46,CC!GPN:GPR,5,FALSE), " ")</f>
        <v xml:space="preserve"> </v>
      </c>
      <c r="GQG46" s="34" t="str">
        <f>IFERROR(VLOOKUP(GPT46&amp;GPU46&amp;GPX46,CC!GPO:GPS,5,FALSE), " ")</f>
        <v xml:space="preserve"> </v>
      </c>
      <c r="GQH46" s="34" t="str">
        <f>IFERROR(VLOOKUP(GPU46&amp;GPV46&amp;GPY46,CC!GPP:GPT,5,FALSE), " ")</f>
        <v xml:space="preserve"> </v>
      </c>
      <c r="GQI46" s="34" t="str">
        <f>IFERROR(VLOOKUP(GPV46&amp;GPW46&amp;GPZ46,CC!GPQ:GPU,5,FALSE), " ")</f>
        <v xml:space="preserve"> </v>
      </c>
      <c r="GQJ46" s="34" t="str">
        <f>IFERROR(VLOOKUP(GPW46&amp;GPX46&amp;GQA46,CC!GPR:GPV,5,FALSE), " ")</f>
        <v xml:space="preserve"> </v>
      </c>
      <c r="GQK46" s="34" t="str">
        <f>IFERROR(VLOOKUP(GPX46&amp;GPY46&amp;GQB46,CC!GPS:GPW,5,FALSE), " ")</f>
        <v xml:space="preserve"> </v>
      </c>
      <c r="GQL46" s="34" t="str">
        <f>IFERROR(VLOOKUP(GPY46&amp;GPZ46&amp;GQC46,CC!GPT:GPX,5,FALSE), " ")</f>
        <v xml:space="preserve"> </v>
      </c>
      <c r="GQM46" s="34" t="str">
        <f>IFERROR(VLOOKUP(GPZ46&amp;GQA46&amp;GQD46,CC!GPU:GPY,5,FALSE), " ")</f>
        <v xml:space="preserve"> </v>
      </c>
      <c r="GQN46" s="34" t="str">
        <f>IFERROR(VLOOKUP(GQA46&amp;GQB46&amp;GQE46,CC!GPV:GPZ,5,FALSE), " ")</f>
        <v xml:space="preserve"> </v>
      </c>
      <c r="GQO46" s="34" t="str">
        <f>IFERROR(VLOOKUP(GQB46&amp;GQC46&amp;GQF46,CC!GPW:GQA,5,FALSE), " ")</f>
        <v xml:space="preserve"> </v>
      </c>
      <c r="GQP46" s="34" t="str">
        <f>IFERROR(VLOOKUP(GQC46&amp;GQD46&amp;GQG46,CC!GPX:GQB,5,FALSE), " ")</f>
        <v xml:space="preserve"> </v>
      </c>
      <c r="GQQ46" s="34" t="str">
        <f>IFERROR(VLOOKUP(GQD46&amp;GQE46&amp;GQH46,CC!GPY:GQC,5,FALSE), " ")</f>
        <v xml:space="preserve"> </v>
      </c>
      <c r="GQR46" s="34" t="str">
        <f>IFERROR(VLOOKUP(GQE46&amp;GQF46&amp;GQI46,CC!GPZ:GQD,5,FALSE), " ")</f>
        <v xml:space="preserve"> </v>
      </c>
      <c r="GQS46" s="34" t="str">
        <f>IFERROR(VLOOKUP(GQF46&amp;GQG46&amp;GQJ46,CC!GQA:GQE,5,FALSE), " ")</f>
        <v xml:space="preserve"> </v>
      </c>
      <c r="GQT46" s="34" t="str">
        <f>IFERROR(VLOOKUP(GQG46&amp;GQH46&amp;GQK46,CC!GQB:GQF,5,FALSE), " ")</f>
        <v xml:space="preserve"> </v>
      </c>
      <c r="GQU46" s="34" t="str">
        <f>IFERROR(VLOOKUP(GQH46&amp;GQI46&amp;GQL46,CC!GQC:GQG,5,FALSE), " ")</f>
        <v xml:space="preserve"> </v>
      </c>
      <c r="GQV46" s="34" t="str">
        <f>IFERROR(VLOOKUP(GQI46&amp;GQJ46&amp;GQM46,CC!GQD:GQH,5,FALSE), " ")</f>
        <v xml:space="preserve"> </v>
      </c>
      <c r="GQW46" s="34" t="str">
        <f>IFERROR(VLOOKUP(GQJ46&amp;GQK46&amp;GQN46,CC!GQE:GQI,5,FALSE), " ")</f>
        <v xml:space="preserve"> </v>
      </c>
      <c r="GQX46" s="34" t="str">
        <f>IFERROR(VLOOKUP(GQK46&amp;GQL46&amp;GQO46,CC!GQF:GQJ,5,FALSE), " ")</f>
        <v xml:space="preserve"> </v>
      </c>
      <c r="GQY46" s="34" t="str">
        <f>IFERROR(VLOOKUP(GQL46&amp;GQM46&amp;GQP46,CC!GQG:GQK,5,FALSE), " ")</f>
        <v xml:space="preserve"> </v>
      </c>
      <c r="GQZ46" s="34" t="str">
        <f>IFERROR(VLOOKUP(GQM46&amp;GQN46&amp;GQQ46,CC!GQH:GQL,5,FALSE), " ")</f>
        <v xml:space="preserve"> </v>
      </c>
      <c r="GRA46" s="34" t="str">
        <f>IFERROR(VLOOKUP(GQN46&amp;GQO46&amp;GQR46,CC!GQI:GQM,5,FALSE), " ")</f>
        <v xml:space="preserve"> </v>
      </c>
      <c r="GRB46" s="34" t="str">
        <f>IFERROR(VLOOKUP(GQO46&amp;GQP46&amp;GQS46,CC!GQJ:GQN,5,FALSE), " ")</f>
        <v xml:space="preserve"> </v>
      </c>
      <c r="GRC46" s="34" t="str">
        <f>IFERROR(VLOOKUP(GQP46&amp;GQQ46&amp;GQT46,CC!GQK:GQO,5,FALSE), " ")</f>
        <v xml:space="preserve"> </v>
      </c>
      <c r="GRD46" s="34" t="str">
        <f>IFERROR(VLOOKUP(GQQ46&amp;GQR46&amp;GQU46,CC!GQL:GQP,5,FALSE), " ")</f>
        <v xml:space="preserve"> </v>
      </c>
      <c r="GRE46" s="34" t="str">
        <f>IFERROR(VLOOKUP(GQR46&amp;GQS46&amp;GQV46,CC!GQM:GQQ,5,FALSE), " ")</f>
        <v xml:space="preserve"> </v>
      </c>
      <c r="GRF46" s="34" t="str">
        <f>IFERROR(VLOOKUP(GQS46&amp;GQT46&amp;GQW46,CC!GQN:GQR,5,FALSE), " ")</f>
        <v xml:space="preserve"> </v>
      </c>
      <c r="GRG46" s="34" t="str">
        <f>IFERROR(VLOOKUP(GQT46&amp;GQU46&amp;GQX46,CC!GQO:GQS,5,FALSE), " ")</f>
        <v xml:space="preserve"> </v>
      </c>
      <c r="GRH46" s="34" t="str">
        <f>IFERROR(VLOOKUP(GQU46&amp;GQV46&amp;GQY46,CC!GQP:GQT,5,FALSE), " ")</f>
        <v xml:space="preserve"> </v>
      </c>
      <c r="GRI46" s="34" t="str">
        <f>IFERROR(VLOOKUP(GQV46&amp;GQW46&amp;GQZ46,CC!GQQ:GQU,5,FALSE), " ")</f>
        <v xml:space="preserve"> </v>
      </c>
      <c r="GRJ46" s="34" t="str">
        <f>IFERROR(VLOOKUP(GQW46&amp;GQX46&amp;GRA46,CC!GQR:GQV,5,FALSE), " ")</f>
        <v xml:space="preserve"> </v>
      </c>
      <c r="GRK46" s="34" t="str">
        <f>IFERROR(VLOOKUP(GQX46&amp;GQY46&amp;GRB46,CC!GQS:GQW,5,FALSE), " ")</f>
        <v xml:space="preserve"> </v>
      </c>
      <c r="GRL46" s="34" t="str">
        <f>IFERROR(VLOOKUP(GQY46&amp;GQZ46&amp;GRC46,CC!GQT:GQX,5,FALSE), " ")</f>
        <v xml:space="preserve"> </v>
      </c>
      <c r="GRM46" s="34" t="str">
        <f>IFERROR(VLOOKUP(GQZ46&amp;GRA46&amp;GRD46,CC!GQU:GQY,5,FALSE), " ")</f>
        <v xml:space="preserve"> </v>
      </c>
      <c r="GRN46" s="34" t="str">
        <f>IFERROR(VLOOKUP(GRA46&amp;GRB46&amp;GRE46,CC!GQV:GQZ,5,FALSE), " ")</f>
        <v xml:space="preserve"> </v>
      </c>
      <c r="GRO46" s="34" t="str">
        <f>IFERROR(VLOOKUP(GRB46&amp;GRC46&amp;GRF46,CC!GQW:GRA,5,FALSE), " ")</f>
        <v xml:space="preserve"> </v>
      </c>
      <c r="GRP46" s="34" t="str">
        <f>IFERROR(VLOOKUP(GRC46&amp;GRD46&amp;GRG46,CC!GQX:GRB,5,FALSE), " ")</f>
        <v xml:space="preserve"> </v>
      </c>
      <c r="GRQ46" s="34" t="str">
        <f>IFERROR(VLOOKUP(GRD46&amp;GRE46&amp;GRH46,CC!GQY:GRC,5,FALSE), " ")</f>
        <v xml:space="preserve"> </v>
      </c>
      <c r="GRR46" s="34" t="str">
        <f>IFERROR(VLOOKUP(GRE46&amp;GRF46&amp;GRI46,CC!GQZ:GRD,5,FALSE), " ")</f>
        <v xml:space="preserve"> </v>
      </c>
      <c r="GRS46" s="34" t="str">
        <f>IFERROR(VLOOKUP(GRF46&amp;GRG46&amp;GRJ46,CC!GRA:GRE,5,FALSE), " ")</f>
        <v xml:space="preserve"> </v>
      </c>
      <c r="GRT46" s="34" t="str">
        <f>IFERROR(VLOOKUP(GRG46&amp;GRH46&amp;GRK46,CC!GRB:GRF,5,FALSE), " ")</f>
        <v xml:space="preserve"> </v>
      </c>
      <c r="GRU46" s="34" t="str">
        <f>IFERROR(VLOOKUP(GRH46&amp;GRI46&amp;GRL46,CC!GRC:GRG,5,FALSE), " ")</f>
        <v xml:space="preserve"> </v>
      </c>
      <c r="GRV46" s="34" t="str">
        <f>IFERROR(VLOOKUP(GRI46&amp;GRJ46&amp;GRM46,CC!GRD:GRH,5,FALSE), " ")</f>
        <v xml:space="preserve"> </v>
      </c>
      <c r="GRW46" s="34" t="str">
        <f>IFERROR(VLOOKUP(GRJ46&amp;GRK46&amp;GRN46,CC!GRE:GRI,5,FALSE), " ")</f>
        <v xml:space="preserve"> </v>
      </c>
      <c r="GRX46" s="34" t="str">
        <f>IFERROR(VLOOKUP(GRK46&amp;GRL46&amp;GRO46,CC!GRF:GRJ,5,FALSE), " ")</f>
        <v xml:space="preserve"> </v>
      </c>
      <c r="GRY46" s="34" t="str">
        <f>IFERROR(VLOOKUP(GRL46&amp;GRM46&amp;GRP46,CC!GRG:GRK,5,FALSE), " ")</f>
        <v xml:space="preserve"> </v>
      </c>
      <c r="GRZ46" s="34" t="str">
        <f>IFERROR(VLOOKUP(GRM46&amp;GRN46&amp;GRQ46,CC!GRH:GRL,5,FALSE), " ")</f>
        <v xml:space="preserve"> </v>
      </c>
      <c r="GSA46" s="34" t="str">
        <f>IFERROR(VLOOKUP(GRN46&amp;GRO46&amp;GRR46,CC!GRI:GRM,5,FALSE), " ")</f>
        <v xml:space="preserve"> </v>
      </c>
      <c r="GSB46" s="34" t="str">
        <f>IFERROR(VLOOKUP(GRO46&amp;GRP46&amp;GRS46,CC!GRJ:GRN,5,FALSE), " ")</f>
        <v xml:space="preserve"> </v>
      </c>
      <c r="GSC46" s="34" t="str">
        <f>IFERROR(VLOOKUP(GRP46&amp;GRQ46&amp;GRT46,CC!GRK:GRO,5,FALSE), " ")</f>
        <v xml:space="preserve"> </v>
      </c>
      <c r="GSD46" s="34" t="str">
        <f>IFERROR(VLOOKUP(GRQ46&amp;GRR46&amp;GRU46,CC!GRL:GRP,5,FALSE), " ")</f>
        <v xml:space="preserve"> </v>
      </c>
      <c r="GSE46" s="34" t="str">
        <f>IFERROR(VLOOKUP(GRR46&amp;GRS46&amp;GRV46,CC!GRM:GRQ,5,FALSE), " ")</f>
        <v xml:space="preserve"> </v>
      </c>
      <c r="GSF46" s="34" t="str">
        <f>IFERROR(VLOOKUP(GRS46&amp;GRT46&amp;GRW46,CC!GRN:GRR,5,FALSE), " ")</f>
        <v xml:space="preserve"> </v>
      </c>
      <c r="GSG46" s="34" t="str">
        <f>IFERROR(VLOOKUP(GRT46&amp;GRU46&amp;GRX46,CC!GRO:GRS,5,FALSE), " ")</f>
        <v xml:space="preserve"> </v>
      </c>
      <c r="GSH46" s="34" t="str">
        <f>IFERROR(VLOOKUP(GRU46&amp;GRV46&amp;GRY46,CC!GRP:GRT,5,FALSE), " ")</f>
        <v xml:space="preserve"> </v>
      </c>
      <c r="GSI46" s="34" t="str">
        <f>IFERROR(VLOOKUP(GRV46&amp;GRW46&amp;GRZ46,CC!GRQ:GRU,5,FALSE), " ")</f>
        <v xml:space="preserve"> </v>
      </c>
      <c r="GSJ46" s="34" t="str">
        <f>IFERROR(VLOOKUP(GRW46&amp;GRX46&amp;GSA46,CC!GRR:GRV,5,FALSE), " ")</f>
        <v xml:space="preserve"> </v>
      </c>
      <c r="GSK46" s="34" t="str">
        <f>IFERROR(VLOOKUP(GRX46&amp;GRY46&amp;GSB46,CC!GRS:GRW,5,FALSE), " ")</f>
        <v xml:space="preserve"> </v>
      </c>
      <c r="GSL46" s="34" t="str">
        <f>IFERROR(VLOOKUP(GRY46&amp;GRZ46&amp;GSC46,CC!GRT:GRX,5,FALSE), " ")</f>
        <v xml:space="preserve"> </v>
      </c>
      <c r="GSM46" s="34" t="str">
        <f>IFERROR(VLOOKUP(GRZ46&amp;GSA46&amp;GSD46,CC!GRU:GRY,5,FALSE), " ")</f>
        <v xml:space="preserve"> </v>
      </c>
      <c r="GSN46" s="34" t="str">
        <f>IFERROR(VLOOKUP(GSA46&amp;GSB46&amp;GSE46,CC!GRV:GRZ,5,FALSE), " ")</f>
        <v xml:space="preserve"> </v>
      </c>
      <c r="GSO46" s="34" t="str">
        <f>IFERROR(VLOOKUP(GSB46&amp;GSC46&amp;GSF46,CC!GRW:GSA,5,FALSE), " ")</f>
        <v xml:space="preserve"> </v>
      </c>
      <c r="GSP46" s="34" t="str">
        <f>IFERROR(VLOOKUP(GSC46&amp;GSD46&amp;GSG46,CC!GRX:GSB,5,FALSE), " ")</f>
        <v xml:space="preserve"> </v>
      </c>
      <c r="GSQ46" s="34" t="str">
        <f>IFERROR(VLOOKUP(GSD46&amp;GSE46&amp;GSH46,CC!GRY:GSC,5,FALSE), " ")</f>
        <v xml:space="preserve"> </v>
      </c>
      <c r="GSR46" s="34" t="str">
        <f>IFERROR(VLOOKUP(GSE46&amp;GSF46&amp;GSI46,CC!GRZ:GSD,5,FALSE), " ")</f>
        <v xml:space="preserve"> </v>
      </c>
      <c r="GSS46" s="34" t="str">
        <f>IFERROR(VLOOKUP(GSF46&amp;GSG46&amp;GSJ46,CC!GSA:GSE,5,FALSE), " ")</f>
        <v xml:space="preserve"> </v>
      </c>
      <c r="GST46" s="34" t="str">
        <f>IFERROR(VLOOKUP(GSG46&amp;GSH46&amp;GSK46,CC!GSB:GSF,5,FALSE), " ")</f>
        <v xml:space="preserve"> </v>
      </c>
      <c r="GSU46" s="34" t="str">
        <f>IFERROR(VLOOKUP(GSH46&amp;GSI46&amp;GSL46,CC!GSC:GSG,5,FALSE), " ")</f>
        <v xml:space="preserve"> </v>
      </c>
      <c r="GSV46" s="34" t="str">
        <f>IFERROR(VLOOKUP(GSI46&amp;GSJ46&amp;GSM46,CC!GSD:GSH,5,FALSE), " ")</f>
        <v xml:space="preserve"> </v>
      </c>
      <c r="GSW46" s="34" t="str">
        <f>IFERROR(VLOOKUP(GSJ46&amp;GSK46&amp;GSN46,CC!GSE:GSI,5,FALSE), " ")</f>
        <v xml:space="preserve"> </v>
      </c>
      <c r="GSX46" s="34" t="str">
        <f>IFERROR(VLOOKUP(GSK46&amp;GSL46&amp;GSO46,CC!GSF:GSJ,5,FALSE), " ")</f>
        <v xml:space="preserve"> </v>
      </c>
      <c r="GSY46" s="34" t="str">
        <f>IFERROR(VLOOKUP(GSL46&amp;GSM46&amp;GSP46,CC!GSG:GSK,5,FALSE), " ")</f>
        <v xml:space="preserve"> </v>
      </c>
      <c r="GSZ46" s="34" t="str">
        <f>IFERROR(VLOOKUP(GSM46&amp;GSN46&amp;GSQ46,CC!GSH:GSL,5,FALSE), " ")</f>
        <v xml:space="preserve"> </v>
      </c>
      <c r="GTA46" s="34" t="str">
        <f>IFERROR(VLOOKUP(GSN46&amp;GSO46&amp;GSR46,CC!GSI:GSM,5,FALSE), " ")</f>
        <v xml:space="preserve"> </v>
      </c>
      <c r="GTB46" s="34" t="str">
        <f>IFERROR(VLOOKUP(GSO46&amp;GSP46&amp;GSS46,CC!GSJ:GSN,5,FALSE), " ")</f>
        <v xml:space="preserve"> </v>
      </c>
      <c r="GTC46" s="34" t="str">
        <f>IFERROR(VLOOKUP(GSP46&amp;GSQ46&amp;GST46,CC!GSK:GSO,5,FALSE), " ")</f>
        <v xml:space="preserve"> </v>
      </c>
      <c r="GTD46" s="34" t="str">
        <f>IFERROR(VLOOKUP(GSQ46&amp;GSR46&amp;GSU46,CC!GSL:GSP,5,FALSE), " ")</f>
        <v xml:space="preserve"> </v>
      </c>
      <c r="GTE46" s="34" t="str">
        <f>IFERROR(VLOOKUP(GSR46&amp;GSS46&amp;GSV46,CC!GSM:GSQ,5,FALSE), " ")</f>
        <v xml:space="preserve"> </v>
      </c>
      <c r="GTF46" s="34" t="str">
        <f>IFERROR(VLOOKUP(GSS46&amp;GST46&amp;GSW46,CC!GSN:GSR,5,FALSE), " ")</f>
        <v xml:space="preserve"> </v>
      </c>
      <c r="GTG46" s="34" t="str">
        <f>IFERROR(VLOOKUP(GST46&amp;GSU46&amp;GSX46,CC!GSO:GSS,5,FALSE), " ")</f>
        <v xml:space="preserve"> </v>
      </c>
      <c r="GTH46" s="34" t="str">
        <f>IFERROR(VLOOKUP(GSU46&amp;GSV46&amp;GSY46,CC!GSP:GST,5,FALSE), " ")</f>
        <v xml:space="preserve"> </v>
      </c>
      <c r="GTI46" s="34" t="str">
        <f>IFERROR(VLOOKUP(GSV46&amp;GSW46&amp;GSZ46,CC!GSQ:GSU,5,FALSE), " ")</f>
        <v xml:space="preserve"> </v>
      </c>
      <c r="GTJ46" s="34" t="str">
        <f>IFERROR(VLOOKUP(GSW46&amp;GSX46&amp;GTA46,CC!GSR:GSV,5,FALSE), " ")</f>
        <v xml:space="preserve"> </v>
      </c>
      <c r="GTK46" s="34" t="str">
        <f>IFERROR(VLOOKUP(GSX46&amp;GSY46&amp;GTB46,CC!GSS:GSW,5,FALSE), " ")</f>
        <v xml:space="preserve"> </v>
      </c>
      <c r="GTL46" s="34" t="str">
        <f>IFERROR(VLOOKUP(GSY46&amp;GSZ46&amp;GTC46,CC!GST:GSX,5,FALSE), " ")</f>
        <v xml:space="preserve"> </v>
      </c>
      <c r="GTM46" s="34" t="str">
        <f>IFERROR(VLOOKUP(GSZ46&amp;GTA46&amp;GTD46,CC!GSU:GSY,5,FALSE), " ")</f>
        <v xml:space="preserve"> </v>
      </c>
      <c r="GTN46" s="34" t="str">
        <f>IFERROR(VLOOKUP(GTA46&amp;GTB46&amp;GTE46,CC!GSV:GSZ,5,FALSE), " ")</f>
        <v xml:space="preserve"> </v>
      </c>
      <c r="GTO46" s="34" t="str">
        <f>IFERROR(VLOOKUP(GTB46&amp;GTC46&amp;GTF46,CC!GSW:GTA,5,FALSE), " ")</f>
        <v xml:space="preserve"> </v>
      </c>
      <c r="GTP46" s="34" t="str">
        <f>IFERROR(VLOOKUP(GTC46&amp;GTD46&amp;GTG46,CC!GSX:GTB,5,FALSE), " ")</f>
        <v xml:space="preserve"> </v>
      </c>
      <c r="GTQ46" s="34" t="str">
        <f>IFERROR(VLOOKUP(GTD46&amp;GTE46&amp;GTH46,CC!GSY:GTC,5,FALSE), " ")</f>
        <v xml:space="preserve"> </v>
      </c>
      <c r="GTR46" s="34" t="str">
        <f>IFERROR(VLOOKUP(GTE46&amp;GTF46&amp;GTI46,CC!GSZ:GTD,5,FALSE), " ")</f>
        <v xml:space="preserve"> </v>
      </c>
      <c r="GTS46" s="34" t="str">
        <f>IFERROR(VLOOKUP(GTF46&amp;GTG46&amp;GTJ46,CC!GTA:GTE,5,FALSE), " ")</f>
        <v xml:space="preserve"> </v>
      </c>
      <c r="GTT46" s="34" t="str">
        <f>IFERROR(VLOOKUP(GTG46&amp;GTH46&amp;GTK46,CC!GTB:GTF,5,FALSE), " ")</f>
        <v xml:space="preserve"> </v>
      </c>
      <c r="GTU46" s="34" t="str">
        <f>IFERROR(VLOOKUP(GTH46&amp;GTI46&amp;GTL46,CC!GTC:GTG,5,FALSE), " ")</f>
        <v xml:space="preserve"> </v>
      </c>
      <c r="GTV46" s="34" t="str">
        <f>IFERROR(VLOOKUP(GTI46&amp;GTJ46&amp;GTM46,CC!GTD:GTH,5,FALSE), " ")</f>
        <v xml:space="preserve"> </v>
      </c>
      <c r="GTW46" s="34" t="str">
        <f>IFERROR(VLOOKUP(GTJ46&amp;GTK46&amp;GTN46,CC!GTE:GTI,5,FALSE), " ")</f>
        <v xml:space="preserve"> </v>
      </c>
      <c r="GTX46" s="34" t="str">
        <f>IFERROR(VLOOKUP(GTK46&amp;GTL46&amp;GTO46,CC!GTF:GTJ,5,FALSE), " ")</f>
        <v xml:space="preserve"> </v>
      </c>
      <c r="GTY46" s="34" t="str">
        <f>IFERROR(VLOOKUP(GTL46&amp;GTM46&amp;GTP46,CC!GTG:GTK,5,FALSE), " ")</f>
        <v xml:space="preserve"> </v>
      </c>
      <c r="GTZ46" s="34" t="str">
        <f>IFERROR(VLOOKUP(GTM46&amp;GTN46&amp;GTQ46,CC!GTH:GTL,5,FALSE), " ")</f>
        <v xml:space="preserve"> </v>
      </c>
      <c r="GUA46" s="34" t="str">
        <f>IFERROR(VLOOKUP(GTN46&amp;GTO46&amp;GTR46,CC!GTI:GTM,5,FALSE), " ")</f>
        <v xml:space="preserve"> </v>
      </c>
      <c r="GUB46" s="34" t="str">
        <f>IFERROR(VLOOKUP(GTO46&amp;GTP46&amp;GTS46,CC!GTJ:GTN,5,FALSE), " ")</f>
        <v xml:space="preserve"> </v>
      </c>
      <c r="GUC46" s="34" t="str">
        <f>IFERROR(VLOOKUP(GTP46&amp;GTQ46&amp;GTT46,CC!GTK:GTO,5,FALSE), " ")</f>
        <v xml:space="preserve"> </v>
      </c>
      <c r="GUD46" s="34" t="str">
        <f>IFERROR(VLOOKUP(GTQ46&amp;GTR46&amp;GTU46,CC!GTL:GTP,5,FALSE), " ")</f>
        <v xml:space="preserve"> </v>
      </c>
      <c r="GUE46" s="34" t="str">
        <f>IFERROR(VLOOKUP(GTR46&amp;GTS46&amp;GTV46,CC!GTM:GTQ,5,FALSE), " ")</f>
        <v xml:space="preserve"> </v>
      </c>
      <c r="GUF46" s="34" t="str">
        <f>IFERROR(VLOOKUP(GTS46&amp;GTT46&amp;GTW46,CC!GTN:GTR,5,FALSE), " ")</f>
        <v xml:space="preserve"> </v>
      </c>
      <c r="GUG46" s="34" t="str">
        <f>IFERROR(VLOOKUP(GTT46&amp;GTU46&amp;GTX46,CC!GTO:GTS,5,FALSE), " ")</f>
        <v xml:space="preserve"> </v>
      </c>
      <c r="GUH46" s="34" t="str">
        <f>IFERROR(VLOOKUP(GTU46&amp;GTV46&amp;GTY46,CC!GTP:GTT,5,FALSE), " ")</f>
        <v xml:space="preserve"> </v>
      </c>
      <c r="GUI46" s="34" t="str">
        <f>IFERROR(VLOOKUP(GTV46&amp;GTW46&amp;GTZ46,CC!GTQ:GTU,5,FALSE), " ")</f>
        <v xml:space="preserve"> </v>
      </c>
      <c r="GUJ46" s="34" t="str">
        <f>IFERROR(VLOOKUP(GTW46&amp;GTX46&amp;GUA46,CC!GTR:GTV,5,FALSE), " ")</f>
        <v xml:space="preserve"> </v>
      </c>
      <c r="GUK46" s="34" t="str">
        <f>IFERROR(VLOOKUP(GTX46&amp;GTY46&amp;GUB46,CC!GTS:GTW,5,FALSE), " ")</f>
        <v xml:space="preserve"> </v>
      </c>
      <c r="GUL46" s="34" t="str">
        <f>IFERROR(VLOOKUP(GTY46&amp;GTZ46&amp;GUC46,CC!GTT:GTX,5,FALSE), " ")</f>
        <v xml:space="preserve"> </v>
      </c>
      <c r="GUM46" s="34" t="str">
        <f>IFERROR(VLOOKUP(GTZ46&amp;GUA46&amp;GUD46,CC!GTU:GTY,5,FALSE), " ")</f>
        <v xml:space="preserve"> </v>
      </c>
      <c r="GUN46" s="34" t="str">
        <f>IFERROR(VLOOKUP(GUA46&amp;GUB46&amp;GUE46,CC!GTV:GTZ,5,FALSE), " ")</f>
        <v xml:space="preserve"> </v>
      </c>
      <c r="GUO46" s="34" t="str">
        <f>IFERROR(VLOOKUP(GUB46&amp;GUC46&amp;GUF46,CC!GTW:GUA,5,FALSE), " ")</f>
        <v xml:space="preserve"> </v>
      </c>
      <c r="GUP46" s="34" t="str">
        <f>IFERROR(VLOOKUP(GUC46&amp;GUD46&amp;GUG46,CC!GTX:GUB,5,FALSE), " ")</f>
        <v xml:space="preserve"> </v>
      </c>
      <c r="GUQ46" s="34" t="str">
        <f>IFERROR(VLOOKUP(GUD46&amp;GUE46&amp;GUH46,CC!GTY:GUC,5,FALSE), " ")</f>
        <v xml:space="preserve"> </v>
      </c>
      <c r="GUR46" s="34" t="str">
        <f>IFERROR(VLOOKUP(GUE46&amp;GUF46&amp;GUI46,CC!GTZ:GUD,5,FALSE), " ")</f>
        <v xml:space="preserve"> </v>
      </c>
      <c r="GUS46" s="34" t="str">
        <f>IFERROR(VLOOKUP(GUF46&amp;GUG46&amp;GUJ46,CC!GUA:GUE,5,FALSE), " ")</f>
        <v xml:space="preserve"> </v>
      </c>
      <c r="GUT46" s="34" t="str">
        <f>IFERROR(VLOOKUP(GUG46&amp;GUH46&amp;GUK46,CC!GUB:GUF,5,FALSE), " ")</f>
        <v xml:space="preserve"> </v>
      </c>
      <c r="GUU46" s="34" t="str">
        <f>IFERROR(VLOOKUP(GUH46&amp;GUI46&amp;GUL46,CC!GUC:GUG,5,FALSE), " ")</f>
        <v xml:space="preserve"> </v>
      </c>
      <c r="GUV46" s="34" t="str">
        <f>IFERROR(VLOOKUP(GUI46&amp;GUJ46&amp;GUM46,CC!GUD:GUH,5,FALSE), " ")</f>
        <v xml:space="preserve"> </v>
      </c>
      <c r="GUW46" s="34" t="str">
        <f>IFERROR(VLOOKUP(GUJ46&amp;GUK46&amp;GUN46,CC!GUE:GUI,5,FALSE), " ")</f>
        <v xml:space="preserve"> </v>
      </c>
      <c r="GUX46" s="34" t="str">
        <f>IFERROR(VLOOKUP(GUK46&amp;GUL46&amp;GUO46,CC!GUF:GUJ,5,FALSE), " ")</f>
        <v xml:space="preserve"> </v>
      </c>
      <c r="GUY46" s="34" t="str">
        <f>IFERROR(VLOOKUP(GUL46&amp;GUM46&amp;GUP46,CC!GUG:GUK,5,FALSE), " ")</f>
        <v xml:space="preserve"> </v>
      </c>
      <c r="GUZ46" s="34" t="str">
        <f>IFERROR(VLOOKUP(GUM46&amp;GUN46&amp;GUQ46,CC!GUH:GUL,5,FALSE), " ")</f>
        <v xml:space="preserve"> </v>
      </c>
      <c r="GVA46" s="34" t="str">
        <f>IFERROR(VLOOKUP(GUN46&amp;GUO46&amp;GUR46,CC!GUI:GUM,5,FALSE), " ")</f>
        <v xml:space="preserve"> </v>
      </c>
      <c r="GVB46" s="34" t="str">
        <f>IFERROR(VLOOKUP(GUO46&amp;GUP46&amp;GUS46,CC!GUJ:GUN,5,FALSE), " ")</f>
        <v xml:space="preserve"> </v>
      </c>
      <c r="GVC46" s="34" t="str">
        <f>IFERROR(VLOOKUP(GUP46&amp;GUQ46&amp;GUT46,CC!GUK:GUO,5,FALSE), " ")</f>
        <v xml:space="preserve"> </v>
      </c>
      <c r="GVD46" s="34" t="str">
        <f>IFERROR(VLOOKUP(GUQ46&amp;GUR46&amp;GUU46,CC!GUL:GUP,5,FALSE), " ")</f>
        <v xml:space="preserve"> </v>
      </c>
      <c r="GVE46" s="34" t="str">
        <f>IFERROR(VLOOKUP(GUR46&amp;GUS46&amp;GUV46,CC!GUM:GUQ,5,FALSE), " ")</f>
        <v xml:space="preserve"> </v>
      </c>
      <c r="GVF46" s="34" t="str">
        <f>IFERROR(VLOOKUP(GUS46&amp;GUT46&amp;GUW46,CC!GUN:GUR,5,FALSE), " ")</f>
        <v xml:space="preserve"> </v>
      </c>
      <c r="GVG46" s="34" t="str">
        <f>IFERROR(VLOOKUP(GUT46&amp;GUU46&amp;GUX46,CC!GUO:GUS,5,FALSE), " ")</f>
        <v xml:space="preserve"> </v>
      </c>
      <c r="GVH46" s="34" t="str">
        <f>IFERROR(VLOOKUP(GUU46&amp;GUV46&amp;GUY46,CC!GUP:GUT,5,FALSE), " ")</f>
        <v xml:space="preserve"> </v>
      </c>
      <c r="GVI46" s="34" t="str">
        <f>IFERROR(VLOOKUP(GUV46&amp;GUW46&amp;GUZ46,CC!GUQ:GUU,5,FALSE), " ")</f>
        <v xml:space="preserve"> </v>
      </c>
      <c r="GVJ46" s="34" t="str">
        <f>IFERROR(VLOOKUP(GUW46&amp;GUX46&amp;GVA46,CC!GUR:GUV,5,FALSE), " ")</f>
        <v xml:space="preserve"> </v>
      </c>
      <c r="GVK46" s="34" t="str">
        <f>IFERROR(VLOOKUP(GUX46&amp;GUY46&amp;GVB46,CC!GUS:GUW,5,FALSE), " ")</f>
        <v xml:space="preserve"> </v>
      </c>
      <c r="GVL46" s="34" t="str">
        <f>IFERROR(VLOOKUP(GUY46&amp;GUZ46&amp;GVC46,CC!GUT:GUX,5,FALSE), " ")</f>
        <v xml:space="preserve"> </v>
      </c>
      <c r="GVM46" s="34" t="str">
        <f>IFERROR(VLOOKUP(GUZ46&amp;GVA46&amp;GVD46,CC!GUU:GUY,5,FALSE), " ")</f>
        <v xml:space="preserve"> </v>
      </c>
      <c r="GVN46" s="34" t="str">
        <f>IFERROR(VLOOKUP(GVA46&amp;GVB46&amp;GVE46,CC!GUV:GUZ,5,FALSE), " ")</f>
        <v xml:space="preserve"> </v>
      </c>
      <c r="GVO46" s="34" t="str">
        <f>IFERROR(VLOOKUP(GVB46&amp;GVC46&amp;GVF46,CC!GUW:GVA,5,FALSE), " ")</f>
        <v xml:space="preserve"> </v>
      </c>
      <c r="GVP46" s="34" t="str">
        <f>IFERROR(VLOOKUP(GVC46&amp;GVD46&amp;GVG46,CC!GUX:GVB,5,FALSE), " ")</f>
        <v xml:space="preserve"> </v>
      </c>
      <c r="GVQ46" s="34" t="str">
        <f>IFERROR(VLOOKUP(GVD46&amp;GVE46&amp;GVH46,CC!GUY:GVC,5,FALSE), " ")</f>
        <v xml:space="preserve"> </v>
      </c>
      <c r="GVR46" s="34" t="str">
        <f>IFERROR(VLOOKUP(GVE46&amp;GVF46&amp;GVI46,CC!GUZ:GVD,5,FALSE), " ")</f>
        <v xml:space="preserve"> </v>
      </c>
      <c r="GVS46" s="34" t="str">
        <f>IFERROR(VLOOKUP(GVF46&amp;GVG46&amp;GVJ46,CC!GVA:GVE,5,FALSE), " ")</f>
        <v xml:space="preserve"> </v>
      </c>
      <c r="GVT46" s="34" t="str">
        <f>IFERROR(VLOOKUP(GVG46&amp;GVH46&amp;GVK46,CC!GVB:GVF,5,FALSE), " ")</f>
        <v xml:space="preserve"> </v>
      </c>
      <c r="GVU46" s="34" t="str">
        <f>IFERROR(VLOOKUP(GVH46&amp;GVI46&amp;GVL46,CC!GVC:GVG,5,FALSE), " ")</f>
        <v xml:space="preserve"> </v>
      </c>
      <c r="GVV46" s="34" t="str">
        <f>IFERROR(VLOOKUP(GVI46&amp;GVJ46&amp;GVM46,CC!GVD:GVH,5,FALSE), " ")</f>
        <v xml:space="preserve"> </v>
      </c>
      <c r="GVW46" s="34" t="str">
        <f>IFERROR(VLOOKUP(GVJ46&amp;GVK46&amp;GVN46,CC!GVE:GVI,5,FALSE), " ")</f>
        <v xml:space="preserve"> </v>
      </c>
      <c r="GVX46" s="34" t="str">
        <f>IFERROR(VLOOKUP(GVK46&amp;GVL46&amp;GVO46,CC!GVF:GVJ,5,FALSE), " ")</f>
        <v xml:space="preserve"> </v>
      </c>
      <c r="GVY46" s="34" t="str">
        <f>IFERROR(VLOOKUP(GVL46&amp;GVM46&amp;GVP46,CC!GVG:GVK,5,FALSE), " ")</f>
        <v xml:space="preserve"> </v>
      </c>
      <c r="GVZ46" s="34" t="str">
        <f>IFERROR(VLOOKUP(GVM46&amp;GVN46&amp;GVQ46,CC!GVH:GVL,5,FALSE), " ")</f>
        <v xml:space="preserve"> </v>
      </c>
      <c r="GWA46" s="34" t="str">
        <f>IFERROR(VLOOKUP(GVN46&amp;GVO46&amp;GVR46,CC!GVI:GVM,5,FALSE), " ")</f>
        <v xml:space="preserve"> </v>
      </c>
      <c r="GWB46" s="34" t="str">
        <f>IFERROR(VLOOKUP(GVO46&amp;GVP46&amp;GVS46,CC!GVJ:GVN,5,FALSE), " ")</f>
        <v xml:space="preserve"> </v>
      </c>
      <c r="GWC46" s="34" t="str">
        <f>IFERROR(VLOOKUP(GVP46&amp;GVQ46&amp;GVT46,CC!GVK:GVO,5,FALSE), " ")</f>
        <v xml:space="preserve"> </v>
      </c>
      <c r="GWD46" s="34" t="str">
        <f>IFERROR(VLOOKUP(GVQ46&amp;GVR46&amp;GVU46,CC!GVL:GVP,5,FALSE), " ")</f>
        <v xml:space="preserve"> </v>
      </c>
      <c r="GWE46" s="34" t="str">
        <f>IFERROR(VLOOKUP(GVR46&amp;GVS46&amp;GVV46,CC!GVM:GVQ,5,FALSE), " ")</f>
        <v xml:space="preserve"> </v>
      </c>
      <c r="GWF46" s="34" t="str">
        <f>IFERROR(VLOOKUP(GVS46&amp;GVT46&amp;GVW46,CC!GVN:GVR,5,FALSE), " ")</f>
        <v xml:space="preserve"> </v>
      </c>
      <c r="GWG46" s="34" t="str">
        <f>IFERROR(VLOOKUP(GVT46&amp;GVU46&amp;GVX46,CC!GVO:GVS,5,FALSE), " ")</f>
        <v xml:space="preserve"> </v>
      </c>
      <c r="GWH46" s="34" t="str">
        <f>IFERROR(VLOOKUP(GVU46&amp;GVV46&amp;GVY46,CC!GVP:GVT,5,FALSE), " ")</f>
        <v xml:space="preserve"> </v>
      </c>
      <c r="GWI46" s="34" t="str">
        <f>IFERROR(VLOOKUP(GVV46&amp;GVW46&amp;GVZ46,CC!GVQ:GVU,5,FALSE), " ")</f>
        <v xml:space="preserve"> </v>
      </c>
      <c r="GWJ46" s="34" t="str">
        <f>IFERROR(VLOOKUP(GVW46&amp;GVX46&amp;GWA46,CC!GVR:GVV,5,FALSE), " ")</f>
        <v xml:space="preserve"> </v>
      </c>
      <c r="GWK46" s="34" t="str">
        <f>IFERROR(VLOOKUP(GVX46&amp;GVY46&amp;GWB46,CC!GVS:GVW,5,FALSE), " ")</f>
        <v xml:space="preserve"> </v>
      </c>
      <c r="GWL46" s="34" t="str">
        <f>IFERROR(VLOOKUP(GVY46&amp;GVZ46&amp;GWC46,CC!GVT:GVX,5,FALSE), " ")</f>
        <v xml:space="preserve"> </v>
      </c>
      <c r="GWM46" s="34" t="str">
        <f>IFERROR(VLOOKUP(GVZ46&amp;GWA46&amp;GWD46,CC!GVU:GVY,5,FALSE), " ")</f>
        <v xml:space="preserve"> </v>
      </c>
      <c r="GWN46" s="34" t="str">
        <f>IFERROR(VLOOKUP(GWA46&amp;GWB46&amp;GWE46,CC!GVV:GVZ,5,FALSE), " ")</f>
        <v xml:space="preserve"> </v>
      </c>
      <c r="GWO46" s="34" t="str">
        <f>IFERROR(VLOOKUP(GWB46&amp;GWC46&amp;GWF46,CC!GVW:GWA,5,FALSE), " ")</f>
        <v xml:space="preserve"> </v>
      </c>
      <c r="GWP46" s="34" t="str">
        <f>IFERROR(VLOOKUP(GWC46&amp;GWD46&amp;GWG46,CC!GVX:GWB,5,FALSE), " ")</f>
        <v xml:space="preserve"> </v>
      </c>
      <c r="GWQ46" s="34" t="str">
        <f>IFERROR(VLOOKUP(GWD46&amp;GWE46&amp;GWH46,CC!GVY:GWC,5,FALSE), " ")</f>
        <v xml:space="preserve"> </v>
      </c>
      <c r="GWR46" s="34" t="str">
        <f>IFERROR(VLOOKUP(GWE46&amp;GWF46&amp;GWI46,CC!GVZ:GWD,5,FALSE), " ")</f>
        <v xml:space="preserve"> </v>
      </c>
      <c r="GWS46" s="34" t="str">
        <f>IFERROR(VLOOKUP(GWF46&amp;GWG46&amp;GWJ46,CC!GWA:GWE,5,FALSE), " ")</f>
        <v xml:space="preserve"> </v>
      </c>
      <c r="GWT46" s="34" t="str">
        <f>IFERROR(VLOOKUP(GWG46&amp;GWH46&amp;GWK46,CC!GWB:GWF,5,FALSE), " ")</f>
        <v xml:space="preserve"> </v>
      </c>
      <c r="GWU46" s="34" t="str">
        <f>IFERROR(VLOOKUP(GWH46&amp;GWI46&amp;GWL46,CC!GWC:GWG,5,FALSE), " ")</f>
        <v xml:space="preserve"> </v>
      </c>
      <c r="GWV46" s="34" t="str">
        <f>IFERROR(VLOOKUP(GWI46&amp;GWJ46&amp;GWM46,CC!GWD:GWH,5,FALSE), " ")</f>
        <v xml:space="preserve"> </v>
      </c>
      <c r="GWW46" s="34" t="str">
        <f>IFERROR(VLOOKUP(GWJ46&amp;GWK46&amp;GWN46,CC!GWE:GWI,5,FALSE), " ")</f>
        <v xml:space="preserve"> </v>
      </c>
      <c r="GWX46" s="34" t="str">
        <f>IFERROR(VLOOKUP(GWK46&amp;GWL46&amp;GWO46,CC!GWF:GWJ,5,FALSE), " ")</f>
        <v xml:space="preserve"> </v>
      </c>
      <c r="GWY46" s="34" t="str">
        <f>IFERROR(VLOOKUP(GWL46&amp;GWM46&amp;GWP46,CC!GWG:GWK,5,FALSE), " ")</f>
        <v xml:space="preserve"> </v>
      </c>
      <c r="GWZ46" s="34" t="str">
        <f>IFERROR(VLOOKUP(GWM46&amp;GWN46&amp;GWQ46,CC!GWH:GWL,5,FALSE), " ")</f>
        <v xml:space="preserve"> </v>
      </c>
      <c r="GXA46" s="34" t="str">
        <f>IFERROR(VLOOKUP(GWN46&amp;GWO46&amp;GWR46,CC!GWI:GWM,5,FALSE), " ")</f>
        <v xml:space="preserve"> </v>
      </c>
      <c r="GXB46" s="34" t="str">
        <f>IFERROR(VLOOKUP(GWO46&amp;GWP46&amp;GWS46,CC!GWJ:GWN,5,FALSE), " ")</f>
        <v xml:space="preserve"> </v>
      </c>
      <c r="GXC46" s="34" t="str">
        <f>IFERROR(VLOOKUP(GWP46&amp;GWQ46&amp;GWT46,CC!GWK:GWO,5,FALSE), " ")</f>
        <v xml:space="preserve"> </v>
      </c>
      <c r="GXD46" s="34" t="str">
        <f>IFERROR(VLOOKUP(GWQ46&amp;GWR46&amp;GWU46,CC!GWL:GWP,5,FALSE), " ")</f>
        <v xml:space="preserve"> </v>
      </c>
      <c r="GXE46" s="34" t="str">
        <f>IFERROR(VLOOKUP(GWR46&amp;GWS46&amp;GWV46,CC!GWM:GWQ,5,FALSE), " ")</f>
        <v xml:space="preserve"> </v>
      </c>
      <c r="GXF46" s="34" t="str">
        <f>IFERROR(VLOOKUP(GWS46&amp;GWT46&amp;GWW46,CC!GWN:GWR,5,FALSE), " ")</f>
        <v xml:space="preserve"> </v>
      </c>
      <c r="GXG46" s="34" t="str">
        <f>IFERROR(VLOOKUP(GWT46&amp;GWU46&amp;GWX46,CC!GWO:GWS,5,FALSE), " ")</f>
        <v xml:space="preserve"> </v>
      </c>
      <c r="GXH46" s="34" t="str">
        <f>IFERROR(VLOOKUP(GWU46&amp;GWV46&amp;GWY46,CC!GWP:GWT,5,FALSE), " ")</f>
        <v xml:space="preserve"> </v>
      </c>
      <c r="GXI46" s="34" t="str">
        <f>IFERROR(VLOOKUP(GWV46&amp;GWW46&amp;GWZ46,CC!GWQ:GWU,5,FALSE), " ")</f>
        <v xml:space="preserve"> </v>
      </c>
      <c r="GXJ46" s="34" t="str">
        <f>IFERROR(VLOOKUP(GWW46&amp;GWX46&amp;GXA46,CC!GWR:GWV,5,FALSE), " ")</f>
        <v xml:space="preserve"> </v>
      </c>
      <c r="GXK46" s="34" t="str">
        <f>IFERROR(VLOOKUP(GWX46&amp;GWY46&amp;GXB46,CC!GWS:GWW,5,FALSE), " ")</f>
        <v xml:space="preserve"> </v>
      </c>
      <c r="GXL46" s="34" t="str">
        <f>IFERROR(VLOOKUP(GWY46&amp;GWZ46&amp;GXC46,CC!GWT:GWX,5,FALSE), " ")</f>
        <v xml:space="preserve"> </v>
      </c>
      <c r="GXM46" s="34" t="str">
        <f>IFERROR(VLOOKUP(GWZ46&amp;GXA46&amp;GXD46,CC!GWU:GWY,5,FALSE), " ")</f>
        <v xml:space="preserve"> </v>
      </c>
      <c r="GXN46" s="34" t="str">
        <f>IFERROR(VLOOKUP(GXA46&amp;GXB46&amp;GXE46,CC!GWV:GWZ,5,FALSE), " ")</f>
        <v xml:space="preserve"> </v>
      </c>
      <c r="GXO46" s="34" t="str">
        <f>IFERROR(VLOOKUP(GXB46&amp;GXC46&amp;GXF46,CC!GWW:GXA,5,FALSE), " ")</f>
        <v xml:space="preserve"> </v>
      </c>
      <c r="GXP46" s="34" t="str">
        <f>IFERROR(VLOOKUP(GXC46&amp;GXD46&amp;GXG46,CC!GWX:GXB,5,FALSE), " ")</f>
        <v xml:space="preserve"> </v>
      </c>
      <c r="GXQ46" s="34" t="str">
        <f>IFERROR(VLOOKUP(GXD46&amp;GXE46&amp;GXH46,CC!GWY:GXC,5,FALSE), " ")</f>
        <v xml:space="preserve"> </v>
      </c>
      <c r="GXR46" s="34" t="str">
        <f>IFERROR(VLOOKUP(GXE46&amp;GXF46&amp;GXI46,CC!GWZ:GXD,5,FALSE), " ")</f>
        <v xml:space="preserve"> </v>
      </c>
      <c r="GXS46" s="34" t="str">
        <f>IFERROR(VLOOKUP(GXF46&amp;GXG46&amp;GXJ46,CC!GXA:GXE,5,FALSE), " ")</f>
        <v xml:space="preserve"> </v>
      </c>
      <c r="GXT46" s="34" t="str">
        <f>IFERROR(VLOOKUP(GXG46&amp;GXH46&amp;GXK46,CC!GXB:GXF,5,FALSE), " ")</f>
        <v xml:space="preserve"> </v>
      </c>
      <c r="GXU46" s="34" t="str">
        <f>IFERROR(VLOOKUP(GXH46&amp;GXI46&amp;GXL46,CC!GXC:GXG,5,FALSE), " ")</f>
        <v xml:space="preserve"> </v>
      </c>
      <c r="GXV46" s="34" t="str">
        <f>IFERROR(VLOOKUP(GXI46&amp;GXJ46&amp;GXM46,CC!GXD:GXH,5,FALSE), " ")</f>
        <v xml:space="preserve"> </v>
      </c>
      <c r="GXW46" s="34" t="str">
        <f>IFERROR(VLOOKUP(GXJ46&amp;GXK46&amp;GXN46,CC!GXE:GXI,5,FALSE), " ")</f>
        <v xml:space="preserve"> </v>
      </c>
      <c r="GXX46" s="34" t="str">
        <f>IFERROR(VLOOKUP(GXK46&amp;GXL46&amp;GXO46,CC!GXF:GXJ,5,FALSE), " ")</f>
        <v xml:space="preserve"> </v>
      </c>
      <c r="GXY46" s="34" t="str">
        <f>IFERROR(VLOOKUP(GXL46&amp;GXM46&amp;GXP46,CC!GXG:GXK,5,FALSE), " ")</f>
        <v xml:space="preserve"> </v>
      </c>
      <c r="GXZ46" s="34" t="str">
        <f>IFERROR(VLOOKUP(GXM46&amp;GXN46&amp;GXQ46,CC!GXH:GXL,5,FALSE), " ")</f>
        <v xml:space="preserve"> </v>
      </c>
      <c r="GYA46" s="34" t="str">
        <f>IFERROR(VLOOKUP(GXN46&amp;GXO46&amp;GXR46,CC!GXI:GXM,5,FALSE), " ")</f>
        <v xml:space="preserve"> </v>
      </c>
      <c r="GYB46" s="34" t="str">
        <f>IFERROR(VLOOKUP(GXO46&amp;GXP46&amp;GXS46,CC!GXJ:GXN,5,FALSE), " ")</f>
        <v xml:space="preserve"> </v>
      </c>
      <c r="GYC46" s="34" t="str">
        <f>IFERROR(VLOOKUP(GXP46&amp;GXQ46&amp;GXT46,CC!GXK:GXO,5,FALSE), " ")</f>
        <v xml:space="preserve"> </v>
      </c>
      <c r="GYD46" s="34" t="str">
        <f>IFERROR(VLOOKUP(GXQ46&amp;GXR46&amp;GXU46,CC!GXL:GXP,5,FALSE), " ")</f>
        <v xml:space="preserve"> </v>
      </c>
      <c r="GYE46" s="34" t="str">
        <f>IFERROR(VLOOKUP(GXR46&amp;GXS46&amp;GXV46,CC!GXM:GXQ,5,FALSE), " ")</f>
        <v xml:space="preserve"> </v>
      </c>
      <c r="GYF46" s="34" t="str">
        <f>IFERROR(VLOOKUP(GXS46&amp;GXT46&amp;GXW46,CC!GXN:GXR,5,FALSE), " ")</f>
        <v xml:space="preserve"> </v>
      </c>
      <c r="GYG46" s="34" t="str">
        <f>IFERROR(VLOOKUP(GXT46&amp;GXU46&amp;GXX46,CC!GXO:GXS,5,FALSE), " ")</f>
        <v xml:space="preserve"> </v>
      </c>
      <c r="GYH46" s="34" t="str">
        <f>IFERROR(VLOOKUP(GXU46&amp;GXV46&amp;GXY46,CC!GXP:GXT,5,FALSE), " ")</f>
        <v xml:space="preserve"> </v>
      </c>
      <c r="GYI46" s="34" t="str">
        <f>IFERROR(VLOOKUP(GXV46&amp;GXW46&amp;GXZ46,CC!GXQ:GXU,5,FALSE), " ")</f>
        <v xml:space="preserve"> </v>
      </c>
      <c r="GYJ46" s="34" t="str">
        <f>IFERROR(VLOOKUP(GXW46&amp;GXX46&amp;GYA46,CC!GXR:GXV,5,FALSE), " ")</f>
        <v xml:space="preserve"> </v>
      </c>
      <c r="GYK46" s="34" t="str">
        <f>IFERROR(VLOOKUP(GXX46&amp;GXY46&amp;GYB46,CC!GXS:GXW,5,FALSE), " ")</f>
        <v xml:space="preserve"> </v>
      </c>
      <c r="GYL46" s="34" t="str">
        <f>IFERROR(VLOOKUP(GXY46&amp;GXZ46&amp;GYC46,CC!GXT:GXX,5,FALSE), " ")</f>
        <v xml:space="preserve"> </v>
      </c>
      <c r="GYM46" s="34" t="str">
        <f>IFERROR(VLOOKUP(GXZ46&amp;GYA46&amp;GYD46,CC!GXU:GXY,5,FALSE), " ")</f>
        <v xml:space="preserve"> </v>
      </c>
      <c r="GYN46" s="34" t="str">
        <f>IFERROR(VLOOKUP(GYA46&amp;GYB46&amp;GYE46,CC!GXV:GXZ,5,FALSE), " ")</f>
        <v xml:space="preserve"> </v>
      </c>
      <c r="GYO46" s="34" t="str">
        <f>IFERROR(VLOOKUP(GYB46&amp;GYC46&amp;GYF46,CC!GXW:GYA,5,FALSE), " ")</f>
        <v xml:space="preserve"> </v>
      </c>
      <c r="GYP46" s="34" t="str">
        <f>IFERROR(VLOOKUP(GYC46&amp;GYD46&amp;GYG46,CC!GXX:GYB,5,FALSE), " ")</f>
        <v xml:space="preserve"> </v>
      </c>
      <c r="GYQ46" s="34" t="str">
        <f>IFERROR(VLOOKUP(GYD46&amp;GYE46&amp;GYH46,CC!GXY:GYC,5,FALSE), " ")</f>
        <v xml:space="preserve"> </v>
      </c>
      <c r="GYR46" s="34" t="str">
        <f>IFERROR(VLOOKUP(GYE46&amp;GYF46&amp;GYI46,CC!GXZ:GYD,5,FALSE), " ")</f>
        <v xml:space="preserve"> </v>
      </c>
      <c r="GYS46" s="34" t="str">
        <f>IFERROR(VLOOKUP(GYF46&amp;GYG46&amp;GYJ46,CC!GYA:GYE,5,FALSE), " ")</f>
        <v xml:space="preserve"> </v>
      </c>
      <c r="GYT46" s="34" t="str">
        <f>IFERROR(VLOOKUP(GYG46&amp;GYH46&amp;GYK46,CC!GYB:GYF,5,FALSE), " ")</f>
        <v xml:space="preserve"> </v>
      </c>
      <c r="GYU46" s="34" t="str">
        <f>IFERROR(VLOOKUP(GYH46&amp;GYI46&amp;GYL46,CC!GYC:GYG,5,FALSE), " ")</f>
        <v xml:space="preserve"> </v>
      </c>
      <c r="GYV46" s="34" t="str">
        <f>IFERROR(VLOOKUP(GYI46&amp;GYJ46&amp;GYM46,CC!GYD:GYH,5,FALSE), " ")</f>
        <v xml:space="preserve"> </v>
      </c>
      <c r="GYW46" s="34" t="str">
        <f>IFERROR(VLOOKUP(GYJ46&amp;GYK46&amp;GYN46,CC!GYE:GYI,5,FALSE), " ")</f>
        <v xml:space="preserve"> </v>
      </c>
      <c r="GYX46" s="34" t="str">
        <f>IFERROR(VLOOKUP(GYK46&amp;GYL46&amp;GYO46,CC!GYF:GYJ,5,FALSE), " ")</f>
        <v xml:space="preserve"> </v>
      </c>
      <c r="GYY46" s="34" t="str">
        <f>IFERROR(VLOOKUP(GYL46&amp;GYM46&amp;GYP46,CC!GYG:GYK,5,FALSE), " ")</f>
        <v xml:space="preserve"> </v>
      </c>
      <c r="GYZ46" s="34" t="str">
        <f>IFERROR(VLOOKUP(GYM46&amp;GYN46&amp;GYQ46,CC!GYH:GYL,5,FALSE), " ")</f>
        <v xml:space="preserve"> </v>
      </c>
      <c r="GZA46" s="34" t="str">
        <f>IFERROR(VLOOKUP(GYN46&amp;GYO46&amp;GYR46,CC!GYI:GYM,5,FALSE), " ")</f>
        <v xml:space="preserve"> </v>
      </c>
      <c r="GZB46" s="34" t="str">
        <f>IFERROR(VLOOKUP(GYO46&amp;GYP46&amp;GYS46,CC!GYJ:GYN,5,FALSE), " ")</f>
        <v xml:space="preserve"> </v>
      </c>
      <c r="GZC46" s="34" t="str">
        <f>IFERROR(VLOOKUP(GYP46&amp;GYQ46&amp;GYT46,CC!GYK:GYO,5,FALSE), " ")</f>
        <v xml:space="preserve"> </v>
      </c>
      <c r="GZD46" s="34" t="str">
        <f>IFERROR(VLOOKUP(GYQ46&amp;GYR46&amp;GYU46,CC!GYL:GYP,5,FALSE), " ")</f>
        <v xml:space="preserve"> </v>
      </c>
      <c r="GZE46" s="34" t="str">
        <f>IFERROR(VLOOKUP(GYR46&amp;GYS46&amp;GYV46,CC!GYM:GYQ,5,FALSE), " ")</f>
        <v xml:space="preserve"> </v>
      </c>
      <c r="GZF46" s="34" t="str">
        <f>IFERROR(VLOOKUP(GYS46&amp;GYT46&amp;GYW46,CC!GYN:GYR,5,FALSE), " ")</f>
        <v xml:space="preserve"> </v>
      </c>
      <c r="GZG46" s="34" t="str">
        <f>IFERROR(VLOOKUP(GYT46&amp;GYU46&amp;GYX46,CC!GYO:GYS,5,FALSE), " ")</f>
        <v xml:space="preserve"> </v>
      </c>
      <c r="GZH46" s="34" t="str">
        <f>IFERROR(VLOOKUP(GYU46&amp;GYV46&amp;GYY46,CC!GYP:GYT,5,FALSE), " ")</f>
        <v xml:space="preserve"> </v>
      </c>
      <c r="GZI46" s="34" t="str">
        <f>IFERROR(VLOOKUP(GYV46&amp;GYW46&amp;GYZ46,CC!GYQ:GYU,5,FALSE), " ")</f>
        <v xml:space="preserve"> </v>
      </c>
      <c r="GZJ46" s="34" t="str">
        <f>IFERROR(VLOOKUP(GYW46&amp;GYX46&amp;GZA46,CC!GYR:GYV,5,FALSE), " ")</f>
        <v xml:space="preserve"> </v>
      </c>
      <c r="GZK46" s="34" t="str">
        <f>IFERROR(VLOOKUP(GYX46&amp;GYY46&amp;GZB46,CC!GYS:GYW,5,FALSE), " ")</f>
        <v xml:space="preserve"> </v>
      </c>
      <c r="GZL46" s="34" t="str">
        <f>IFERROR(VLOOKUP(GYY46&amp;GYZ46&amp;GZC46,CC!GYT:GYX,5,FALSE), " ")</f>
        <v xml:space="preserve"> </v>
      </c>
      <c r="GZM46" s="34" t="str">
        <f>IFERROR(VLOOKUP(GYZ46&amp;GZA46&amp;GZD46,CC!GYU:GYY,5,FALSE), " ")</f>
        <v xml:space="preserve"> </v>
      </c>
      <c r="GZN46" s="34" t="str">
        <f>IFERROR(VLOOKUP(GZA46&amp;GZB46&amp;GZE46,CC!GYV:GYZ,5,FALSE), " ")</f>
        <v xml:space="preserve"> </v>
      </c>
      <c r="GZO46" s="34" t="str">
        <f>IFERROR(VLOOKUP(GZB46&amp;GZC46&amp;GZF46,CC!GYW:GZA,5,FALSE), " ")</f>
        <v xml:space="preserve"> </v>
      </c>
      <c r="GZP46" s="34" t="str">
        <f>IFERROR(VLOOKUP(GZC46&amp;GZD46&amp;GZG46,CC!GYX:GZB,5,FALSE), " ")</f>
        <v xml:space="preserve"> </v>
      </c>
      <c r="GZQ46" s="34" t="str">
        <f>IFERROR(VLOOKUP(GZD46&amp;GZE46&amp;GZH46,CC!GYY:GZC,5,FALSE), " ")</f>
        <v xml:space="preserve"> </v>
      </c>
      <c r="GZR46" s="34" t="str">
        <f>IFERROR(VLOOKUP(GZE46&amp;GZF46&amp;GZI46,CC!GYZ:GZD,5,FALSE), " ")</f>
        <v xml:space="preserve"> </v>
      </c>
      <c r="GZS46" s="34" t="str">
        <f>IFERROR(VLOOKUP(GZF46&amp;GZG46&amp;GZJ46,CC!GZA:GZE,5,FALSE), " ")</f>
        <v xml:space="preserve"> </v>
      </c>
      <c r="GZT46" s="34" t="str">
        <f>IFERROR(VLOOKUP(GZG46&amp;GZH46&amp;GZK46,CC!GZB:GZF,5,FALSE), " ")</f>
        <v xml:space="preserve"> </v>
      </c>
      <c r="GZU46" s="34" t="str">
        <f>IFERROR(VLOOKUP(GZH46&amp;GZI46&amp;GZL46,CC!GZC:GZG,5,FALSE), " ")</f>
        <v xml:space="preserve"> </v>
      </c>
      <c r="GZV46" s="34" t="str">
        <f>IFERROR(VLOOKUP(GZI46&amp;GZJ46&amp;GZM46,CC!GZD:GZH,5,FALSE), " ")</f>
        <v xml:space="preserve"> </v>
      </c>
      <c r="GZW46" s="34" t="str">
        <f>IFERROR(VLOOKUP(GZJ46&amp;GZK46&amp;GZN46,CC!GZE:GZI,5,FALSE), " ")</f>
        <v xml:space="preserve"> </v>
      </c>
      <c r="GZX46" s="34" t="str">
        <f>IFERROR(VLOOKUP(GZK46&amp;GZL46&amp;GZO46,CC!GZF:GZJ,5,FALSE), " ")</f>
        <v xml:space="preserve"> </v>
      </c>
      <c r="GZY46" s="34" t="str">
        <f>IFERROR(VLOOKUP(GZL46&amp;GZM46&amp;GZP46,CC!GZG:GZK,5,FALSE), " ")</f>
        <v xml:space="preserve"> </v>
      </c>
      <c r="GZZ46" s="34" t="str">
        <f>IFERROR(VLOOKUP(GZM46&amp;GZN46&amp;GZQ46,CC!GZH:GZL,5,FALSE), " ")</f>
        <v xml:space="preserve"> </v>
      </c>
      <c r="HAA46" s="34" t="str">
        <f>IFERROR(VLOOKUP(GZN46&amp;GZO46&amp;GZR46,CC!GZI:GZM,5,FALSE), " ")</f>
        <v xml:space="preserve"> </v>
      </c>
      <c r="HAB46" s="34" t="str">
        <f>IFERROR(VLOOKUP(GZO46&amp;GZP46&amp;GZS46,CC!GZJ:GZN,5,FALSE), " ")</f>
        <v xml:space="preserve"> </v>
      </c>
      <c r="HAC46" s="34" t="str">
        <f>IFERROR(VLOOKUP(GZP46&amp;GZQ46&amp;GZT46,CC!GZK:GZO,5,FALSE), " ")</f>
        <v xml:space="preserve"> </v>
      </c>
      <c r="HAD46" s="34" t="str">
        <f>IFERROR(VLOOKUP(GZQ46&amp;GZR46&amp;GZU46,CC!GZL:GZP,5,FALSE), " ")</f>
        <v xml:space="preserve"> </v>
      </c>
      <c r="HAE46" s="34" t="str">
        <f>IFERROR(VLOOKUP(GZR46&amp;GZS46&amp;GZV46,CC!GZM:GZQ,5,FALSE), " ")</f>
        <v xml:space="preserve"> </v>
      </c>
      <c r="HAF46" s="34" t="str">
        <f>IFERROR(VLOOKUP(GZS46&amp;GZT46&amp;GZW46,CC!GZN:GZR,5,FALSE), " ")</f>
        <v xml:space="preserve"> </v>
      </c>
      <c r="HAG46" s="34" t="str">
        <f>IFERROR(VLOOKUP(GZT46&amp;GZU46&amp;GZX46,CC!GZO:GZS,5,FALSE), " ")</f>
        <v xml:space="preserve"> </v>
      </c>
      <c r="HAH46" s="34" t="str">
        <f>IFERROR(VLOOKUP(GZU46&amp;GZV46&amp;GZY46,CC!GZP:GZT,5,FALSE), " ")</f>
        <v xml:space="preserve"> </v>
      </c>
      <c r="HAI46" s="34" t="str">
        <f>IFERROR(VLOOKUP(GZV46&amp;GZW46&amp;GZZ46,CC!GZQ:GZU,5,FALSE), " ")</f>
        <v xml:space="preserve"> </v>
      </c>
      <c r="HAJ46" s="34" t="str">
        <f>IFERROR(VLOOKUP(GZW46&amp;GZX46&amp;HAA46,CC!GZR:GZV,5,FALSE), " ")</f>
        <v xml:space="preserve"> </v>
      </c>
      <c r="HAK46" s="34" t="str">
        <f>IFERROR(VLOOKUP(GZX46&amp;GZY46&amp;HAB46,CC!GZS:GZW,5,FALSE), " ")</f>
        <v xml:space="preserve"> </v>
      </c>
      <c r="HAL46" s="34" t="str">
        <f>IFERROR(VLOOKUP(GZY46&amp;GZZ46&amp;HAC46,CC!GZT:GZX,5,FALSE), " ")</f>
        <v xml:space="preserve"> </v>
      </c>
      <c r="HAM46" s="34" t="str">
        <f>IFERROR(VLOOKUP(GZZ46&amp;HAA46&amp;HAD46,CC!GZU:GZY,5,FALSE), " ")</f>
        <v xml:space="preserve"> </v>
      </c>
      <c r="HAN46" s="34" t="str">
        <f>IFERROR(VLOOKUP(HAA46&amp;HAB46&amp;HAE46,CC!GZV:GZZ,5,FALSE), " ")</f>
        <v xml:space="preserve"> </v>
      </c>
      <c r="HAO46" s="34" t="str">
        <f>IFERROR(VLOOKUP(HAB46&amp;HAC46&amp;HAF46,CC!GZW:HAA,5,FALSE), " ")</f>
        <v xml:space="preserve"> </v>
      </c>
      <c r="HAP46" s="34" t="str">
        <f>IFERROR(VLOOKUP(HAC46&amp;HAD46&amp;HAG46,CC!GZX:HAB,5,FALSE), " ")</f>
        <v xml:space="preserve"> </v>
      </c>
      <c r="HAQ46" s="34" t="str">
        <f>IFERROR(VLOOKUP(HAD46&amp;HAE46&amp;HAH46,CC!GZY:HAC,5,FALSE), " ")</f>
        <v xml:space="preserve"> </v>
      </c>
      <c r="HAR46" s="34" t="str">
        <f>IFERROR(VLOOKUP(HAE46&amp;HAF46&amp;HAI46,CC!GZZ:HAD,5,FALSE), " ")</f>
        <v xml:space="preserve"> </v>
      </c>
      <c r="HAS46" s="34" t="str">
        <f>IFERROR(VLOOKUP(HAF46&amp;HAG46&amp;HAJ46,CC!HAA:HAE,5,FALSE), " ")</f>
        <v xml:space="preserve"> </v>
      </c>
      <c r="HAT46" s="34" t="str">
        <f>IFERROR(VLOOKUP(HAG46&amp;HAH46&amp;HAK46,CC!HAB:HAF,5,FALSE), " ")</f>
        <v xml:space="preserve"> </v>
      </c>
      <c r="HAU46" s="34" t="str">
        <f>IFERROR(VLOOKUP(HAH46&amp;HAI46&amp;HAL46,CC!HAC:HAG,5,FALSE), " ")</f>
        <v xml:space="preserve"> </v>
      </c>
      <c r="HAV46" s="34" t="str">
        <f>IFERROR(VLOOKUP(HAI46&amp;HAJ46&amp;HAM46,CC!HAD:HAH,5,FALSE), " ")</f>
        <v xml:space="preserve"> </v>
      </c>
      <c r="HAW46" s="34" t="str">
        <f>IFERROR(VLOOKUP(HAJ46&amp;HAK46&amp;HAN46,CC!HAE:HAI,5,FALSE), " ")</f>
        <v xml:space="preserve"> </v>
      </c>
      <c r="HAX46" s="34" t="str">
        <f>IFERROR(VLOOKUP(HAK46&amp;HAL46&amp;HAO46,CC!HAF:HAJ,5,FALSE), " ")</f>
        <v xml:space="preserve"> </v>
      </c>
      <c r="HAY46" s="34" t="str">
        <f>IFERROR(VLOOKUP(HAL46&amp;HAM46&amp;HAP46,CC!HAG:HAK,5,FALSE), " ")</f>
        <v xml:space="preserve"> </v>
      </c>
      <c r="HAZ46" s="34" t="str">
        <f>IFERROR(VLOOKUP(HAM46&amp;HAN46&amp;HAQ46,CC!HAH:HAL,5,FALSE), " ")</f>
        <v xml:space="preserve"> </v>
      </c>
      <c r="HBA46" s="34" t="str">
        <f>IFERROR(VLOOKUP(HAN46&amp;HAO46&amp;HAR46,CC!HAI:HAM,5,FALSE), " ")</f>
        <v xml:space="preserve"> </v>
      </c>
      <c r="HBB46" s="34" t="str">
        <f>IFERROR(VLOOKUP(HAO46&amp;HAP46&amp;HAS46,CC!HAJ:HAN,5,FALSE), " ")</f>
        <v xml:space="preserve"> </v>
      </c>
      <c r="HBC46" s="34" t="str">
        <f>IFERROR(VLOOKUP(HAP46&amp;HAQ46&amp;HAT46,CC!HAK:HAO,5,FALSE), " ")</f>
        <v xml:space="preserve"> </v>
      </c>
      <c r="HBD46" s="34" t="str">
        <f>IFERROR(VLOOKUP(HAQ46&amp;HAR46&amp;HAU46,CC!HAL:HAP,5,FALSE), " ")</f>
        <v xml:space="preserve"> </v>
      </c>
      <c r="HBE46" s="34" t="str">
        <f>IFERROR(VLOOKUP(HAR46&amp;HAS46&amp;HAV46,CC!HAM:HAQ,5,FALSE), " ")</f>
        <v xml:space="preserve"> </v>
      </c>
      <c r="HBF46" s="34" t="str">
        <f>IFERROR(VLOOKUP(HAS46&amp;HAT46&amp;HAW46,CC!HAN:HAR,5,FALSE), " ")</f>
        <v xml:space="preserve"> </v>
      </c>
      <c r="HBG46" s="34" t="str">
        <f>IFERROR(VLOOKUP(HAT46&amp;HAU46&amp;HAX46,CC!HAO:HAS,5,FALSE), " ")</f>
        <v xml:space="preserve"> </v>
      </c>
      <c r="HBH46" s="34" t="str">
        <f>IFERROR(VLOOKUP(HAU46&amp;HAV46&amp;HAY46,CC!HAP:HAT,5,FALSE), " ")</f>
        <v xml:space="preserve"> </v>
      </c>
      <c r="HBI46" s="34" t="str">
        <f>IFERROR(VLOOKUP(HAV46&amp;HAW46&amp;HAZ46,CC!HAQ:HAU,5,FALSE), " ")</f>
        <v xml:space="preserve"> </v>
      </c>
      <c r="HBJ46" s="34" t="str">
        <f>IFERROR(VLOOKUP(HAW46&amp;HAX46&amp;HBA46,CC!HAR:HAV,5,FALSE), " ")</f>
        <v xml:space="preserve"> </v>
      </c>
      <c r="HBK46" s="34" t="str">
        <f>IFERROR(VLOOKUP(HAX46&amp;HAY46&amp;HBB46,CC!HAS:HAW,5,FALSE), " ")</f>
        <v xml:space="preserve"> </v>
      </c>
      <c r="HBL46" s="34" t="str">
        <f>IFERROR(VLOOKUP(HAY46&amp;HAZ46&amp;HBC46,CC!HAT:HAX,5,FALSE), " ")</f>
        <v xml:space="preserve"> </v>
      </c>
      <c r="HBM46" s="34" t="str">
        <f>IFERROR(VLOOKUP(HAZ46&amp;HBA46&amp;HBD46,CC!HAU:HAY,5,FALSE), " ")</f>
        <v xml:space="preserve"> </v>
      </c>
      <c r="HBN46" s="34" t="str">
        <f>IFERROR(VLOOKUP(HBA46&amp;HBB46&amp;HBE46,CC!HAV:HAZ,5,FALSE), " ")</f>
        <v xml:space="preserve"> </v>
      </c>
      <c r="HBO46" s="34" t="str">
        <f>IFERROR(VLOOKUP(HBB46&amp;HBC46&amp;HBF46,CC!HAW:HBA,5,FALSE), " ")</f>
        <v xml:space="preserve"> </v>
      </c>
      <c r="HBP46" s="34" t="str">
        <f>IFERROR(VLOOKUP(HBC46&amp;HBD46&amp;HBG46,CC!HAX:HBB,5,FALSE), " ")</f>
        <v xml:space="preserve"> </v>
      </c>
      <c r="HBQ46" s="34" t="str">
        <f>IFERROR(VLOOKUP(HBD46&amp;HBE46&amp;HBH46,CC!HAY:HBC,5,FALSE), " ")</f>
        <v xml:space="preserve"> </v>
      </c>
      <c r="HBR46" s="34" t="str">
        <f>IFERROR(VLOOKUP(HBE46&amp;HBF46&amp;HBI46,CC!HAZ:HBD,5,FALSE), " ")</f>
        <v xml:space="preserve"> </v>
      </c>
      <c r="HBS46" s="34" t="str">
        <f>IFERROR(VLOOKUP(HBF46&amp;HBG46&amp;HBJ46,CC!HBA:HBE,5,FALSE), " ")</f>
        <v xml:space="preserve"> </v>
      </c>
      <c r="HBT46" s="34" t="str">
        <f>IFERROR(VLOOKUP(HBG46&amp;HBH46&amp;HBK46,CC!HBB:HBF,5,FALSE), " ")</f>
        <v xml:space="preserve"> </v>
      </c>
      <c r="HBU46" s="34" t="str">
        <f>IFERROR(VLOOKUP(HBH46&amp;HBI46&amp;HBL46,CC!HBC:HBG,5,FALSE), " ")</f>
        <v xml:space="preserve"> </v>
      </c>
      <c r="HBV46" s="34" t="str">
        <f>IFERROR(VLOOKUP(HBI46&amp;HBJ46&amp;HBM46,CC!HBD:HBH,5,FALSE), " ")</f>
        <v xml:space="preserve"> </v>
      </c>
      <c r="HBW46" s="34" t="str">
        <f>IFERROR(VLOOKUP(HBJ46&amp;HBK46&amp;HBN46,CC!HBE:HBI,5,FALSE), " ")</f>
        <v xml:space="preserve"> </v>
      </c>
      <c r="HBX46" s="34" t="str">
        <f>IFERROR(VLOOKUP(HBK46&amp;HBL46&amp;HBO46,CC!HBF:HBJ,5,FALSE), " ")</f>
        <v xml:space="preserve"> </v>
      </c>
      <c r="HBY46" s="34" t="str">
        <f>IFERROR(VLOOKUP(HBL46&amp;HBM46&amp;HBP46,CC!HBG:HBK,5,FALSE), " ")</f>
        <v xml:space="preserve"> </v>
      </c>
      <c r="HBZ46" s="34" t="str">
        <f>IFERROR(VLOOKUP(HBM46&amp;HBN46&amp;HBQ46,CC!HBH:HBL,5,FALSE), " ")</f>
        <v xml:space="preserve"> </v>
      </c>
      <c r="HCA46" s="34" t="str">
        <f>IFERROR(VLOOKUP(HBN46&amp;HBO46&amp;HBR46,CC!HBI:HBM,5,FALSE), " ")</f>
        <v xml:space="preserve"> </v>
      </c>
      <c r="HCB46" s="34" t="str">
        <f>IFERROR(VLOOKUP(HBO46&amp;HBP46&amp;HBS46,CC!HBJ:HBN,5,FALSE), " ")</f>
        <v xml:space="preserve"> </v>
      </c>
      <c r="HCC46" s="34" t="str">
        <f>IFERROR(VLOOKUP(HBP46&amp;HBQ46&amp;HBT46,CC!HBK:HBO,5,FALSE), " ")</f>
        <v xml:space="preserve"> </v>
      </c>
      <c r="HCD46" s="34" t="str">
        <f>IFERROR(VLOOKUP(HBQ46&amp;HBR46&amp;HBU46,CC!HBL:HBP,5,FALSE), " ")</f>
        <v xml:space="preserve"> </v>
      </c>
      <c r="HCE46" s="34" t="str">
        <f>IFERROR(VLOOKUP(HBR46&amp;HBS46&amp;HBV46,CC!HBM:HBQ,5,FALSE), " ")</f>
        <v xml:space="preserve"> </v>
      </c>
      <c r="HCF46" s="34" t="str">
        <f>IFERROR(VLOOKUP(HBS46&amp;HBT46&amp;HBW46,CC!HBN:HBR,5,FALSE), " ")</f>
        <v xml:space="preserve"> </v>
      </c>
      <c r="HCG46" s="34" t="str">
        <f>IFERROR(VLOOKUP(HBT46&amp;HBU46&amp;HBX46,CC!HBO:HBS,5,FALSE), " ")</f>
        <v xml:space="preserve"> </v>
      </c>
      <c r="HCH46" s="34" t="str">
        <f>IFERROR(VLOOKUP(HBU46&amp;HBV46&amp;HBY46,CC!HBP:HBT,5,FALSE), " ")</f>
        <v xml:space="preserve"> </v>
      </c>
      <c r="HCI46" s="34" t="str">
        <f>IFERROR(VLOOKUP(HBV46&amp;HBW46&amp;HBZ46,CC!HBQ:HBU,5,FALSE), " ")</f>
        <v xml:space="preserve"> </v>
      </c>
      <c r="HCJ46" s="34" t="str">
        <f>IFERROR(VLOOKUP(HBW46&amp;HBX46&amp;HCA46,CC!HBR:HBV,5,FALSE), " ")</f>
        <v xml:space="preserve"> </v>
      </c>
      <c r="HCK46" s="34" t="str">
        <f>IFERROR(VLOOKUP(HBX46&amp;HBY46&amp;HCB46,CC!HBS:HBW,5,FALSE), " ")</f>
        <v xml:space="preserve"> </v>
      </c>
      <c r="HCL46" s="34" t="str">
        <f>IFERROR(VLOOKUP(HBY46&amp;HBZ46&amp;HCC46,CC!HBT:HBX,5,FALSE), " ")</f>
        <v xml:space="preserve"> </v>
      </c>
      <c r="HCM46" s="34" t="str">
        <f>IFERROR(VLOOKUP(HBZ46&amp;HCA46&amp;HCD46,CC!HBU:HBY,5,FALSE), " ")</f>
        <v xml:space="preserve"> </v>
      </c>
      <c r="HCN46" s="34" t="str">
        <f>IFERROR(VLOOKUP(HCA46&amp;HCB46&amp;HCE46,CC!HBV:HBZ,5,FALSE), " ")</f>
        <v xml:space="preserve"> </v>
      </c>
      <c r="HCO46" s="34" t="str">
        <f>IFERROR(VLOOKUP(HCB46&amp;HCC46&amp;HCF46,CC!HBW:HCA,5,FALSE), " ")</f>
        <v xml:space="preserve"> </v>
      </c>
      <c r="HCP46" s="34" t="str">
        <f>IFERROR(VLOOKUP(HCC46&amp;HCD46&amp;HCG46,CC!HBX:HCB,5,FALSE), " ")</f>
        <v xml:space="preserve"> </v>
      </c>
      <c r="HCQ46" s="34" t="str">
        <f>IFERROR(VLOOKUP(HCD46&amp;HCE46&amp;HCH46,CC!HBY:HCC,5,FALSE), " ")</f>
        <v xml:space="preserve"> </v>
      </c>
      <c r="HCR46" s="34" t="str">
        <f>IFERROR(VLOOKUP(HCE46&amp;HCF46&amp;HCI46,CC!HBZ:HCD,5,FALSE), " ")</f>
        <v xml:space="preserve"> </v>
      </c>
      <c r="HCS46" s="34" t="str">
        <f>IFERROR(VLOOKUP(HCF46&amp;HCG46&amp;HCJ46,CC!HCA:HCE,5,FALSE), " ")</f>
        <v xml:space="preserve"> </v>
      </c>
      <c r="HCT46" s="34" t="str">
        <f>IFERROR(VLOOKUP(HCG46&amp;HCH46&amp;HCK46,CC!HCB:HCF,5,FALSE), " ")</f>
        <v xml:space="preserve"> </v>
      </c>
      <c r="HCU46" s="34" t="str">
        <f>IFERROR(VLOOKUP(HCH46&amp;HCI46&amp;HCL46,CC!HCC:HCG,5,FALSE), " ")</f>
        <v xml:space="preserve"> </v>
      </c>
      <c r="HCV46" s="34" t="str">
        <f>IFERROR(VLOOKUP(HCI46&amp;HCJ46&amp;HCM46,CC!HCD:HCH,5,FALSE), " ")</f>
        <v xml:space="preserve"> </v>
      </c>
      <c r="HCW46" s="34" t="str">
        <f>IFERROR(VLOOKUP(HCJ46&amp;HCK46&amp;HCN46,CC!HCE:HCI,5,FALSE), " ")</f>
        <v xml:space="preserve"> </v>
      </c>
      <c r="HCX46" s="34" t="str">
        <f>IFERROR(VLOOKUP(HCK46&amp;HCL46&amp;HCO46,CC!HCF:HCJ,5,FALSE), " ")</f>
        <v xml:space="preserve"> </v>
      </c>
      <c r="HCY46" s="34" t="str">
        <f>IFERROR(VLOOKUP(HCL46&amp;HCM46&amp;HCP46,CC!HCG:HCK,5,FALSE), " ")</f>
        <v xml:space="preserve"> </v>
      </c>
      <c r="HCZ46" s="34" t="str">
        <f>IFERROR(VLOOKUP(HCM46&amp;HCN46&amp;HCQ46,CC!HCH:HCL,5,FALSE), " ")</f>
        <v xml:space="preserve"> </v>
      </c>
      <c r="HDA46" s="34" t="str">
        <f>IFERROR(VLOOKUP(HCN46&amp;HCO46&amp;HCR46,CC!HCI:HCM,5,FALSE), " ")</f>
        <v xml:space="preserve"> </v>
      </c>
      <c r="HDB46" s="34" t="str">
        <f>IFERROR(VLOOKUP(HCO46&amp;HCP46&amp;HCS46,CC!HCJ:HCN,5,FALSE), " ")</f>
        <v xml:space="preserve"> </v>
      </c>
      <c r="HDC46" s="34" t="str">
        <f>IFERROR(VLOOKUP(HCP46&amp;HCQ46&amp;HCT46,CC!HCK:HCO,5,FALSE), " ")</f>
        <v xml:space="preserve"> </v>
      </c>
      <c r="HDD46" s="34" t="str">
        <f>IFERROR(VLOOKUP(HCQ46&amp;HCR46&amp;HCU46,CC!HCL:HCP,5,FALSE), " ")</f>
        <v xml:space="preserve"> </v>
      </c>
      <c r="HDE46" s="34" t="str">
        <f>IFERROR(VLOOKUP(HCR46&amp;HCS46&amp;HCV46,CC!HCM:HCQ,5,FALSE), " ")</f>
        <v xml:space="preserve"> </v>
      </c>
      <c r="HDF46" s="34" t="str">
        <f>IFERROR(VLOOKUP(HCS46&amp;HCT46&amp;HCW46,CC!HCN:HCR,5,FALSE), " ")</f>
        <v xml:space="preserve"> </v>
      </c>
      <c r="HDG46" s="34" t="str">
        <f>IFERROR(VLOOKUP(HCT46&amp;HCU46&amp;HCX46,CC!HCO:HCS,5,FALSE), " ")</f>
        <v xml:space="preserve"> </v>
      </c>
      <c r="HDH46" s="34" t="str">
        <f>IFERROR(VLOOKUP(HCU46&amp;HCV46&amp;HCY46,CC!HCP:HCT,5,FALSE), " ")</f>
        <v xml:space="preserve"> </v>
      </c>
      <c r="HDI46" s="34" t="str">
        <f>IFERROR(VLOOKUP(HCV46&amp;HCW46&amp;HCZ46,CC!HCQ:HCU,5,FALSE), " ")</f>
        <v xml:space="preserve"> </v>
      </c>
      <c r="HDJ46" s="34" t="str">
        <f>IFERROR(VLOOKUP(HCW46&amp;HCX46&amp;HDA46,CC!HCR:HCV,5,FALSE), " ")</f>
        <v xml:space="preserve"> </v>
      </c>
      <c r="HDK46" s="34" t="str">
        <f>IFERROR(VLOOKUP(HCX46&amp;HCY46&amp;HDB46,CC!HCS:HCW,5,FALSE), " ")</f>
        <v xml:space="preserve"> </v>
      </c>
      <c r="HDL46" s="34" t="str">
        <f>IFERROR(VLOOKUP(HCY46&amp;HCZ46&amp;HDC46,CC!HCT:HCX,5,FALSE), " ")</f>
        <v xml:space="preserve"> </v>
      </c>
      <c r="HDM46" s="34" t="str">
        <f>IFERROR(VLOOKUP(HCZ46&amp;HDA46&amp;HDD46,CC!HCU:HCY,5,FALSE), " ")</f>
        <v xml:space="preserve"> </v>
      </c>
      <c r="HDN46" s="34" t="str">
        <f>IFERROR(VLOOKUP(HDA46&amp;HDB46&amp;HDE46,CC!HCV:HCZ,5,FALSE), " ")</f>
        <v xml:space="preserve"> </v>
      </c>
      <c r="HDO46" s="34" t="str">
        <f>IFERROR(VLOOKUP(HDB46&amp;HDC46&amp;HDF46,CC!HCW:HDA,5,FALSE), " ")</f>
        <v xml:space="preserve"> </v>
      </c>
      <c r="HDP46" s="34" t="str">
        <f>IFERROR(VLOOKUP(HDC46&amp;HDD46&amp;HDG46,CC!HCX:HDB,5,FALSE), " ")</f>
        <v xml:space="preserve"> </v>
      </c>
      <c r="HDQ46" s="34" t="str">
        <f>IFERROR(VLOOKUP(HDD46&amp;HDE46&amp;HDH46,CC!HCY:HDC,5,FALSE), " ")</f>
        <v xml:space="preserve"> </v>
      </c>
      <c r="HDR46" s="34" t="str">
        <f>IFERROR(VLOOKUP(HDE46&amp;HDF46&amp;HDI46,CC!HCZ:HDD,5,FALSE), " ")</f>
        <v xml:space="preserve"> </v>
      </c>
      <c r="HDS46" s="34" t="str">
        <f>IFERROR(VLOOKUP(HDF46&amp;HDG46&amp;HDJ46,CC!HDA:HDE,5,FALSE), " ")</f>
        <v xml:space="preserve"> </v>
      </c>
      <c r="HDT46" s="34" t="str">
        <f>IFERROR(VLOOKUP(HDG46&amp;HDH46&amp;HDK46,CC!HDB:HDF,5,FALSE), " ")</f>
        <v xml:space="preserve"> </v>
      </c>
      <c r="HDU46" s="34" t="str">
        <f>IFERROR(VLOOKUP(HDH46&amp;HDI46&amp;HDL46,CC!HDC:HDG,5,FALSE), " ")</f>
        <v xml:space="preserve"> </v>
      </c>
      <c r="HDV46" s="34" t="str">
        <f>IFERROR(VLOOKUP(HDI46&amp;HDJ46&amp;HDM46,CC!HDD:HDH,5,FALSE), " ")</f>
        <v xml:space="preserve"> </v>
      </c>
      <c r="HDW46" s="34" t="str">
        <f>IFERROR(VLOOKUP(HDJ46&amp;HDK46&amp;HDN46,CC!HDE:HDI,5,FALSE), " ")</f>
        <v xml:space="preserve"> </v>
      </c>
      <c r="HDX46" s="34" t="str">
        <f>IFERROR(VLOOKUP(HDK46&amp;HDL46&amp;HDO46,CC!HDF:HDJ,5,FALSE), " ")</f>
        <v xml:space="preserve"> </v>
      </c>
      <c r="HDY46" s="34" t="str">
        <f>IFERROR(VLOOKUP(HDL46&amp;HDM46&amp;HDP46,CC!HDG:HDK,5,FALSE), " ")</f>
        <v xml:space="preserve"> </v>
      </c>
      <c r="HDZ46" s="34" t="str">
        <f>IFERROR(VLOOKUP(HDM46&amp;HDN46&amp;HDQ46,CC!HDH:HDL,5,FALSE), " ")</f>
        <v xml:space="preserve"> </v>
      </c>
      <c r="HEA46" s="34" t="str">
        <f>IFERROR(VLOOKUP(HDN46&amp;HDO46&amp;HDR46,CC!HDI:HDM,5,FALSE), " ")</f>
        <v xml:space="preserve"> </v>
      </c>
      <c r="HEB46" s="34" t="str">
        <f>IFERROR(VLOOKUP(HDO46&amp;HDP46&amp;HDS46,CC!HDJ:HDN,5,FALSE), " ")</f>
        <v xml:space="preserve"> </v>
      </c>
      <c r="HEC46" s="34" t="str">
        <f>IFERROR(VLOOKUP(HDP46&amp;HDQ46&amp;HDT46,CC!HDK:HDO,5,FALSE), " ")</f>
        <v xml:space="preserve"> </v>
      </c>
      <c r="HED46" s="34" t="str">
        <f>IFERROR(VLOOKUP(HDQ46&amp;HDR46&amp;HDU46,CC!HDL:HDP,5,FALSE), " ")</f>
        <v xml:space="preserve"> </v>
      </c>
      <c r="HEE46" s="34" t="str">
        <f>IFERROR(VLOOKUP(HDR46&amp;HDS46&amp;HDV46,CC!HDM:HDQ,5,FALSE), " ")</f>
        <v xml:space="preserve"> </v>
      </c>
      <c r="HEF46" s="34" t="str">
        <f>IFERROR(VLOOKUP(HDS46&amp;HDT46&amp;HDW46,CC!HDN:HDR,5,FALSE), " ")</f>
        <v xml:space="preserve"> </v>
      </c>
      <c r="HEG46" s="34" t="str">
        <f>IFERROR(VLOOKUP(HDT46&amp;HDU46&amp;HDX46,CC!HDO:HDS,5,FALSE), " ")</f>
        <v xml:space="preserve"> </v>
      </c>
      <c r="HEH46" s="34" t="str">
        <f>IFERROR(VLOOKUP(HDU46&amp;HDV46&amp;HDY46,CC!HDP:HDT,5,FALSE), " ")</f>
        <v xml:space="preserve"> </v>
      </c>
      <c r="HEI46" s="34" t="str">
        <f>IFERROR(VLOOKUP(HDV46&amp;HDW46&amp;HDZ46,CC!HDQ:HDU,5,FALSE), " ")</f>
        <v xml:space="preserve"> </v>
      </c>
      <c r="HEJ46" s="34" t="str">
        <f>IFERROR(VLOOKUP(HDW46&amp;HDX46&amp;HEA46,CC!HDR:HDV,5,FALSE), " ")</f>
        <v xml:space="preserve"> </v>
      </c>
      <c r="HEK46" s="34" t="str">
        <f>IFERROR(VLOOKUP(HDX46&amp;HDY46&amp;HEB46,CC!HDS:HDW,5,FALSE), " ")</f>
        <v xml:space="preserve"> </v>
      </c>
      <c r="HEL46" s="34" t="str">
        <f>IFERROR(VLOOKUP(HDY46&amp;HDZ46&amp;HEC46,CC!HDT:HDX,5,FALSE), " ")</f>
        <v xml:space="preserve"> </v>
      </c>
      <c r="HEM46" s="34" t="str">
        <f>IFERROR(VLOOKUP(HDZ46&amp;HEA46&amp;HED46,CC!HDU:HDY,5,FALSE), " ")</f>
        <v xml:space="preserve"> </v>
      </c>
      <c r="HEN46" s="34" t="str">
        <f>IFERROR(VLOOKUP(HEA46&amp;HEB46&amp;HEE46,CC!HDV:HDZ,5,FALSE), " ")</f>
        <v xml:space="preserve"> </v>
      </c>
      <c r="HEO46" s="34" t="str">
        <f>IFERROR(VLOOKUP(HEB46&amp;HEC46&amp;HEF46,CC!HDW:HEA,5,FALSE), " ")</f>
        <v xml:space="preserve"> </v>
      </c>
      <c r="HEP46" s="34" t="str">
        <f>IFERROR(VLOOKUP(HEC46&amp;HED46&amp;HEG46,CC!HDX:HEB,5,FALSE), " ")</f>
        <v xml:space="preserve"> </v>
      </c>
      <c r="HEQ46" s="34" t="str">
        <f>IFERROR(VLOOKUP(HED46&amp;HEE46&amp;HEH46,CC!HDY:HEC,5,FALSE), " ")</f>
        <v xml:space="preserve"> </v>
      </c>
      <c r="HER46" s="34" t="str">
        <f>IFERROR(VLOOKUP(HEE46&amp;HEF46&amp;HEI46,CC!HDZ:HED,5,FALSE), " ")</f>
        <v xml:space="preserve"> </v>
      </c>
      <c r="HES46" s="34" t="str">
        <f>IFERROR(VLOOKUP(HEF46&amp;HEG46&amp;HEJ46,CC!HEA:HEE,5,FALSE), " ")</f>
        <v xml:space="preserve"> </v>
      </c>
      <c r="HET46" s="34" t="str">
        <f>IFERROR(VLOOKUP(HEG46&amp;HEH46&amp;HEK46,CC!HEB:HEF,5,FALSE), " ")</f>
        <v xml:space="preserve"> </v>
      </c>
      <c r="HEU46" s="34" t="str">
        <f>IFERROR(VLOOKUP(HEH46&amp;HEI46&amp;HEL46,CC!HEC:HEG,5,FALSE), " ")</f>
        <v xml:space="preserve"> </v>
      </c>
      <c r="HEV46" s="34" t="str">
        <f>IFERROR(VLOOKUP(HEI46&amp;HEJ46&amp;HEM46,CC!HED:HEH,5,FALSE), " ")</f>
        <v xml:space="preserve"> </v>
      </c>
      <c r="HEW46" s="34" t="str">
        <f>IFERROR(VLOOKUP(HEJ46&amp;HEK46&amp;HEN46,CC!HEE:HEI,5,FALSE), " ")</f>
        <v xml:space="preserve"> </v>
      </c>
      <c r="HEX46" s="34" t="str">
        <f>IFERROR(VLOOKUP(HEK46&amp;HEL46&amp;HEO46,CC!HEF:HEJ,5,FALSE), " ")</f>
        <v xml:space="preserve"> </v>
      </c>
      <c r="HEY46" s="34" t="str">
        <f>IFERROR(VLOOKUP(HEL46&amp;HEM46&amp;HEP46,CC!HEG:HEK,5,FALSE), " ")</f>
        <v xml:space="preserve"> </v>
      </c>
      <c r="HEZ46" s="34" t="str">
        <f>IFERROR(VLOOKUP(HEM46&amp;HEN46&amp;HEQ46,CC!HEH:HEL,5,FALSE), " ")</f>
        <v xml:space="preserve"> </v>
      </c>
      <c r="HFA46" s="34" t="str">
        <f>IFERROR(VLOOKUP(HEN46&amp;HEO46&amp;HER46,CC!HEI:HEM,5,FALSE), " ")</f>
        <v xml:space="preserve"> </v>
      </c>
      <c r="HFB46" s="34" t="str">
        <f>IFERROR(VLOOKUP(HEO46&amp;HEP46&amp;HES46,CC!HEJ:HEN,5,FALSE), " ")</f>
        <v xml:space="preserve"> </v>
      </c>
      <c r="HFC46" s="34" t="str">
        <f>IFERROR(VLOOKUP(HEP46&amp;HEQ46&amp;HET46,CC!HEK:HEO,5,FALSE), " ")</f>
        <v xml:space="preserve"> </v>
      </c>
      <c r="HFD46" s="34" t="str">
        <f>IFERROR(VLOOKUP(HEQ46&amp;HER46&amp;HEU46,CC!HEL:HEP,5,FALSE), " ")</f>
        <v xml:space="preserve"> </v>
      </c>
      <c r="HFE46" s="34" t="str">
        <f>IFERROR(VLOOKUP(HER46&amp;HES46&amp;HEV46,CC!HEM:HEQ,5,FALSE), " ")</f>
        <v xml:space="preserve"> </v>
      </c>
      <c r="HFF46" s="34" t="str">
        <f>IFERROR(VLOOKUP(HES46&amp;HET46&amp;HEW46,CC!HEN:HER,5,FALSE), " ")</f>
        <v xml:space="preserve"> </v>
      </c>
      <c r="HFG46" s="34" t="str">
        <f>IFERROR(VLOOKUP(HET46&amp;HEU46&amp;HEX46,CC!HEO:HES,5,FALSE), " ")</f>
        <v xml:space="preserve"> </v>
      </c>
      <c r="HFH46" s="34" t="str">
        <f>IFERROR(VLOOKUP(HEU46&amp;HEV46&amp;HEY46,CC!HEP:HET,5,FALSE), " ")</f>
        <v xml:space="preserve"> </v>
      </c>
      <c r="HFI46" s="34" t="str">
        <f>IFERROR(VLOOKUP(HEV46&amp;HEW46&amp;HEZ46,CC!HEQ:HEU,5,FALSE), " ")</f>
        <v xml:space="preserve"> </v>
      </c>
      <c r="HFJ46" s="34" t="str">
        <f>IFERROR(VLOOKUP(HEW46&amp;HEX46&amp;HFA46,CC!HER:HEV,5,FALSE), " ")</f>
        <v xml:space="preserve"> </v>
      </c>
      <c r="HFK46" s="34" t="str">
        <f>IFERROR(VLOOKUP(HEX46&amp;HEY46&amp;HFB46,CC!HES:HEW,5,FALSE), " ")</f>
        <v xml:space="preserve"> </v>
      </c>
      <c r="HFL46" s="34" t="str">
        <f>IFERROR(VLOOKUP(HEY46&amp;HEZ46&amp;HFC46,CC!HET:HEX,5,FALSE), " ")</f>
        <v xml:space="preserve"> </v>
      </c>
      <c r="HFM46" s="34" t="str">
        <f>IFERROR(VLOOKUP(HEZ46&amp;HFA46&amp;HFD46,CC!HEU:HEY,5,FALSE), " ")</f>
        <v xml:space="preserve"> </v>
      </c>
      <c r="HFN46" s="34" t="str">
        <f>IFERROR(VLOOKUP(HFA46&amp;HFB46&amp;HFE46,CC!HEV:HEZ,5,FALSE), " ")</f>
        <v xml:space="preserve"> </v>
      </c>
      <c r="HFO46" s="34" t="str">
        <f>IFERROR(VLOOKUP(HFB46&amp;HFC46&amp;HFF46,CC!HEW:HFA,5,FALSE), " ")</f>
        <v xml:space="preserve"> </v>
      </c>
      <c r="HFP46" s="34" t="str">
        <f>IFERROR(VLOOKUP(HFC46&amp;HFD46&amp;HFG46,CC!HEX:HFB,5,FALSE), " ")</f>
        <v xml:space="preserve"> </v>
      </c>
      <c r="HFQ46" s="34" t="str">
        <f>IFERROR(VLOOKUP(HFD46&amp;HFE46&amp;HFH46,CC!HEY:HFC,5,FALSE), " ")</f>
        <v xml:space="preserve"> </v>
      </c>
      <c r="HFR46" s="34" t="str">
        <f>IFERROR(VLOOKUP(HFE46&amp;HFF46&amp;HFI46,CC!HEZ:HFD,5,FALSE), " ")</f>
        <v xml:space="preserve"> </v>
      </c>
      <c r="HFS46" s="34" t="str">
        <f>IFERROR(VLOOKUP(HFF46&amp;HFG46&amp;HFJ46,CC!HFA:HFE,5,FALSE), " ")</f>
        <v xml:space="preserve"> </v>
      </c>
      <c r="HFT46" s="34" t="str">
        <f>IFERROR(VLOOKUP(HFG46&amp;HFH46&amp;HFK46,CC!HFB:HFF,5,FALSE), " ")</f>
        <v xml:space="preserve"> </v>
      </c>
      <c r="HFU46" s="34" t="str">
        <f>IFERROR(VLOOKUP(HFH46&amp;HFI46&amp;HFL46,CC!HFC:HFG,5,FALSE), " ")</f>
        <v xml:space="preserve"> </v>
      </c>
      <c r="HFV46" s="34" t="str">
        <f>IFERROR(VLOOKUP(HFI46&amp;HFJ46&amp;HFM46,CC!HFD:HFH,5,FALSE), " ")</f>
        <v xml:space="preserve"> </v>
      </c>
      <c r="HFW46" s="34" t="str">
        <f>IFERROR(VLOOKUP(HFJ46&amp;HFK46&amp;HFN46,CC!HFE:HFI,5,FALSE), " ")</f>
        <v xml:space="preserve"> </v>
      </c>
      <c r="HFX46" s="34" t="str">
        <f>IFERROR(VLOOKUP(HFK46&amp;HFL46&amp;HFO46,CC!HFF:HFJ,5,FALSE), " ")</f>
        <v xml:space="preserve"> </v>
      </c>
      <c r="HFY46" s="34" t="str">
        <f>IFERROR(VLOOKUP(HFL46&amp;HFM46&amp;HFP46,CC!HFG:HFK,5,FALSE), " ")</f>
        <v xml:space="preserve"> </v>
      </c>
      <c r="HFZ46" s="34" t="str">
        <f>IFERROR(VLOOKUP(HFM46&amp;HFN46&amp;HFQ46,CC!HFH:HFL,5,FALSE), " ")</f>
        <v xml:space="preserve"> </v>
      </c>
      <c r="HGA46" s="34" t="str">
        <f>IFERROR(VLOOKUP(HFN46&amp;HFO46&amp;HFR46,CC!HFI:HFM,5,FALSE), " ")</f>
        <v xml:space="preserve"> </v>
      </c>
      <c r="HGB46" s="34" t="str">
        <f>IFERROR(VLOOKUP(HFO46&amp;HFP46&amp;HFS46,CC!HFJ:HFN,5,FALSE), " ")</f>
        <v xml:space="preserve"> </v>
      </c>
      <c r="HGC46" s="34" t="str">
        <f>IFERROR(VLOOKUP(HFP46&amp;HFQ46&amp;HFT46,CC!HFK:HFO,5,FALSE), " ")</f>
        <v xml:space="preserve"> </v>
      </c>
      <c r="HGD46" s="34" t="str">
        <f>IFERROR(VLOOKUP(HFQ46&amp;HFR46&amp;HFU46,CC!HFL:HFP,5,FALSE), " ")</f>
        <v xml:space="preserve"> </v>
      </c>
      <c r="HGE46" s="34" t="str">
        <f>IFERROR(VLOOKUP(HFR46&amp;HFS46&amp;HFV46,CC!HFM:HFQ,5,FALSE), " ")</f>
        <v xml:space="preserve"> </v>
      </c>
      <c r="HGF46" s="34" t="str">
        <f>IFERROR(VLOOKUP(HFS46&amp;HFT46&amp;HFW46,CC!HFN:HFR,5,FALSE), " ")</f>
        <v xml:space="preserve"> </v>
      </c>
      <c r="HGG46" s="34" t="str">
        <f>IFERROR(VLOOKUP(HFT46&amp;HFU46&amp;HFX46,CC!HFO:HFS,5,FALSE), " ")</f>
        <v xml:space="preserve"> </v>
      </c>
      <c r="HGH46" s="34" t="str">
        <f>IFERROR(VLOOKUP(HFU46&amp;HFV46&amp;HFY46,CC!HFP:HFT,5,FALSE), " ")</f>
        <v xml:space="preserve"> </v>
      </c>
      <c r="HGI46" s="34" t="str">
        <f>IFERROR(VLOOKUP(HFV46&amp;HFW46&amp;HFZ46,CC!HFQ:HFU,5,FALSE), " ")</f>
        <v xml:space="preserve"> </v>
      </c>
      <c r="HGJ46" s="34" t="str">
        <f>IFERROR(VLOOKUP(HFW46&amp;HFX46&amp;HGA46,CC!HFR:HFV,5,FALSE), " ")</f>
        <v xml:space="preserve"> </v>
      </c>
      <c r="HGK46" s="34" t="str">
        <f>IFERROR(VLOOKUP(HFX46&amp;HFY46&amp;HGB46,CC!HFS:HFW,5,FALSE), " ")</f>
        <v xml:space="preserve"> </v>
      </c>
      <c r="HGL46" s="34" t="str">
        <f>IFERROR(VLOOKUP(HFY46&amp;HFZ46&amp;HGC46,CC!HFT:HFX,5,FALSE), " ")</f>
        <v xml:space="preserve"> </v>
      </c>
      <c r="HGM46" s="34" t="str">
        <f>IFERROR(VLOOKUP(HFZ46&amp;HGA46&amp;HGD46,CC!HFU:HFY,5,FALSE), " ")</f>
        <v xml:space="preserve"> </v>
      </c>
      <c r="HGN46" s="34" t="str">
        <f>IFERROR(VLOOKUP(HGA46&amp;HGB46&amp;HGE46,CC!HFV:HFZ,5,FALSE), " ")</f>
        <v xml:space="preserve"> </v>
      </c>
      <c r="HGO46" s="34" t="str">
        <f>IFERROR(VLOOKUP(HGB46&amp;HGC46&amp;HGF46,CC!HFW:HGA,5,FALSE), " ")</f>
        <v xml:space="preserve"> </v>
      </c>
      <c r="HGP46" s="34" t="str">
        <f>IFERROR(VLOOKUP(HGC46&amp;HGD46&amp;HGG46,CC!HFX:HGB,5,FALSE), " ")</f>
        <v xml:space="preserve"> </v>
      </c>
      <c r="HGQ46" s="34" t="str">
        <f>IFERROR(VLOOKUP(HGD46&amp;HGE46&amp;HGH46,CC!HFY:HGC,5,FALSE), " ")</f>
        <v xml:space="preserve"> </v>
      </c>
      <c r="HGR46" s="34" t="str">
        <f>IFERROR(VLOOKUP(HGE46&amp;HGF46&amp;HGI46,CC!HFZ:HGD,5,FALSE), " ")</f>
        <v xml:space="preserve"> </v>
      </c>
      <c r="HGS46" s="34" t="str">
        <f>IFERROR(VLOOKUP(HGF46&amp;HGG46&amp;HGJ46,CC!HGA:HGE,5,FALSE), " ")</f>
        <v xml:space="preserve"> </v>
      </c>
      <c r="HGT46" s="34" t="str">
        <f>IFERROR(VLOOKUP(HGG46&amp;HGH46&amp;HGK46,CC!HGB:HGF,5,FALSE), " ")</f>
        <v xml:space="preserve"> </v>
      </c>
      <c r="HGU46" s="34" t="str">
        <f>IFERROR(VLOOKUP(HGH46&amp;HGI46&amp;HGL46,CC!HGC:HGG,5,FALSE), " ")</f>
        <v xml:space="preserve"> </v>
      </c>
      <c r="HGV46" s="34" t="str">
        <f>IFERROR(VLOOKUP(HGI46&amp;HGJ46&amp;HGM46,CC!HGD:HGH,5,FALSE), " ")</f>
        <v xml:space="preserve"> </v>
      </c>
      <c r="HGW46" s="34" t="str">
        <f>IFERROR(VLOOKUP(HGJ46&amp;HGK46&amp;HGN46,CC!HGE:HGI,5,FALSE), " ")</f>
        <v xml:space="preserve"> </v>
      </c>
      <c r="HGX46" s="34" t="str">
        <f>IFERROR(VLOOKUP(HGK46&amp;HGL46&amp;HGO46,CC!HGF:HGJ,5,FALSE), " ")</f>
        <v xml:space="preserve"> </v>
      </c>
      <c r="HGY46" s="34" t="str">
        <f>IFERROR(VLOOKUP(HGL46&amp;HGM46&amp;HGP46,CC!HGG:HGK,5,FALSE), " ")</f>
        <v xml:space="preserve"> </v>
      </c>
      <c r="HGZ46" s="34" t="str">
        <f>IFERROR(VLOOKUP(HGM46&amp;HGN46&amp;HGQ46,CC!HGH:HGL,5,FALSE), " ")</f>
        <v xml:space="preserve"> </v>
      </c>
      <c r="HHA46" s="34" t="str">
        <f>IFERROR(VLOOKUP(HGN46&amp;HGO46&amp;HGR46,CC!HGI:HGM,5,FALSE), " ")</f>
        <v xml:space="preserve"> </v>
      </c>
      <c r="HHB46" s="34" t="str">
        <f>IFERROR(VLOOKUP(HGO46&amp;HGP46&amp;HGS46,CC!HGJ:HGN,5,FALSE), " ")</f>
        <v xml:space="preserve"> </v>
      </c>
      <c r="HHC46" s="34" t="str">
        <f>IFERROR(VLOOKUP(HGP46&amp;HGQ46&amp;HGT46,CC!HGK:HGO,5,FALSE), " ")</f>
        <v xml:space="preserve"> </v>
      </c>
      <c r="HHD46" s="34" t="str">
        <f>IFERROR(VLOOKUP(HGQ46&amp;HGR46&amp;HGU46,CC!HGL:HGP,5,FALSE), " ")</f>
        <v xml:space="preserve"> </v>
      </c>
      <c r="HHE46" s="34" t="str">
        <f>IFERROR(VLOOKUP(HGR46&amp;HGS46&amp;HGV46,CC!HGM:HGQ,5,FALSE), " ")</f>
        <v xml:space="preserve"> </v>
      </c>
      <c r="HHF46" s="34" t="str">
        <f>IFERROR(VLOOKUP(HGS46&amp;HGT46&amp;HGW46,CC!HGN:HGR,5,FALSE), " ")</f>
        <v xml:space="preserve"> </v>
      </c>
      <c r="HHG46" s="34" t="str">
        <f>IFERROR(VLOOKUP(HGT46&amp;HGU46&amp;HGX46,CC!HGO:HGS,5,FALSE), " ")</f>
        <v xml:space="preserve"> </v>
      </c>
      <c r="HHH46" s="34" t="str">
        <f>IFERROR(VLOOKUP(HGU46&amp;HGV46&amp;HGY46,CC!HGP:HGT,5,FALSE), " ")</f>
        <v xml:space="preserve"> </v>
      </c>
      <c r="HHI46" s="34" t="str">
        <f>IFERROR(VLOOKUP(HGV46&amp;HGW46&amp;HGZ46,CC!HGQ:HGU,5,FALSE), " ")</f>
        <v xml:space="preserve"> </v>
      </c>
      <c r="HHJ46" s="34" t="str">
        <f>IFERROR(VLOOKUP(HGW46&amp;HGX46&amp;HHA46,CC!HGR:HGV,5,FALSE), " ")</f>
        <v xml:space="preserve"> </v>
      </c>
      <c r="HHK46" s="34" t="str">
        <f>IFERROR(VLOOKUP(HGX46&amp;HGY46&amp;HHB46,CC!HGS:HGW,5,FALSE), " ")</f>
        <v xml:space="preserve"> </v>
      </c>
      <c r="HHL46" s="34" t="str">
        <f>IFERROR(VLOOKUP(HGY46&amp;HGZ46&amp;HHC46,CC!HGT:HGX,5,FALSE), " ")</f>
        <v xml:space="preserve"> </v>
      </c>
      <c r="HHM46" s="34" t="str">
        <f>IFERROR(VLOOKUP(HGZ46&amp;HHA46&amp;HHD46,CC!HGU:HGY,5,FALSE), " ")</f>
        <v xml:space="preserve"> </v>
      </c>
      <c r="HHN46" s="34" t="str">
        <f>IFERROR(VLOOKUP(HHA46&amp;HHB46&amp;HHE46,CC!HGV:HGZ,5,FALSE), " ")</f>
        <v xml:space="preserve"> </v>
      </c>
      <c r="HHO46" s="34" t="str">
        <f>IFERROR(VLOOKUP(HHB46&amp;HHC46&amp;HHF46,CC!HGW:HHA,5,FALSE), " ")</f>
        <v xml:space="preserve"> </v>
      </c>
      <c r="HHP46" s="34" t="str">
        <f>IFERROR(VLOOKUP(HHC46&amp;HHD46&amp;HHG46,CC!HGX:HHB,5,FALSE), " ")</f>
        <v xml:space="preserve"> </v>
      </c>
      <c r="HHQ46" s="34" t="str">
        <f>IFERROR(VLOOKUP(HHD46&amp;HHE46&amp;HHH46,CC!HGY:HHC,5,FALSE), " ")</f>
        <v xml:space="preserve"> </v>
      </c>
      <c r="HHR46" s="34" t="str">
        <f>IFERROR(VLOOKUP(HHE46&amp;HHF46&amp;HHI46,CC!HGZ:HHD,5,FALSE), " ")</f>
        <v xml:space="preserve"> </v>
      </c>
      <c r="HHS46" s="34" t="str">
        <f>IFERROR(VLOOKUP(HHF46&amp;HHG46&amp;HHJ46,CC!HHA:HHE,5,FALSE), " ")</f>
        <v xml:space="preserve"> </v>
      </c>
      <c r="HHT46" s="34" t="str">
        <f>IFERROR(VLOOKUP(HHG46&amp;HHH46&amp;HHK46,CC!HHB:HHF,5,FALSE), " ")</f>
        <v xml:space="preserve"> </v>
      </c>
      <c r="HHU46" s="34" t="str">
        <f>IFERROR(VLOOKUP(HHH46&amp;HHI46&amp;HHL46,CC!HHC:HHG,5,FALSE), " ")</f>
        <v xml:space="preserve"> </v>
      </c>
      <c r="HHV46" s="34" t="str">
        <f>IFERROR(VLOOKUP(HHI46&amp;HHJ46&amp;HHM46,CC!HHD:HHH,5,FALSE), " ")</f>
        <v xml:space="preserve"> </v>
      </c>
      <c r="HHW46" s="34" t="str">
        <f>IFERROR(VLOOKUP(HHJ46&amp;HHK46&amp;HHN46,CC!HHE:HHI,5,FALSE), " ")</f>
        <v xml:space="preserve"> </v>
      </c>
      <c r="HHX46" s="34" t="str">
        <f>IFERROR(VLOOKUP(HHK46&amp;HHL46&amp;HHO46,CC!HHF:HHJ,5,FALSE), " ")</f>
        <v xml:space="preserve"> </v>
      </c>
      <c r="HHY46" s="34" t="str">
        <f>IFERROR(VLOOKUP(HHL46&amp;HHM46&amp;HHP46,CC!HHG:HHK,5,FALSE), " ")</f>
        <v xml:space="preserve"> </v>
      </c>
      <c r="HHZ46" s="34" t="str">
        <f>IFERROR(VLOOKUP(HHM46&amp;HHN46&amp;HHQ46,CC!HHH:HHL,5,FALSE), " ")</f>
        <v xml:space="preserve"> </v>
      </c>
      <c r="HIA46" s="34" t="str">
        <f>IFERROR(VLOOKUP(HHN46&amp;HHO46&amp;HHR46,CC!HHI:HHM,5,FALSE), " ")</f>
        <v xml:space="preserve"> </v>
      </c>
      <c r="HIB46" s="34" t="str">
        <f>IFERROR(VLOOKUP(HHO46&amp;HHP46&amp;HHS46,CC!HHJ:HHN,5,FALSE), " ")</f>
        <v xml:space="preserve"> </v>
      </c>
      <c r="HIC46" s="34" t="str">
        <f>IFERROR(VLOOKUP(HHP46&amp;HHQ46&amp;HHT46,CC!HHK:HHO,5,FALSE), " ")</f>
        <v xml:space="preserve"> </v>
      </c>
      <c r="HID46" s="34" t="str">
        <f>IFERROR(VLOOKUP(HHQ46&amp;HHR46&amp;HHU46,CC!HHL:HHP,5,FALSE), " ")</f>
        <v xml:space="preserve"> </v>
      </c>
      <c r="HIE46" s="34" t="str">
        <f>IFERROR(VLOOKUP(HHR46&amp;HHS46&amp;HHV46,CC!HHM:HHQ,5,FALSE), " ")</f>
        <v xml:space="preserve"> </v>
      </c>
      <c r="HIF46" s="34" t="str">
        <f>IFERROR(VLOOKUP(HHS46&amp;HHT46&amp;HHW46,CC!HHN:HHR,5,FALSE), " ")</f>
        <v xml:space="preserve"> </v>
      </c>
      <c r="HIG46" s="34" t="str">
        <f>IFERROR(VLOOKUP(HHT46&amp;HHU46&amp;HHX46,CC!HHO:HHS,5,FALSE), " ")</f>
        <v xml:space="preserve"> </v>
      </c>
      <c r="HIH46" s="34" t="str">
        <f>IFERROR(VLOOKUP(HHU46&amp;HHV46&amp;HHY46,CC!HHP:HHT,5,FALSE), " ")</f>
        <v xml:space="preserve"> </v>
      </c>
      <c r="HII46" s="34" t="str">
        <f>IFERROR(VLOOKUP(HHV46&amp;HHW46&amp;HHZ46,CC!HHQ:HHU,5,FALSE), " ")</f>
        <v xml:space="preserve"> </v>
      </c>
      <c r="HIJ46" s="34" t="str">
        <f>IFERROR(VLOOKUP(HHW46&amp;HHX46&amp;HIA46,CC!HHR:HHV,5,FALSE), " ")</f>
        <v xml:space="preserve"> </v>
      </c>
      <c r="HIK46" s="34" t="str">
        <f>IFERROR(VLOOKUP(HHX46&amp;HHY46&amp;HIB46,CC!HHS:HHW,5,FALSE), " ")</f>
        <v xml:space="preserve"> </v>
      </c>
      <c r="HIL46" s="34" t="str">
        <f>IFERROR(VLOOKUP(HHY46&amp;HHZ46&amp;HIC46,CC!HHT:HHX,5,FALSE), " ")</f>
        <v xml:space="preserve"> </v>
      </c>
      <c r="HIM46" s="34" t="str">
        <f>IFERROR(VLOOKUP(HHZ46&amp;HIA46&amp;HID46,CC!HHU:HHY,5,FALSE), " ")</f>
        <v xml:space="preserve"> </v>
      </c>
      <c r="HIN46" s="34" t="str">
        <f>IFERROR(VLOOKUP(HIA46&amp;HIB46&amp;HIE46,CC!HHV:HHZ,5,FALSE), " ")</f>
        <v xml:space="preserve"> </v>
      </c>
      <c r="HIO46" s="34" t="str">
        <f>IFERROR(VLOOKUP(HIB46&amp;HIC46&amp;HIF46,CC!HHW:HIA,5,FALSE), " ")</f>
        <v xml:space="preserve"> </v>
      </c>
      <c r="HIP46" s="34" t="str">
        <f>IFERROR(VLOOKUP(HIC46&amp;HID46&amp;HIG46,CC!HHX:HIB,5,FALSE), " ")</f>
        <v xml:space="preserve"> </v>
      </c>
      <c r="HIQ46" s="34" t="str">
        <f>IFERROR(VLOOKUP(HID46&amp;HIE46&amp;HIH46,CC!HHY:HIC,5,FALSE), " ")</f>
        <v xml:space="preserve"> </v>
      </c>
      <c r="HIR46" s="34" t="str">
        <f>IFERROR(VLOOKUP(HIE46&amp;HIF46&amp;HII46,CC!HHZ:HID,5,FALSE), " ")</f>
        <v xml:space="preserve"> </v>
      </c>
      <c r="HIS46" s="34" t="str">
        <f>IFERROR(VLOOKUP(HIF46&amp;HIG46&amp;HIJ46,CC!HIA:HIE,5,FALSE), " ")</f>
        <v xml:space="preserve"> </v>
      </c>
      <c r="HIT46" s="34" t="str">
        <f>IFERROR(VLOOKUP(HIG46&amp;HIH46&amp;HIK46,CC!HIB:HIF,5,FALSE), " ")</f>
        <v xml:space="preserve"> </v>
      </c>
      <c r="HIU46" s="34" t="str">
        <f>IFERROR(VLOOKUP(HIH46&amp;HII46&amp;HIL46,CC!HIC:HIG,5,FALSE), " ")</f>
        <v xml:space="preserve"> </v>
      </c>
      <c r="HIV46" s="34" t="str">
        <f>IFERROR(VLOOKUP(HII46&amp;HIJ46&amp;HIM46,CC!HID:HIH,5,FALSE), " ")</f>
        <v xml:space="preserve"> </v>
      </c>
      <c r="HIW46" s="34" t="str">
        <f>IFERROR(VLOOKUP(HIJ46&amp;HIK46&amp;HIN46,CC!HIE:HII,5,FALSE), " ")</f>
        <v xml:space="preserve"> </v>
      </c>
      <c r="HIX46" s="34" t="str">
        <f>IFERROR(VLOOKUP(HIK46&amp;HIL46&amp;HIO46,CC!HIF:HIJ,5,FALSE), " ")</f>
        <v xml:space="preserve"> </v>
      </c>
      <c r="HIY46" s="34" t="str">
        <f>IFERROR(VLOOKUP(HIL46&amp;HIM46&amp;HIP46,CC!HIG:HIK,5,FALSE), " ")</f>
        <v xml:space="preserve"> </v>
      </c>
      <c r="HIZ46" s="34" t="str">
        <f>IFERROR(VLOOKUP(HIM46&amp;HIN46&amp;HIQ46,CC!HIH:HIL,5,FALSE), " ")</f>
        <v xml:space="preserve"> </v>
      </c>
      <c r="HJA46" s="34" t="str">
        <f>IFERROR(VLOOKUP(HIN46&amp;HIO46&amp;HIR46,CC!HII:HIM,5,FALSE), " ")</f>
        <v xml:space="preserve"> </v>
      </c>
      <c r="HJB46" s="34" t="str">
        <f>IFERROR(VLOOKUP(HIO46&amp;HIP46&amp;HIS46,CC!HIJ:HIN,5,FALSE), " ")</f>
        <v xml:space="preserve"> </v>
      </c>
      <c r="HJC46" s="34" t="str">
        <f>IFERROR(VLOOKUP(HIP46&amp;HIQ46&amp;HIT46,CC!HIK:HIO,5,FALSE), " ")</f>
        <v xml:space="preserve"> </v>
      </c>
      <c r="HJD46" s="34" t="str">
        <f>IFERROR(VLOOKUP(HIQ46&amp;HIR46&amp;HIU46,CC!HIL:HIP,5,FALSE), " ")</f>
        <v xml:space="preserve"> </v>
      </c>
      <c r="HJE46" s="34" t="str">
        <f>IFERROR(VLOOKUP(HIR46&amp;HIS46&amp;HIV46,CC!HIM:HIQ,5,FALSE), " ")</f>
        <v xml:space="preserve"> </v>
      </c>
      <c r="HJF46" s="34" t="str">
        <f>IFERROR(VLOOKUP(HIS46&amp;HIT46&amp;HIW46,CC!HIN:HIR,5,FALSE), " ")</f>
        <v xml:space="preserve"> </v>
      </c>
      <c r="HJG46" s="34" t="str">
        <f>IFERROR(VLOOKUP(HIT46&amp;HIU46&amp;HIX46,CC!HIO:HIS,5,FALSE), " ")</f>
        <v xml:space="preserve"> </v>
      </c>
      <c r="HJH46" s="34" t="str">
        <f>IFERROR(VLOOKUP(HIU46&amp;HIV46&amp;HIY46,CC!HIP:HIT,5,FALSE), " ")</f>
        <v xml:space="preserve"> </v>
      </c>
      <c r="HJI46" s="34" t="str">
        <f>IFERROR(VLOOKUP(HIV46&amp;HIW46&amp;HIZ46,CC!HIQ:HIU,5,FALSE), " ")</f>
        <v xml:space="preserve"> </v>
      </c>
      <c r="HJJ46" s="34" t="str">
        <f>IFERROR(VLOOKUP(HIW46&amp;HIX46&amp;HJA46,CC!HIR:HIV,5,FALSE), " ")</f>
        <v xml:space="preserve"> </v>
      </c>
      <c r="HJK46" s="34" t="str">
        <f>IFERROR(VLOOKUP(HIX46&amp;HIY46&amp;HJB46,CC!HIS:HIW,5,FALSE), " ")</f>
        <v xml:space="preserve"> </v>
      </c>
      <c r="HJL46" s="34" t="str">
        <f>IFERROR(VLOOKUP(HIY46&amp;HIZ46&amp;HJC46,CC!HIT:HIX,5,FALSE), " ")</f>
        <v xml:space="preserve"> </v>
      </c>
      <c r="HJM46" s="34" t="str">
        <f>IFERROR(VLOOKUP(HIZ46&amp;HJA46&amp;HJD46,CC!HIU:HIY,5,FALSE), " ")</f>
        <v xml:space="preserve"> </v>
      </c>
      <c r="HJN46" s="34" t="str">
        <f>IFERROR(VLOOKUP(HJA46&amp;HJB46&amp;HJE46,CC!HIV:HIZ,5,FALSE), " ")</f>
        <v xml:space="preserve"> </v>
      </c>
      <c r="HJO46" s="34" t="str">
        <f>IFERROR(VLOOKUP(HJB46&amp;HJC46&amp;HJF46,CC!HIW:HJA,5,FALSE), " ")</f>
        <v xml:space="preserve"> </v>
      </c>
      <c r="HJP46" s="34" t="str">
        <f>IFERROR(VLOOKUP(HJC46&amp;HJD46&amp;HJG46,CC!HIX:HJB,5,FALSE), " ")</f>
        <v xml:space="preserve"> </v>
      </c>
      <c r="HJQ46" s="34" t="str">
        <f>IFERROR(VLOOKUP(HJD46&amp;HJE46&amp;HJH46,CC!HIY:HJC,5,FALSE), " ")</f>
        <v xml:space="preserve"> </v>
      </c>
      <c r="HJR46" s="34" t="str">
        <f>IFERROR(VLOOKUP(HJE46&amp;HJF46&amp;HJI46,CC!HIZ:HJD,5,FALSE), " ")</f>
        <v xml:space="preserve"> </v>
      </c>
      <c r="HJS46" s="34" t="str">
        <f>IFERROR(VLOOKUP(HJF46&amp;HJG46&amp;HJJ46,CC!HJA:HJE,5,FALSE), " ")</f>
        <v xml:space="preserve"> </v>
      </c>
      <c r="HJT46" s="34" t="str">
        <f>IFERROR(VLOOKUP(HJG46&amp;HJH46&amp;HJK46,CC!HJB:HJF,5,FALSE), " ")</f>
        <v xml:space="preserve"> </v>
      </c>
      <c r="HJU46" s="34" t="str">
        <f>IFERROR(VLOOKUP(HJH46&amp;HJI46&amp;HJL46,CC!HJC:HJG,5,FALSE), " ")</f>
        <v xml:space="preserve"> </v>
      </c>
      <c r="HJV46" s="34" t="str">
        <f>IFERROR(VLOOKUP(HJI46&amp;HJJ46&amp;HJM46,CC!HJD:HJH,5,FALSE), " ")</f>
        <v xml:space="preserve"> </v>
      </c>
      <c r="HJW46" s="34" t="str">
        <f>IFERROR(VLOOKUP(HJJ46&amp;HJK46&amp;HJN46,CC!HJE:HJI,5,FALSE), " ")</f>
        <v xml:space="preserve"> </v>
      </c>
      <c r="HJX46" s="34" t="str">
        <f>IFERROR(VLOOKUP(HJK46&amp;HJL46&amp;HJO46,CC!HJF:HJJ,5,FALSE), " ")</f>
        <v xml:space="preserve"> </v>
      </c>
      <c r="HJY46" s="34" t="str">
        <f>IFERROR(VLOOKUP(HJL46&amp;HJM46&amp;HJP46,CC!HJG:HJK,5,FALSE), " ")</f>
        <v xml:space="preserve"> </v>
      </c>
      <c r="HJZ46" s="34" t="str">
        <f>IFERROR(VLOOKUP(HJM46&amp;HJN46&amp;HJQ46,CC!HJH:HJL,5,FALSE), " ")</f>
        <v xml:space="preserve"> </v>
      </c>
      <c r="HKA46" s="34" t="str">
        <f>IFERROR(VLOOKUP(HJN46&amp;HJO46&amp;HJR46,CC!HJI:HJM,5,FALSE), " ")</f>
        <v xml:space="preserve"> </v>
      </c>
      <c r="HKB46" s="34" t="str">
        <f>IFERROR(VLOOKUP(HJO46&amp;HJP46&amp;HJS46,CC!HJJ:HJN,5,FALSE), " ")</f>
        <v xml:space="preserve"> </v>
      </c>
      <c r="HKC46" s="34" t="str">
        <f>IFERROR(VLOOKUP(HJP46&amp;HJQ46&amp;HJT46,CC!HJK:HJO,5,FALSE), " ")</f>
        <v xml:space="preserve"> </v>
      </c>
      <c r="HKD46" s="34" t="str">
        <f>IFERROR(VLOOKUP(HJQ46&amp;HJR46&amp;HJU46,CC!HJL:HJP,5,FALSE), " ")</f>
        <v xml:space="preserve"> </v>
      </c>
      <c r="HKE46" s="34" t="str">
        <f>IFERROR(VLOOKUP(HJR46&amp;HJS46&amp;HJV46,CC!HJM:HJQ,5,FALSE), " ")</f>
        <v xml:space="preserve"> </v>
      </c>
      <c r="HKF46" s="34" t="str">
        <f>IFERROR(VLOOKUP(HJS46&amp;HJT46&amp;HJW46,CC!HJN:HJR,5,FALSE), " ")</f>
        <v xml:space="preserve"> </v>
      </c>
      <c r="HKG46" s="34" t="str">
        <f>IFERROR(VLOOKUP(HJT46&amp;HJU46&amp;HJX46,CC!HJO:HJS,5,FALSE), " ")</f>
        <v xml:space="preserve"> </v>
      </c>
      <c r="HKH46" s="34" t="str">
        <f>IFERROR(VLOOKUP(HJU46&amp;HJV46&amp;HJY46,CC!HJP:HJT,5,FALSE), " ")</f>
        <v xml:space="preserve"> </v>
      </c>
      <c r="HKI46" s="34" t="str">
        <f>IFERROR(VLOOKUP(HJV46&amp;HJW46&amp;HJZ46,CC!HJQ:HJU,5,FALSE), " ")</f>
        <v xml:space="preserve"> </v>
      </c>
      <c r="HKJ46" s="34" t="str">
        <f>IFERROR(VLOOKUP(HJW46&amp;HJX46&amp;HKA46,CC!HJR:HJV,5,FALSE), " ")</f>
        <v xml:space="preserve"> </v>
      </c>
      <c r="HKK46" s="34" t="str">
        <f>IFERROR(VLOOKUP(HJX46&amp;HJY46&amp;HKB46,CC!HJS:HJW,5,FALSE), " ")</f>
        <v xml:space="preserve"> </v>
      </c>
      <c r="HKL46" s="34" t="str">
        <f>IFERROR(VLOOKUP(HJY46&amp;HJZ46&amp;HKC46,CC!HJT:HJX,5,FALSE), " ")</f>
        <v xml:space="preserve"> </v>
      </c>
      <c r="HKM46" s="34" t="str">
        <f>IFERROR(VLOOKUP(HJZ46&amp;HKA46&amp;HKD46,CC!HJU:HJY,5,FALSE), " ")</f>
        <v xml:space="preserve"> </v>
      </c>
      <c r="HKN46" s="34" t="str">
        <f>IFERROR(VLOOKUP(HKA46&amp;HKB46&amp;HKE46,CC!HJV:HJZ,5,FALSE), " ")</f>
        <v xml:space="preserve"> </v>
      </c>
      <c r="HKO46" s="34" t="str">
        <f>IFERROR(VLOOKUP(HKB46&amp;HKC46&amp;HKF46,CC!HJW:HKA,5,FALSE), " ")</f>
        <v xml:space="preserve"> </v>
      </c>
      <c r="HKP46" s="34" t="str">
        <f>IFERROR(VLOOKUP(HKC46&amp;HKD46&amp;HKG46,CC!HJX:HKB,5,FALSE), " ")</f>
        <v xml:space="preserve"> </v>
      </c>
      <c r="HKQ46" s="34" t="str">
        <f>IFERROR(VLOOKUP(HKD46&amp;HKE46&amp;HKH46,CC!HJY:HKC,5,FALSE), " ")</f>
        <v xml:space="preserve"> </v>
      </c>
      <c r="HKR46" s="34" t="str">
        <f>IFERROR(VLOOKUP(HKE46&amp;HKF46&amp;HKI46,CC!HJZ:HKD,5,FALSE), " ")</f>
        <v xml:space="preserve"> </v>
      </c>
      <c r="HKS46" s="34" t="str">
        <f>IFERROR(VLOOKUP(HKF46&amp;HKG46&amp;HKJ46,CC!HKA:HKE,5,FALSE), " ")</f>
        <v xml:space="preserve"> </v>
      </c>
      <c r="HKT46" s="34" t="str">
        <f>IFERROR(VLOOKUP(HKG46&amp;HKH46&amp;HKK46,CC!HKB:HKF,5,FALSE), " ")</f>
        <v xml:space="preserve"> </v>
      </c>
      <c r="HKU46" s="34" t="str">
        <f>IFERROR(VLOOKUP(HKH46&amp;HKI46&amp;HKL46,CC!HKC:HKG,5,FALSE), " ")</f>
        <v xml:space="preserve"> </v>
      </c>
      <c r="HKV46" s="34" t="str">
        <f>IFERROR(VLOOKUP(HKI46&amp;HKJ46&amp;HKM46,CC!HKD:HKH,5,FALSE), " ")</f>
        <v xml:space="preserve"> </v>
      </c>
      <c r="HKW46" s="34" t="str">
        <f>IFERROR(VLOOKUP(HKJ46&amp;HKK46&amp;HKN46,CC!HKE:HKI,5,FALSE), " ")</f>
        <v xml:space="preserve"> </v>
      </c>
      <c r="HKX46" s="34" t="str">
        <f>IFERROR(VLOOKUP(HKK46&amp;HKL46&amp;HKO46,CC!HKF:HKJ,5,FALSE), " ")</f>
        <v xml:space="preserve"> </v>
      </c>
      <c r="HKY46" s="34" t="str">
        <f>IFERROR(VLOOKUP(HKL46&amp;HKM46&amp;HKP46,CC!HKG:HKK,5,FALSE), " ")</f>
        <v xml:space="preserve"> </v>
      </c>
      <c r="HKZ46" s="34" t="str">
        <f>IFERROR(VLOOKUP(HKM46&amp;HKN46&amp;HKQ46,CC!HKH:HKL,5,FALSE), " ")</f>
        <v xml:space="preserve"> </v>
      </c>
      <c r="HLA46" s="34" t="str">
        <f>IFERROR(VLOOKUP(HKN46&amp;HKO46&amp;HKR46,CC!HKI:HKM,5,FALSE), " ")</f>
        <v xml:space="preserve"> </v>
      </c>
      <c r="HLB46" s="34" t="str">
        <f>IFERROR(VLOOKUP(HKO46&amp;HKP46&amp;HKS46,CC!HKJ:HKN,5,FALSE), " ")</f>
        <v xml:space="preserve"> </v>
      </c>
      <c r="HLC46" s="34" t="str">
        <f>IFERROR(VLOOKUP(HKP46&amp;HKQ46&amp;HKT46,CC!HKK:HKO,5,FALSE), " ")</f>
        <v xml:space="preserve"> </v>
      </c>
      <c r="HLD46" s="34" t="str">
        <f>IFERROR(VLOOKUP(HKQ46&amp;HKR46&amp;HKU46,CC!HKL:HKP,5,FALSE), " ")</f>
        <v xml:space="preserve"> </v>
      </c>
      <c r="HLE46" s="34" t="str">
        <f>IFERROR(VLOOKUP(HKR46&amp;HKS46&amp;HKV46,CC!HKM:HKQ,5,FALSE), " ")</f>
        <v xml:space="preserve"> </v>
      </c>
      <c r="HLF46" s="34" t="str">
        <f>IFERROR(VLOOKUP(HKS46&amp;HKT46&amp;HKW46,CC!HKN:HKR,5,FALSE), " ")</f>
        <v xml:space="preserve"> </v>
      </c>
      <c r="HLG46" s="34" t="str">
        <f>IFERROR(VLOOKUP(HKT46&amp;HKU46&amp;HKX46,CC!HKO:HKS,5,FALSE), " ")</f>
        <v xml:space="preserve"> </v>
      </c>
      <c r="HLH46" s="34" t="str">
        <f>IFERROR(VLOOKUP(HKU46&amp;HKV46&amp;HKY46,CC!HKP:HKT,5,FALSE), " ")</f>
        <v xml:space="preserve"> </v>
      </c>
      <c r="HLI46" s="34" t="str">
        <f>IFERROR(VLOOKUP(HKV46&amp;HKW46&amp;HKZ46,CC!HKQ:HKU,5,FALSE), " ")</f>
        <v xml:space="preserve"> </v>
      </c>
      <c r="HLJ46" s="34" t="str">
        <f>IFERROR(VLOOKUP(HKW46&amp;HKX46&amp;HLA46,CC!HKR:HKV,5,FALSE), " ")</f>
        <v xml:space="preserve"> </v>
      </c>
      <c r="HLK46" s="34" t="str">
        <f>IFERROR(VLOOKUP(HKX46&amp;HKY46&amp;HLB46,CC!HKS:HKW,5,FALSE), " ")</f>
        <v xml:space="preserve"> </v>
      </c>
      <c r="HLL46" s="34" t="str">
        <f>IFERROR(VLOOKUP(HKY46&amp;HKZ46&amp;HLC46,CC!HKT:HKX,5,FALSE), " ")</f>
        <v xml:space="preserve"> </v>
      </c>
      <c r="HLM46" s="34" t="str">
        <f>IFERROR(VLOOKUP(HKZ46&amp;HLA46&amp;HLD46,CC!HKU:HKY,5,FALSE), " ")</f>
        <v xml:space="preserve"> </v>
      </c>
      <c r="HLN46" s="34" t="str">
        <f>IFERROR(VLOOKUP(HLA46&amp;HLB46&amp;HLE46,CC!HKV:HKZ,5,FALSE), " ")</f>
        <v xml:space="preserve"> </v>
      </c>
      <c r="HLO46" s="34" t="str">
        <f>IFERROR(VLOOKUP(HLB46&amp;HLC46&amp;HLF46,CC!HKW:HLA,5,FALSE), " ")</f>
        <v xml:space="preserve"> </v>
      </c>
      <c r="HLP46" s="34" t="str">
        <f>IFERROR(VLOOKUP(HLC46&amp;HLD46&amp;HLG46,CC!HKX:HLB,5,FALSE), " ")</f>
        <v xml:space="preserve"> </v>
      </c>
      <c r="HLQ46" s="34" t="str">
        <f>IFERROR(VLOOKUP(HLD46&amp;HLE46&amp;HLH46,CC!HKY:HLC,5,FALSE), " ")</f>
        <v xml:space="preserve"> </v>
      </c>
      <c r="HLR46" s="34" t="str">
        <f>IFERROR(VLOOKUP(HLE46&amp;HLF46&amp;HLI46,CC!HKZ:HLD,5,FALSE), " ")</f>
        <v xml:space="preserve"> </v>
      </c>
      <c r="HLS46" s="34" t="str">
        <f>IFERROR(VLOOKUP(HLF46&amp;HLG46&amp;HLJ46,CC!HLA:HLE,5,FALSE), " ")</f>
        <v xml:space="preserve"> </v>
      </c>
      <c r="HLT46" s="34" t="str">
        <f>IFERROR(VLOOKUP(HLG46&amp;HLH46&amp;HLK46,CC!HLB:HLF,5,FALSE), " ")</f>
        <v xml:space="preserve"> </v>
      </c>
      <c r="HLU46" s="34" t="str">
        <f>IFERROR(VLOOKUP(HLH46&amp;HLI46&amp;HLL46,CC!HLC:HLG,5,FALSE), " ")</f>
        <v xml:space="preserve"> </v>
      </c>
      <c r="HLV46" s="34" t="str">
        <f>IFERROR(VLOOKUP(HLI46&amp;HLJ46&amp;HLM46,CC!HLD:HLH,5,FALSE), " ")</f>
        <v xml:space="preserve"> </v>
      </c>
      <c r="HLW46" s="34" t="str">
        <f>IFERROR(VLOOKUP(HLJ46&amp;HLK46&amp;HLN46,CC!HLE:HLI,5,FALSE), " ")</f>
        <v xml:space="preserve"> </v>
      </c>
      <c r="HLX46" s="34" t="str">
        <f>IFERROR(VLOOKUP(HLK46&amp;HLL46&amp;HLO46,CC!HLF:HLJ,5,FALSE), " ")</f>
        <v xml:space="preserve"> </v>
      </c>
      <c r="HLY46" s="34" t="str">
        <f>IFERROR(VLOOKUP(HLL46&amp;HLM46&amp;HLP46,CC!HLG:HLK,5,FALSE), " ")</f>
        <v xml:space="preserve"> </v>
      </c>
      <c r="HLZ46" s="34" t="str">
        <f>IFERROR(VLOOKUP(HLM46&amp;HLN46&amp;HLQ46,CC!HLH:HLL,5,FALSE), " ")</f>
        <v xml:space="preserve"> </v>
      </c>
      <c r="HMA46" s="34" t="str">
        <f>IFERROR(VLOOKUP(HLN46&amp;HLO46&amp;HLR46,CC!HLI:HLM,5,FALSE), " ")</f>
        <v xml:space="preserve"> </v>
      </c>
      <c r="HMB46" s="34" t="str">
        <f>IFERROR(VLOOKUP(HLO46&amp;HLP46&amp;HLS46,CC!HLJ:HLN,5,FALSE), " ")</f>
        <v xml:space="preserve"> </v>
      </c>
      <c r="HMC46" s="34" t="str">
        <f>IFERROR(VLOOKUP(HLP46&amp;HLQ46&amp;HLT46,CC!HLK:HLO,5,FALSE), " ")</f>
        <v xml:space="preserve"> </v>
      </c>
      <c r="HMD46" s="34" t="str">
        <f>IFERROR(VLOOKUP(HLQ46&amp;HLR46&amp;HLU46,CC!HLL:HLP,5,FALSE), " ")</f>
        <v xml:space="preserve"> </v>
      </c>
      <c r="HME46" s="34" t="str">
        <f>IFERROR(VLOOKUP(HLR46&amp;HLS46&amp;HLV46,CC!HLM:HLQ,5,FALSE), " ")</f>
        <v xml:space="preserve"> </v>
      </c>
      <c r="HMF46" s="34" t="str">
        <f>IFERROR(VLOOKUP(HLS46&amp;HLT46&amp;HLW46,CC!HLN:HLR,5,FALSE), " ")</f>
        <v xml:space="preserve"> </v>
      </c>
      <c r="HMG46" s="34" t="str">
        <f>IFERROR(VLOOKUP(HLT46&amp;HLU46&amp;HLX46,CC!HLO:HLS,5,FALSE), " ")</f>
        <v xml:space="preserve"> </v>
      </c>
      <c r="HMH46" s="34" t="str">
        <f>IFERROR(VLOOKUP(HLU46&amp;HLV46&amp;HLY46,CC!HLP:HLT,5,FALSE), " ")</f>
        <v xml:space="preserve"> </v>
      </c>
      <c r="HMI46" s="34" t="str">
        <f>IFERROR(VLOOKUP(HLV46&amp;HLW46&amp;HLZ46,CC!HLQ:HLU,5,FALSE), " ")</f>
        <v xml:space="preserve"> </v>
      </c>
      <c r="HMJ46" s="34" t="str">
        <f>IFERROR(VLOOKUP(HLW46&amp;HLX46&amp;HMA46,CC!HLR:HLV,5,FALSE), " ")</f>
        <v xml:space="preserve"> </v>
      </c>
      <c r="HMK46" s="34" t="str">
        <f>IFERROR(VLOOKUP(HLX46&amp;HLY46&amp;HMB46,CC!HLS:HLW,5,FALSE), " ")</f>
        <v xml:space="preserve"> </v>
      </c>
      <c r="HML46" s="34" t="str">
        <f>IFERROR(VLOOKUP(HLY46&amp;HLZ46&amp;HMC46,CC!HLT:HLX,5,FALSE), " ")</f>
        <v xml:space="preserve"> </v>
      </c>
      <c r="HMM46" s="34" t="str">
        <f>IFERROR(VLOOKUP(HLZ46&amp;HMA46&amp;HMD46,CC!HLU:HLY,5,FALSE), " ")</f>
        <v xml:space="preserve"> </v>
      </c>
      <c r="HMN46" s="34" t="str">
        <f>IFERROR(VLOOKUP(HMA46&amp;HMB46&amp;HME46,CC!HLV:HLZ,5,FALSE), " ")</f>
        <v xml:space="preserve"> </v>
      </c>
      <c r="HMO46" s="34" t="str">
        <f>IFERROR(VLOOKUP(HMB46&amp;HMC46&amp;HMF46,CC!HLW:HMA,5,FALSE), " ")</f>
        <v xml:space="preserve"> </v>
      </c>
      <c r="HMP46" s="34" t="str">
        <f>IFERROR(VLOOKUP(HMC46&amp;HMD46&amp;HMG46,CC!HLX:HMB,5,FALSE), " ")</f>
        <v xml:space="preserve"> </v>
      </c>
      <c r="HMQ46" s="34" t="str">
        <f>IFERROR(VLOOKUP(HMD46&amp;HME46&amp;HMH46,CC!HLY:HMC,5,FALSE), " ")</f>
        <v xml:space="preserve"> </v>
      </c>
      <c r="HMR46" s="34" t="str">
        <f>IFERROR(VLOOKUP(HME46&amp;HMF46&amp;HMI46,CC!HLZ:HMD,5,FALSE), " ")</f>
        <v xml:space="preserve"> </v>
      </c>
      <c r="HMS46" s="34" t="str">
        <f>IFERROR(VLOOKUP(HMF46&amp;HMG46&amp;HMJ46,CC!HMA:HME,5,FALSE), " ")</f>
        <v xml:space="preserve"> </v>
      </c>
      <c r="HMT46" s="34" t="str">
        <f>IFERROR(VLOOKUP(HMG46&amp;HMH46&amp;HMK46,CC!HMB:HMF,5,FALSE), " ")</f>
        <v xml:space="preserve"> </v>
      </c>
      <c r="HMU46" s="34" t="str">
        <f>IFERROR(VLOOKUP(HMH46&amp;HMI46&amp;HML46,CC!HMC:HMG,5,FALSE), " ")</f>
        <v xml:space="preserve"> </v>
      </c>
      <c r="HMV46" s="34" t="str">
        <f>IFERROR(VLOOKUP(HMI46&amp;HMJ46&amp;HMM46,CC!HMD:HMH,5,FALSE), " ")</f>
        <v xml:space="preserve"> </v>
      </c>
      <c r="HMW46" s="34" t="str">
        <f>IFERROR(VLOOKUP(HMJ46&amp;HMK46&amp;HMN46,CC!HME:HMI,5,FALSE), " ")</f>
        <v xml:space="preserve"> </v>
      </c>
      <c r="HMX46" s="34" t="str">
        <f>IFERROR(VLOOKUP(HMK46&amp;HML46&amp;HMO46,CC!HMF:HMJ,5,FALSE), " ")</f>
        <v xml:space="preserve"> </v>
      </c>
      <c r="HMY46" s="34" t="str">
        <f>IFERROR(VLOOKUP(HML46&amp;HMM46&amp;HMP46,CC!HMG:HMK,5,FALSE), " ")</f>
        <v xml:space="preserve"> </v>
      </c>
      <c r="HMZ46" s="34" t="str">
        <f>IFERROR(VLOOKUP(HMM46&amp;HMN46&amp;HMQ46,CC!HMH:HML,5,FALSE), " ")</f>
        <v xml:space="preserve"> </v>
      </c>
      <c r="HNA46" s="34" t="str">
        <f>IFERROR(VLOOKUP(HMN46&amp;HMO46&amp;HMR46,CC!HMI:HMM,5,FALSE), " ")</f>
        <v xml:space="preserve"> </v>
      </c>
      <c r="HNB46" s="34" t="str">
        <f>IFERROR(VLOOKUP(HMO46&amp;HMP46&amp;HMS46,CC!HMJ:HMN,5,FALSE), " ")</f>
        <v xml:space="preserve"> </v>
      </c>
      <c r="HNC46" s="34" t="str">
        <f>IFERROR(VLOOKUP(HMP46&amp;HMQ46&amp;HMT46,CC!HMK:HMO,5,FALSE), " ")</f>
        <v xml:space="preserve"> </v>
      </c>
      <c r="HND46" s="34" t="str">
        <f>IFERROR(VLOOKUP(HMQ46&amp;HMR46&amp;HMU46,CC!HML:HMP,5,FALSE), " ")</f>
        <v xml:space="preserve"> </v>
      </c>
      <c r="HNE46" s="34" t="str">
        <f>IFERROR(VLOOKUP(HMR46&amp;HMS46&amp;HMV46,CC!HMM:HMQ,5,FALSE), " ")</f>
        <v xml:space="preserve"> </v>
      </c>
      <c r="HNF46" s="34" t="str">
        <f>IFERROR(VLOOKUP(HMS46&amp;HMT46&amp;HMW46,CC!HMN:HMR,5,FALSE), " ")</f>
        <v xml:space="preserve"> </v>
      </c>
      <c r="HNG46" s="34" t="str">
        <f>IFERROR(VLOOKUP(HMT46&amp;HMU46&amp;HMX46,CC!HMO:HMS,5,FALSE), " ")</f>
        <v xml:space="preserve"> </v>
      </c>
      <c r="HNH46" s="34" t="str">
        <f>IFERROR(VLOOKUP(HMU46&amp;HMV46&amp;HMY46,CC!HMP:HMT,5,FALSE), " ")</f>
        <v xml:space="preserve"> </v>
      </c>
      <c r="HNI46" s="34" t="str">
        <f>IFERROR(VLOOKUP(HMV46&amp;HMW46&amp;HMZ46,CC!HMQ:HMU,5,FALSE), " ")</f>
        <v xml:space="preserve"> </v>
      </c>
      <c r="HNJ46" s="34" t="str">
        <f>IFERROR(VLOOKUP(HMW46&amp;HMX46&amp;HNA46,CC!HMR:HMV,5,FALSE), " ")</f>
        <v xml:space="preserve"> </v>
      </c>
      <c r="HNK46" s="34" t="str">
        <f>IFERROR(VLOOKUP(HMX46&amp;HMY46&amp;HNB46,CC!HMS:HMW,5,FALSE), " ")</f>
        <v xml:space="preserve"> </v>
      </c>
      <c r="HNL46" s="34" t="str">
        <f>IFERROR(VLOOKUP(HMY46&amp;HMZ46&amp;HNC46,CC!HMT:HMX,5,FALSE), " ")</f>
        <v xml:space="preserve"> </v>
      </c>
      <c r="HNM46" s="34" t="str">
        <f>IFERROR(VLOOKUP(HMZ46&amp;HNA46&amp;HND46,CC!HMU:HMY,5,FALSE), " ")</f>
        <v xml:space="preserve"> </v>
      </c>
      <c r="HNN46" s="34" t="str">
        <f>IFERROR(VLOOKUP(HNA46&amp;HNB46&amp;HNE46,CC!HMV:HMZ,5,FALSE), " ")</f>
        <v xml:space="preserve"> </v>
      </c>
      <c r="HNO46" s="34" t="str">
        <f>IFERROR(VLOOKUP(HNB46&amp;HNC46&amp;HNF46,CC!HMW:HNA,5,FALSE), " ")</f>
        <v xml:space="preserve"> </v>
      </c>
      <c r="HNP46" s="34" t="str">
        <f>IFERROR(VLOOKUP(HNC46&amp;HND46&amp;HNG46,CC!HMX:HNB,5,FALSE), " ")</f>
        <v xml:space="preserve"> </v>
      </c>
      <c r="HNQ46" s="34" t="str">
        <f>IFERROR(VLOOKUP(HND46&amp;HNE46&amp;HNH46,CC!HMY:HNC,5,FALSE), " ")</f>
        <v xml:space="preserve"> </v>
      </c>
      <c r="HNR46" s="34" t="str">
        <f>IFERROR(VLOOKUP(HNE46&amp;HNF46&amp;HNI46,CC!HMZ:HND,5,FALSE), " ")</f>
        <v xml:space="preserve"> </v>
      </c>
      <c r="HNS46" s="34" t="str">
        <f>IFERROR(VLOOKUP(HNF46&amp;HNG46&amp;HNJ46,CC!HNA:HNE,5,FALSE), " ")</f>
        <v xml:space="preserve"> </v>
      </c>
      <c r="HNT46" s="34" t="str">
        <f>IFERROR(VLOOKUP(HNG46&amp;HNH46&amp;HNK46,CC!HNB:HNF,5,FALSE), " ")</f>
        <v xml:space="preserve"> </v>
      </c>
      <c r="HNU46" s="34" t="str">
        <f>IFERROR(VLOOKUP(HNH46&amp;HNI46&amp;HNL46,CC!HNC:HNG,5,FALSE), " ")</f>
        <v xml:space="preserve"> </v>
      </c>
      <c r="HNV46" s="34" t="str">
        <f>IFERROR(VLOOKUP(HNI46&amp;HNJ46&amp;HNM46,CC!HND:HNH,5,FALSE), " ")</f>
        <v xml:space="preserve"> </v>
      </c>
      <c r="HNW46" s="34" t="str">
        <f>IFERROR(VLOOKUP(HNJ46&amp;HNK46&amp;HNN46,CC!HNE:HNI,5,FALSE), " ")</f>
        <v xml:space="preserve"> </v>
      </c>
      <c r="HNX46" s="34" t="str">
        <f>IFERROR(VLOOKUP(HNK46&amp;HNL46&amp;HNO46,CC!HNF:HNJ,5,FALSE), " ")</f>
        <v xml:space="preserve"> </v>
      </c>
      <c r="HNY46" s="34" t="str">
        <f>IFERROR(VLOOKUP(HNL46&amp;HNM46&amp;HNP46,CC!HNG:HNK,5,FALSE), " ")</f>
        <v xml:space="preserve"> </v>
      </c>
      <c r="HNZ46" s="34" t="str">
        <f>IFERROR(VLOOKUP(HNM46&amp;HNN46&amp;HNQ46,CC!HNH:HNL,5,FALSE), " ")</f>
        <v xml:space="preserve"> </v>
      </c>
      <c r="HOA46" s="34" t="str">
        <f>IFERROR(VLOOKUP(HNN46&amp;HNO46&amp;HNR46,CC!HNI:HNM,5,FALSE), " ")</f>
        <v xml:space="preserve"> </v>
      </c>
      <c r="HOB46" s="34" t="str">
        <f>IFERROR(VLOOKUP(HNO46&amp;HNP46&amp;HNS46,CC!HNJ:HNN,5,FALSE), " ")</f>
        <v xml:space="preserve"> </v>
      </c>
      <c r="HOC46" s="34" t="str">
        <f>IFERROR(VLOOKUP(HNP46&amp;HNQ46&amp;HNT46,CC!HNK:HNO,5,FALSE), " ")</f>
        <v xml:space="preserve"> </v>
      </c>
      <c r="HOD46" s="34" t="str">
        <f>IFERROR(VLOOKUP(HNQ46&amp;HNR46&amp;HNU46,CC!HNL:HNP,5,FALSE), " ")</f>
        <v xml:space="preserve"> </v>
      </c>
      <c r="HOE46" s="34" t="str">
        <f>IFERROR(VLOOKUP(HNR46&amp;HNS46&amp;HNV46,CC!HNM:HNQ,5,FALSE), " ")</f>
        <v xml:space="preserve"> </v>
      </c>
      <c r="HOF46" s="34" t="str">
        <f>IFERROR(VLOOKUP(HNS46&amp;HNT46&amp;HNW46,CC!HNN:HNR,5,FALSE), " ")</f>
        <v xml:space="preserve"> </v>
      </c>
      <c r="HOG46" s="34" t="str">
        <f>IFERROR(VLOOKUP(HNT46&amp;HNU46&amp;HNX46,CC!HNO:HNS,5,FALSE), " ")</f>
        <v xml:space="preserve"> </v>
      </c>
      <c r="HOH46" s="34" t="str">
        <f>IFERROR(VLOOKUP(HNU46&amp;HNV46&amp;HNY46,CC!HNP:HNT,5,FALSE), " ")</f>
        <v xml:space="preserve"> </v>
      </c>
      <c r="HOI46" s="34" t="str">
        <f>IFERROR(VLOOKUP(HNV46&amp;HNW46&amp;HNZ46,CC!HNQ:HNU,5,FALSE), " ")</f>
        <v xml:space="preserve"> </v>
      </c>
      <c r="HOJ46" s="34" t="str">
        <f>IFERROR(VLOOKUP(HNW46&amp;HNX46&amp;HOA46,CC!HNR:HNV,5,FALSE), " ")</f>
        <v xml:space="preserve"> </v>
      </c>
      <c r="HOK46" s="34" t="str">
        <f>IFERROR(VLOOKUP(HNX46&amp;HNY46&amp;HOB46,CC!HNS:HNW,5,FALSE), " ")</f>
        <v xml:space="preserve"> </v>
      </c>
      <c r="HOL46" s="34" t="str">
        <f>IFERROR(VLOOKUP(HNY46&amp;HNZ46&amp;HOC46,CC!HNT:HNX,5,FALSE), " ")</f>
        <v xml:space="preserve"> </v>
      </c>
      <c r="HOM46" s="34" t="str">
        <f>IFERROR(VLOOKUP(HNZ46&amp;HOA46&amp;HOD46,CC!HNU:HNY,5,FALSE), " ")</f>
        <v xml:space="preserve"> </v>
      </c>
      <c r="HON46" s="34" t="str">
        <f>IFERROR(VLOOKUP(HOA46&amp;HOB46&amp;HOE46,CC!HNV:HNZ,5,FALSE), " ")</f>
        <v xml:space="preserve"> </v>
      </c>
      <c r="HOO46" s="34" t="str">
        <f>IFERROR(VLOOKUP(HOB46&amp;HOC46&amp;HOF46,CC!HNW:HOA,5,FALSE), " ")</f>
        <v xml:space="preserve"> </v>
      </c>
      <c r="HOP46" s="34" t="str">
        <f>IFERROR(VLOOKUP(HOC46&amp;HOD46&amp;HOG46,CC!HNX:HOB,5,FALSE), " ")</f>
        <v xml:space="preserve"> </v>
      </c>
      <c r="HOQ46" s="34" t="str">
        <f>IFERROR(VLOOKUP(HOD46&amp;HOE46&amp;HOH46,CC!HNY:HOC,5,FALSE), " ")</f>
        <v xml:space="preserve"> </v>
      </c>
      <c r="HOR46" s="34" t="str">
        <f>IFERROR(VLOOKUP(HOE46&amp;HOF46&amp;HOI46,CC!HNZ:HOD,5,FALSE), " ")</f>
        <v xml:space="preserve"> </v>
      </c>
      <c r="HOS46" s="34" t="str">
        <f>IFERROR(VLOOKUP(HOF46&amp;HOG46&amp;HOJ46,CC!HOA:HOE,5,FALSE), " ")</f>
        <v xml:space="preserve"> </v>
      </c>
      <c r="HOT46" s="34" t="str">
        <f>IFERROR(VLOOKUP(HOG46&amp;HOH46&amp;HOK46,CC!HOB:HOF,5,FALSE), " ")</f>
        <v xml:space="preserve"> </v>
      </c>
      <c r="HOU46" s="34" t="str">
        <f>IFERROR(VLOOKUP(HOH46&amp;HOI46&amp;HOL46,CC!HOC:HOG,5,FALSE), " ")</f>
        <v xml:space="preserve"> </v>
      </c>
      <c r="HOV46" s="34" t="str">
        <f>IFERROR(VLOOKUP(HOI46&amp;HOJ46&amp;HOM46,CC!HOD:HOH,5,FALSE), " ")</f>
        <v xml:space="preserve"> </v>
      </c>
      <c r="HOW46" s="34" t="str">
        <f>IFERROR(VLOOKUP(HOJ46&amp;HOK46&amp;HON46,CC!HOE:HOI,5,FALSE), " ")</f>
        <v xml:space="preserve"> </v>
      </c>
      <c r="HOX46" s="34" t="str">
        <f>IFERROR(VLOOKUP(HOK46&amp;HOL46&amp;HOO46,CC!HOF:HOJ,5,FALSE), " ")</f>
        <v xml:space="preserve"> </v>
      </c>
      <c r="HOY46" s="34" t="str">
        <f>IFERROR(VLOOKUP(HOL46&amp;HOM46&amp;HOP46,CC!HOG:HOK,5,FALSE), " ")</f>
        <v xml:space="preserve"> </v>
      </c>
      <c r="HOZ46" s="34" t="str">
        <f>IFERROR(VLOOKUP(HOM46&amp;HON46&amp;HOQ46,CC!HOH:HOL,5,FALSE), " ")</f>
        <v xml:space="preserve"> </v>
      </c>
      <c r="HPA46" s="34" t="str">
        <f>IFERROR(VLOOKUP(HON46&amp;HOO46&amp;HOR46,CC!HOI:HOM,5,FALSE), " ")</f>
        <v xml:space="preserve"> </v>
      </c>
      <c r="HPB46" s="34" t="str">
        <f>IFERROR(VLOOKUP(HOO46&amp;HOP46&amp;HOS46,CC!HOJ:HON,5,FALSE), " ")</f>
        <v xml:space="preserve"> </v>
      </c>
      <c r="HPC46" s="34" t="str">
        <f>IFERROR(VLOOKUP(HOP46&amp;HOQ46&amp;HOT46,CC!HOK:HOO,5,FALSE), " ")</f>
        <v xml:space="preserve"> </v>
      </c>
      <c r="HPD46" s="34" t="str">
        <f>IFERROR(VLOOKUP(HOQ46&amp;HOR46&amp;HOU46,CC!HOL:HOP,5,FALSE), " ")</f>
        <v xml:space="preserve"> </v>
      </c>
      <c r="HPE46" s="34" t="str">
        <f>IFERROR(VLOOKUP(HOR46&amp;HOS46&amp;HOV46,CC!HOM:HOQ,5,FALSE), " ")</f>
        <v xml:space="preserve"> </v>
      </c>
      <c r="HPF46" s="34" t="str">
        <f>IFERROR(VLOOKUP(HOS46&amp;HOT46&amp;HOW46,CC!HON:HOR,5,FALSE), " ")</f>
        <v xml:space="preserve"> </v>
      </c>
      <c r="HPG46" s="34" t="str">
        <f>IFERROR(VLOOKUP(HOT46&amp;HOU46&amp;HOX46,CC!HOO:HOS,5,FALSE), " ")</f>
        <v xml:space="preserve"> </v>
      </c>
      <c r="HPH46" s="34" t="str">
        <f>IFERROR(VLOOKUP(HOU46&amp;HOV46&amp;HOY46,CC!HOP:HOT,5,FALSE), " ")</f>
        <v xml:space="preserve"> </v>
      </c>
      <c r="HPI46" s="34" t="str">
        <f>IFERROR(VLOOKUP(HOV46&amp;HOW46&amp;HOZ46,CC!HOQ:HOU,5,FALSE), " ")</f>
        <v xml:space="preserve"> </v>
      </c>
      <c r="HPJ46" s="34" t="str">
        <f>IFERROR(VLOOKUP(HOW46&amp;HOX46&amp;HPA46,CC!HOR:HOV,5,FALSE), " ")</f>
        <v xml:space="preserve"> </v>
      </c>
      <c r="HPK46" s="34" t="str">
        <f>IFERROR(VLOOKUP(HOX46&amp;HOY46&amp;HPB46,CC!HOS:HOW,5,FALSE), " ")</f>
        <v xml:space="preserve"> </v>
      </c>
      <c r="HPL46" s="34" t="str">
        <f>IFERROR(VLOOKUP(HOY46&amp;HOZ46&amp;HPC46,CC!HOT:HOX,5,FALSE), " ")</f>
        <v xml:space="preserve"> </v>
      </c>
      <c r="HPM46" s="34" t="str">
        <f>IFERROR(VLOOKUP(HOZ46&amp;HPA46&amp;HPD46,CC!HOU:HOY,5,FALSE), " ")</f>
        <v xml:space="preserve"> </v>
      </c>
      <c r="HPN46" s="34" t="str">
        <f>IFERROR(VLOOKUP(HPA46&amp;HPB46&amp;HPE46,CC!HOV:HOZ,5,FALSE), " ")</f>
        <v xml:space="preserve"> </v>
      </c>
      <c r="HPO46" s="34" t="str">
        <f>IFERROR(VLOOKUP(HPB46&amp;HPC46&amp;HPF46,CC!HOW:HPA,5,FALSE), " ")</f>
        <v xml:space="preserve"> </v>
      </c>
      <c r="HPP46" s="34" t="str">
        <f>IFERROR(VLOOKUP(HPC46&amp;HPD46&amp;HPG46,CC!HOX:HPB,5,FALSE), " ")</f>
        <v xml:space="preserve"> </v>
      </c>
      <c r="HPQ46" s="34" t="str">
        <f>IFERROR(VLOOKUP(HPD46&amp;HPE46&amp;HPH46,CC!HOY:HPC,5,FALSE), " ")</f>
        <v xml:space="preserve"> </v>
      </c>
      <c r="HPR46" s="34" t="str">
        <f>IFERROR(VLOOKUP(HPE46&amp;HPF46&amp;HPI46,CC!HOZ:HPD,5,FALSE), " ")</f>
        <v xml:space="preserve"> </v>
      </c>
      <c r="HPS46" s="34" t="str">
        <f>IFERROR(VLOOKUP(HPF46&amp;HPG46&amp;HPJ46,CC!HPA:HPE,5,FALSE), " ")</f>
        <v xml:space="preserve"> </v>
      </c>
      <c r="HPT46" s="34" t="str">
        <f>IFERROR(VLOOKUP(HPG46&amp;HPH46&amp;HPK46,CC!HPB:HPF,5,FALSE), " ")</f>
        <v xml:space="preserve"> </v>
      </c>
      <c r="HPU46" s="34" t="str">
        <f>IFERROR(VLOOKUP(HPH46&amp;HPI46&amp;HPL46,CC!HPC:HPG,5,FALSE), " ")</f>
        <v xml:space="preserve"> </v>
      </c>
      <c r="HPV46" s="34" t="str">
        <f>IFERROR(VLOOKUP(HPI46&amp;HPJ46&amp;HPM46,CC!HPD:HPH,5,FALSE), " ")</f>
        <v xml:space="preserve"> </v>
      </c>
      <c r="HPW46" s="34" t="str">
        <f>IFERROR(VLOOKUP(HPJ46&amp;HPK46&amp;HPN46,CC!HPE:HPI,5,FALSE), " ")</f>
        <v xml:space="preserve"> </v>
      </c>
      <c r="HPX46" s="34" t="str">
        <f>IFERROR(VLOOKUP(HPK46&amp;HPL46&amp;HPO46,CC!HPF:HPJ,5,FALSE), " ")</f>
        <v xml:space="preserve"> </v>
      </c>
      <c r="HPY46" s="34" t="str">
        <f>IFERROR(VLOOKUP(HPL46&amp;HPM46&amp;HPP46,CC!HPG:HPK,5,FALSE), " ")</f>
        <v xml:space="preserve"> </v>
      </c>
      <c r="HPZ46" s="34" t="str">
        <f>IFERROR(VLOOKUP(HPM46&amp;HPN46&amp;HPQ46,CC!HPH:HPL,5,FALSE), " ")</f>
        <v xml:space="preserve"> </v>
      </c>
      <c r="HQA46" s="34" t="str">
        <f>IFERROR(VLOOKUP(HPN46&amp;HPO46&amp;HPR46,CC!HPI:HPM,5,FALSE), " ")</f>
        <v xml:space="preserve"> </v>
      </c>
      <c r="HQB46" s="34" t="str">
        <f>IFERROR(VLOOKUP(HPO46&amp;HPP46&amp;HPS46,CC!HPJ:HPN,5,FALSE), " ")</f>
        <v xml:space="preserve"> </v>
      </c>
      <c r="HQC46" s="34" t="str">
        <f>IFERROR(VLOOKUP(HPP46&amp;HPQ46&amp;HPT46,CC!HPK:HPO,5,FALSE), " ")</f>
        <v xml:space="preserve"> </v>
      </c>
      <c r="HQD46" s="34" t="str">
        <f>IFERROR(VLOOKUP(HPQ46&amp;HPR46&amp;HPU46,CC!HPL:HPP,5,FALSE), " ")</f>
        <v xml:space="preserve"> </v>
      </c>
      <c r="HQE46" s="34" t="str">
        <f>IFERROR(VLOOKUP(HPR46&amp;HPS46&amp;HPV46,CC!HPM:HPQ,5,FALSE), " ")</f>
        <v xml:space="preserve"> </v>
      </c>
      <c r="HQF46" s="34" t="str">
        <f>IFERROR(VLOOKUP(HPS46&amp;HPT46&amp;HPW46,CC!HPN:HPR,5,FALSE), " ")</f>
        <v xml:space="preserve"> </v>
      </c>
      <c r="HQG46" s="34" t="str">
        <f>IFERROR(VLOOKUP(HPT46&amp;HPU46&amp;HPX46,CC!HPO:HPS,5,FALSE), " ")</f>
        <v xml:space="preserve"> </v>
      </c>
      <c r="HQH46" s="34" t="str">
        <f>IFERROR(VLOOKUP(HPU46&amp;HPV46&amp;HPY46,CC!HPP:HPT,5,FALSE), " ")</f>
        <v xml:space="preserve"> </v>
      </c>
      <c r="HQI46" s="34" t="str">
        <f>IFERROR(VLOOKUP(HPV46&amp;HPW46&amp;HPZ46,CC!HPQ:HPU,5,FALSE), " ")</f>
        <v xml:space="preserve"> </v>
      </c>
      <c r="HQJ46" s="34" t="str">
        <f>IFERROR(VLOOKUP(HPW46&amp;HPX46&amp;HQA46,CC!HPR:HPV,5,FALSE), " ")</f>
        <v xml:space="preserve"> </v>
      </c>
      <c r="HQK46" s="34" t="str">
        <f>IFERROR(VLOOKUP(HPX46&amp;HPY46&amp;HQB46,CC!HPS:HPW,5,FALSE), " ")</f>
        <v xml:space="preserve"> </v>
      </c>
      <c r="HQL46" s="34" t="str">
        <f>IFERROR(VLOOKUP(HPY46&amp;HPZ46&amp;HQC46,CC!HPT:HPX,5,FALSE), " ")</f>
        <v xml:space="preserve"> </v>
      </c>
      <c r="HQM46" s="34" t="str">
        <f>IFERROR(VLOOKUP(HPZ46&amp;HQA46&amp;HQD46,CC!HPU:HPY,5,FALSE), " ")</f>
        <v xml:space="preserve"> </v>
      </c>
      <c r="HQN46" s="34" t="str">
        <f>IFERROR(VLOOKUP(HQA46&amp;HQB46&amp;HQE46,CC!HPV:HPZ,5,FALSE), " ")</f>
        <v xml:space="preserve"> </v>
      </c>
      <c r="HQO46" s="34" t="str">
        <f>IFERROR(VLOOKUP(HQB46&amp;HQC46&amp;HQF46,CC!HPW:HQA,5,FALSE), " ")</f>
        <v xml:space="preserve"> </v>
      </c>
      <c r="HQP46" s="34" t="str">
        <f>IFERROR(VLOOKUP(HQC46&amp;HQD46&amp;HQG46,CC!HPX:HQB,5,FALSE), " ")</f>
        <v xml:space="preserve"> </v>
      </c>
      <c r="HQQ46" s="34" t="str">
        <f>IFERROR(VLOOKUP(HQD46&amp;HQE46&amp;HQH46,CC!HPY:HQC,5,FALSE), " ")</f>
        <v xml:space="preserve"> </v>
      </c>
      <c r="HQR46" s="34" t="str">
        <f>IFERROR(VLOOKUP(HQE46&amp;HQF46&amp;HQI46,CC!HPZ:HQD,5,FALSE), " ")</f>
        <v xml:space="preserve"> </v>
      </c>
      <c r="HQS46" s="34" t="str">
        <f>IFERROR(VLOOKUP(HQF46&amp;HQG46&amp;HQJ46,CC!HQA:HQE,5,FALSE), " ")</f>
        <v xml:space="preserve"> </v>
      </c>
      <c r="HQT46" s="34" t="str">
        <f>IFERROR(VLOOKUP(HQG46&amp;HQH46&amp;HQK46,CC!HQB:HQF,5,FALSE), " ")</f>
        <v xml:space="preserve"> </v>
      </c>
      <c r="HQU46" s="34" t="str">
        <f>IFERROR(VLOOKUP(HQH46&amp;HQI46&amp;HQL46,CC!HQC:HQG,5,FALSE), " ")</f>
        <v xml:space="preserve"> </v>
      </c>
      <c r="HQV46" s="34" t="str">
        <f>IFERROR(VLOOKUP(HQI46&amp;HQJ46&amp;HQM46,CC!HQD:HQH,5,FALSE), " ")</f>
        <v xml:space="preserve"> </v>
      </c>
      <c r="HQW46" s="34" t="str">
        <f>IFERROR(VLOOKUP(HQJ46&amp;HQK46&amp;HQN46,CC!HQE:HQI,5,FALSE), " ")</f>
        <v xml:space="preserve"> </v>
      </c>
      <c r="HQX46" s="34" t="str">
        <f>IFERROR(VLOOKUP(HQK46&amp;HQL46&amp;HQO46,CC!HQF:HQJ,5,FALSE), " ")</f>
        <v xml:space="preserve"> </v>
      </c>
      <c r="HQY46" s="34" t="str">
        <f>IFERROR(VLOOKUP(HQL46&amp;HQM46&amp;HQP46,CC!HQG:HQK,5,FALSE), " ")</f>
        <v xml:space="preserve"> </v>
      </c>
      <c r="HQZ46" s="34" t="str">
        <f>IFERROR(VLOOKUP(HQM46&amp;HQN46&amp;HQQ46,CC!HQH:HQL,5,FALSE), " ")</f>
        <v xml:space="preserve"> </v>
      </c>
      <c r="HRA46" s="34" t="str">
        <f>IFERROR(VLOOKUP(HQN46&amp;HQO46&amp;HQR46,CC!HQI:HQM,5,FALSE), " ")</f>
        <v xml:space="preserve"> </v>
      </c>
      <c r="HRB46" s="34" t="str">
        <f>IFERROR(VLOOKUP(HQO46&amp;HQP46&amp;HQS46,CC!HQJ:HQN,5,FALSE), " ")</f>
        <v xml:space="preserve"> </v>
      </c>
      <c r="HRC46" s="34" t="str">
        <f>IFERROR(VLOOKUP(HQP46&amp;HQQ46&amp;HQT46,CC!HQK:HQO,5,FALSE), " ")</f>
        <v xml:space="preserve"> </v>
      </c>
      <c r="HRD46" s="34" t="str">
        <f>IFERROR(VLOOKUP(HQQ46&amp;HQR46&amp;HQU46,CC!HQL:HQP,5,FALSE), " ")</f>
        <v xml:space="preserve"> </v>
      </c>
      <c r="HRE46" s="34" t="str">
        <f>IFERROR(VLOOKUP(HQR46&amp;HQS46&amp;HQV46,CC!HQM:HQQ,5,FALSE), " ")</f>
        <v xml:space="preserve"> </v>
      </c>
      <c r="HRF46" s="34" t="str">
        <f>IFERROR(VLOOKUP(HQS46&amp;HQT46&amp;HQW46,CC!HQN:HQR,5,FALSE), " ")</f>
        <v xml:space="preserve"> </v>
      </c>
      <c r="HRG46" s="34" t="str">
        <f>IFERROR(VLOOKUP(HQT46&amp;HQU46&amp;HQX46,CC!HQO:HQS,5,FALSE), " ")</f>
        <v xml:space="preserve"> </v>
      </c>
      <c r="HRH46" s="34" t="str">
        <f>IFERROR(VLOOKUP(HQU46&amp;HQV46&amp;HQY46,CC!HQP:HQT,5,FALSE), " ")</f>
        <v xml:space="preserve"> </v>
      </c>
      <c r="HRI46" s="34" t="str">
        <f>IFERROR(VLOOKUP(HQV46&amp;HQW46&amp;HQZ46,CC!HQQ:HQU,5,FALSE), " ")</f>
        <v xml:space="preserve"> </v>
      </c>
      <c r="HRJ46" s="34" t="str">
        <f>IFERROR(VLOOKUP(HQW46&amp;HQX46&amp;HRA46,CC!HQR:HQV,5,FALSE), " ")</f>
        <v xml:space="preserve"> </v>
      </c>
      <c r="HRK46" s="34" t="str">
        <f>IFERROR(VLOOKUP(HQX46&amp;HQY46&amp;HRB46,CC!HQS:HQW,5,FALSE), " ")</f>
        <v xml:space="preserve"> </v>
      </c>
      <c r="HRL46" s="34" t="str">
        <f>IFERROR(VLOOKUP(HQY46&amp;HQZ46&amp;HRC46,CC!HQT:HQX,5,FALSE), " ")</f>
        <v xml:space="preserve"> </v>
      </c>
      <c r="HRM46" s="34" t="str">
        <f>IFERROR(VLOOKUP(HQZ46&amp;HRA46&amp;HRD46,CC!HQU:HQY,5,FALSE), " ")</f>
        <v xml:space="preserve"> </v>
      </c>
      <c r="HRN46" s="34" t="str">
        <f>IFERROR(VLOOKUP(HRA46&amp;HRB46&amp;HRE46,CC!HQV:HQZ,5,FALSE), " ")</f>
        <v xml:space="preserve"> </v>
      </c>
      <c r="HRO46" s="34" t="str">
        <f>IFERROR(VLOOKUP(HRB46&amp;HRC46&amp;HRF46,CC!HQW:HRA,5,FALSE), " ")</f>
        <v xml:space="preserve"> </v>
      </c>
      <c r="HRP46" s="34" t="str">
        <f>IFERROR(VLOOKUP(HRC46&amp;HRD46&amp;HRG46,CC!HQX:HRB,5,FALSE), " ")</f>
        <v xml:space="preserve"> </v>
      </c>
      <c r="HRQ46" s="34" t="str">
        <f>IFERROR(VLOOKUP(HRD46&amp;HRE46&amp;HRH46,CC!HQY:HRC,5,FALSE), " ")</f>
        <v xml:space="preserve"> </v>
      </c>
      <c r="HRR46" s="34" t="str">
        <f>IFERROR(VLOOKUP(HRE46&amp;HRF46&amp;HRI46,CC!HQZ:HRD,5,FALSE), " ")</f>
        <v xml:space="preserve"> </v>
      </c>
      <c r="HRS46" s="34" t="str">
        <f>IFERROR(VLOOKUP(HRF46&amp;HRG46&amp;HRJ46,CC!HRA:HRE,5,FALSE), " ")</f>
        <v xml:space="preserve"> </v>
      </c>
      <c r="HRT46" s="34" t="str">
        <f>IFERROR(VLOOKUP(HRG46&amp;HRH46&amp;HRK46,CC!HRB:HRF,5,FALSE), " ")</f>
        <v xml:space="preserve"> </v>
      </c>
      <c r="HRU46" s="34" t="str">
        <f>IFERROR(VLOOKUP(HRH46&amp;HRI46&amp;HRL46,CC!HRC:HRG,5,FALSE), " ")</f>
        <v xml:space="preserve"> </v>
      </c>
      <c r="HRV46" s="34" t="str">
        <f>IFERROR(VLOOKUP(HRI46&amp;HRJ46&amp;HRM46,CC!HRD:HRH,5,FALSE), " ")</f>
        <v xml:space="preserve"> </v>
      </c>
      <c r="HRW46" s="34" t="str">
        <f>IFERROR(VLOOKUP(HRJ46&amp;HRK46&amp;HRN46,CC!HRE:HRI,5,FALSE), " ")</f>
        <v xml:space="preserve"> </v>
      </c>
      <c r="HRX46" s="34" t="str">
        <f>IFERROR(VLOOKUP(HRK46&amp;HRL46&amp;HRO46,CC!HRF:HRJ,5,FALSE), " ")</f>
        <v xml:space="preserve"> </v>
      </c>
      <c r="HRY46" s="34" t="str">
        <f>IFERROR(VLOOKUP(HRL46&amp;HRM46&amp;HRP46,CC!HRG:HRK,5,FALSE), " ")</f>
        <v xml:space="preserve"> </v>
      </c>
      <c r="HRZ46" s="34" t="str">
        <f>IFERROR(VLOOKUP(HRM46&amp;HRN46&amp;HRQ46,CC!HRH:HRL,5,FALSE), " ")</f>
        <v xml:space="preserve"> </v>
      </c>
      <c r="HSA46" s="34" t="str">
        <f>IFERROR(VLOOKUP(HRN46&amp;HRO46&amp;HRR46,CC!HRI:HRM,5,FALSE), " ")</f>
        <v xml:space="preserve"> </v>
      </c>
      <c r="HSB46" s="34" t="str">
        <f>IFERROR(VLOOKUP(HRO46&amp;HRP46&amp;HRS46,CC!HRJ:HRN,5,FALSE), " ")</f>
        <v xml:space="preserve"> </v>
      </c>
      <c r="HSC46" s="34" t="str">
        <f>IFERROR(VLOOKUP(HRP46&amp;HRQ46&amp;HRT46,CC!HRK:HRO,5,FALSE), " ")</f>
        <v xml:space="preserve"> </v>
      </c>
      <c r="HSD46" s="34" t="str">
        <f>IFERROR(VLOOKUP(HRQ46&amp;HRR46&amp;HRU46,CC!HRL:HRP,5,FALSE), " ")</f>
        <v xml:space="preserve"> </v>
      </c>
      <c r="HSE46" s="34" t="str">
        <f>IFERROR(VLOOKUP(HRR46&amp;HRS46&amp;HRV46,CC!HRM:HRQ,5,FALSE), " ")</f>
        <v xml:space="preserve"> </v>
      </c>
      <c r="HSF46" s="34" t="str">
        <f>IFERROR(VLOOKUP(HRS46&amp;HRT46&amp;HRW46,CC!HRN:HRR,5,FALSE), " ")</f>
        <v xml:space="preserve"> </v>
      </c>
      <c r="HSG46" s="34" t="str">
        <f>IFERROR(VLOOKUP(HRT46&amp;HRU46&amp;HRX46,CC!HRO:HRS,5,FALSE), " ")</f>
        <v xml:space="preserve"> </v>
      </c>
      <c r="HSH46" s="34" t="str">
        <f>IFERROR(VLOOKUP(HRU46&amp;HRV46&amp;HRY46,CC!HRP:HRT,5,FALSE), " ")</f>
        <v xml:space="preserve"> </v>
      </c>
      <c r="HSI46" s="34" t="str">
        <f>IFERROR(VLOOKUP(HRV46&amp;HRW46&amp;HRZ46,CC!HRQ:HRU,5,FALSE), " ")</f>
        <v xml:space="preserve"> </v>
      </c>
      <c r="HSJ46" s="34" t="str">
        <f>IFERROR(VLOOKUP(HRW46&amp;HRX46&amp;HSA46,CC!HRR:HRV,5,FALSE), " ")</f>
        <v xml:space="preserve"> </v>
      </c>
      <c r="HSK46" s="34" t="str">
        <f>IFERROR(VLOOKUP(HRX46&amp;HRY46&amp;HSB46,CC!HRS:HRW,5,FALSE), " ")</f>
        <v xml:space="preserve"> </v>
      </c>
      <c r="HSL46" s="34" t="str">
        <f>IFERROR(VLOOKUP(HRY46&amp;HRZ46&amp;HSC46,CC!HRT:HRX,5,FALSE), " ")</f>
        <v xml:space="preserve"> </v>
      </c>
      <c r="HSM46" s="34" t="str">
        <f>IFERROR(VLOOKUP(HRZ46&amp;HSA46&amp;HSD46,CC!HRU:HRY,5,FALSE), " ")</f>
        <v xml:space="preserve"> </v>
      </c>
      <c r="HSN46" s="34" t="str">
        <f>IFERROR(VLOOKUP(HSA46&amp;HSB46&amp;HSE46,CC!HRV:HRZ,5,FALSE), " ")</f>
        <v xml:space="preserve"> </v>
      </c>
      <c r="HSO46" s="34" t="str">
        <f>IFERROR(VLOOKUP(HSB46&amp;HSC46&amp;HSF46,CC!HRW:HSA,5,FALSE), " ")</f>
        <v xml:space="preserve"> </v>
      </c>
      <c r="HSP46" s="34" t="str">
        <f>IFERROR(VLOOKUP(HSC46&amp;HSD46&amp;HSG46,CC!HRX:HSB,5,FALSE), " ")</f>
        <v xml:space="preserve"> </v>
      </c>
      <c r="HSQ46" s="34" t="str">
        <f>IFERROR(VLOOKUP(HSD46&amp;HSE46&amp;HSH46,CC!HRY:HSC,5,FALSE), " ")</f>
        <v xml:space="preserve"> </v>
      </c>
      <c r="HSR46" s="34" t="str">
        <f>IFERROR(VLOOKUP(HSE46&amp;HSF46&amp;HSI46,CC!HRZ:HSD,5,FALSE), " ")</f>
        <v xml:space="preserve"> </v>
      </c>
      <c r="HSS46" s="34" t="str">
        <f>IFERROR(VLOOKUP(HSF46&amp;HSG46&amp;HSJ46,CC!HSA:HSE,5,FALSE), " ")</f>
        <v xml:space="preserve"> </v>
      </c>
      <c r="HST46" s="34" t="str">
        <f>IFERROR(VLOOKUP(HSG46&amp;HSH46&amp;HSK46,CC!HSB:HSF,5,FALSE), " ")</f>
        <v xml:space="preserve"> </v>
      </c>
      <c r="HSU46" s="34" t="str">
        <f>IFERROR(VLOOKUP(HSH46&amp;HSI46&amp;HSL46,CC!HSC:HSG,5,FALSE), " ")</f>
        <v xml:space="preserve"> </v>
      </c>
      <c r="HSV46" s="34" t="str">
        <f>IFERROR(VLOOKUP(HSI46&amp;HSJ46&amp;HSM46,CC!HSD:HSH,5,FALSE), " ")</f>
        <v xml:space="preserve"> </v>
      </c>
      <c r="HSW46" s="34" t="str">
        <f>IFERROR(VLOOKUP(HSJ46&amp;HSK46&amp;HSN46,CC!HSE:HSI,5,FALSE), " ")</f>
        <v xml:space="preserve"> </v>
      </c>
      <c r="HSX46" s="34" t="str">
        <f>IFERROR(VLOOKUP(HSK46&amp;HSL46&amp;HSO46,CC!HSF:HSJ,5,FALSE), " ")</f>
        <v xml:space="preserve"> </v>
      </c>
      <c r="HSY46" s="34" t="str">
        <f>IFERROR(VLOOKUP(HSL46&amp;HSM46&amp;HSP46,CC!HSG:HSK,5,FALSE), " ")</f>
        <v xml:space="preserve"> </v>
      </c>
      <c r="HSZ46" s="34" t="str">
        <f>IFERROR(VLOOKUP(HSM46&amp;HSN46&amp;HSQ46,CC!HSH:HSL,5,FALSE), " ")</f>
        <v xml:space="preserve"> </v>
      </c>
      <c r="HTA46" s="34" t="str">
        <f>IFERROR(VLOOKUP(HSN46&amp;HSO46&amp;HSR46,CC!HSI:HSM,5,FALSE), " ")</f>
        <v xml:space="preserve"> </v>
      </c>
      <c r="HTB46" s="34" t="str">
        <f>IFERROR(VLOOKUP(HSO46&amp;HSP46&amp;HSS46,CC!HSJ:HSN,5,FALSE), " ")</f>
        <v xml:space="preserve"> </v>
      </c>
      <c r="HTC46" s="34" t="str">
        <f>IFERROR(VLOOKUP(HSP46&amp;HSQ46&amp;HST46,CC!HSK:HSO,5,FALSE), " ")</f>
        <v xml:space="preserve"> </v>
      </c>
      <c r="HTD46" s="34" t="str">
        <f>IFERROR(VLOOKUP(HSQ46&amp;HSR46&amp;HSU46,CC!HSL:HSP,5,FALSE), " ")</f>
        <v xml:space="preserve"> </v>
      </c>
      <c r="HTE46" s="34" t="str">
        <f>IFERROR(VLOOKUP(HSR46&amp;HSS46&amp;HSV46,CC!HSM:HSQ,5,FALSE), " ")</f>
        <v xml:space="preserve"> </v>
      </c>
      <c r="HTF46" s="34" t="str">
        <f>IFERROR(VLOOKUP(HSS46&amp;HST46&amp;HSW46,CC!HSN:HSR,5,FALSE), " ")</f>
        <v xml:space="preserve"> </v>
      </c>
      <c r="HTG46" s="34" t="str">
        <f>IFERROR(VLOOKUP(HST46&amp;HSU46&amp;HSX46,CC!HSO:HSS,5,FALSE), " ")</f>
        <v xml:space="preserve"> </v>
      </c>
      <c r="HTH46" s="34" t="str">
        <f>IFERROR(VLOOKUP(HSU46&amp;HSV46&amp;HSY46,CC!HSP:HST,5,FALSE), " ")</f>
        <v xml:space="preserve"> </v>
      </c>
      <c r="HTI46" s="34" t="str">
        <f>IFERROR(VLOOKUP(HSV46&amp;HSW46&amp;HSZ46,CC!HSQ:HSU,5,FALSE), " ")</f>
        <v xml:space="preserve"> </v>
      </c>
      <c r="HTJ46" s="34" t="str">
        <f>IFERROR(VLOOKUP(HSW46&amp;HSX46&amp;HTA46,CC!HSR:HSV,5,FALSE), " ")</f>
        <v xml:space="preserve"> </v>
      </c>
      <c r="HTK46" s="34" t="str">
        <f>IFERROR(VLOOKUP(HSX46&amp;HSY46&amp;HTB46,CC!HSS:HSW,5,FALSE), " ")</f>
        <v xml:space="preserve"> </v>
      </c>
      <c r="HTL46" s="34" t="str">
        <f>IFERROR(VLOOKUP(HSY46&amp;HSZ46&amp;HTC46,CC!HST:HSX,5,FALSE), " ")</f>
        <v xml:space="preserve"> </v>
      </c>
      <c r="HTM46" s="34" t="str">
        <f>IFERROR(VLOOKUP(HSZ46&amp;HTA46&amp;HTD46,CC!HSU:HSY,5,FALSE), " ")</f>
        <v xml:space="preserve"> </v>
      </c>
      <c r="HTN46" s="34" t="str">
        <f>IFERROR(VLOOKUP(HTA46&amp;HTB46&amp;HTE46,CC!HSV:HSZ,5,FALSE), " ")</f>
        <v xml:space="preserve"> </v>
      </c>
      <c r="HTO46" s="34" t="str">
        <f>IFERROR(VLOOKUP(HTB46&amp;HTC46&amp;HTF46,CC!HSW:HTA,5,FALSE), " ")</f>
        <v xml:space="preserve"> </v>
      </c>
      <c r="HTP46" s="34" t="str">
        <f>IFERROR(VLOOKUP(HTC46&amp;HTD46&amp;HTG46,CC!HSX:HTB,5,FALSE), " ")</f>
        <v xml:space="preserve"> </v>
      </c>
      <c r="HTQ46" s="34" t="str">
        <f>IFERROR(VLOOKUP(HTD46&amp;HTE46&amp;HTH46,CC!HSY:HTC,5,FALSE), " ")</f>
        <v xml:space="preserve"> </v>
      </c>
      <c r="HTR46" s="34" t="str">
        <f>IFERROR(VLOOKUP(HTE46&amp;HTF46&amp;HTI46,CC!HSZ:HTD,5,FALSE), " ")</f>
        <v xml:space="preserve"> </v>
      </c>
      <c r="HTS46" s="34" t="str">
        <f>IFERROR(VLOOKUP(HTF46&amp;HTG46&amp;HTJ46,CC!HTA:HTE,5,FALSE), " ")</f>
        <v xml:space="preserve"> </v>
      </c>
      <c r="HTT46" s="34" t="str">
        <f>IFERROR(VLOOKUP(HTG46&amp;HTH46&amp;HTK46,CC!HTB:HTF,5,FALSE), " ")</f>
        <v xml:space="preserve"> </v>
      </c>
      <c r="HTU46" s="34" t="str">
        <f>IFERROR(VLOOKUP(HTH46&amp;HTI46&amp;HTL46,CC!HTC:HTG,5,FALSE), " ")</f>
        <v xml:space="preserve"> </v>
      </c>
      <c r="HTV46" s="34" t="str">
        <f>IFERROR(VLOOKUP(HTI46&amp;HTJ46&amp;HTM46,CC!HTD:HTH,5,FALSE), " ")</f>
        <v xml:space="preserve"> </v>
      </c>
      <c r="HTW46" s="34" t="str">
        <f>IFERROR(VLOOKUP(HTJ46&amp;HTK46&amp;HTN46,CC!HTE:HTI,5,FALSE), " ")</f>
        <v xml:space="preserve"> </v>
      </c>
      <c r="HTX46" s="34" t="str">
        <f>IFERROR(VLOOKUP(HTK46&amp;HTL46&amp;HTO46,CC!HTF:HTJ,5,FALSE), " ")</f>
        <v xml:space="preserve"> </v>
      </c>
      <c r="HTY46" s="34" t="str">
        <f>IFERROR(VLOOKUP(HTL46&amp;HTM46&amp;HTP46,CC!HTG:HTK,5,FALSE), " ")</f>
        <v xml:space="preserve"> </v>
      </c>
      <c r="HTZ46" s="34" t="str">
        <f>IFERROR(VLOOKUP(HTM46&amp;HTN46&amp;HTQ46,CC!HTH:HTL,5,FALSE), " ")</f>
        <v xml:space="preserve"> </v>
      </c>
      <c r="HUA46" s="34" t="str">
        <f>IFERROR(VLOOKUP(HTN46&amp;HTO46&amp;HTR46,CC!HTI:HTM,5,FALSE), " ")</f>
        <v xml:space="preserve"> </v>
      </c>
      <c r="HUB46" s="34" t="str">
        <f>IFERROR(VLOOKUP(HTO46&amp;HTP46&amp;HTS46,CC!HTJ:HTN,5,FALSE), " ")</f>
        <v xml:space="preserve"> </v>
      </c>
      <c r="HUC46" s="34" t="str">
        <f>IFERROR(VLOOKUP(HTP46&amp;HTQ46&amp;HTT46,CC!HTK:HTO,5,FALSE), " ")</f>
        <v xml:space="preserve"> </v>
      </c>
      <c r="HUD46" s="34" t="str">
        <f>IFERROR(VLOOKUP(HTQ46&amp;HTR46&amp;HTU46,CC!HTL:HTP,5,FALSE), " ")</f>
        <v xml:space="preserve"> </v>
      </c>
      <c r="HUE46" s="34" t="str">
        <f>IFERROR(VLOOKUP(HTR46&amp;HTS46&amp;HTV46,CC!HTM:HTQ,5,FALSE), " ")</f>
        <v xml:space="preserve"> </v>
      </c>
      <c r="HUF46" s="34" t="str">
        <f>IFERROR(VLOOKUP(HTS46&amp;HTT46&amp;HTW46,CC!HTN:HTR,5,FALSE), " ")</f>
        <v xml:space="preserve"> </v>
      </c>
      <c r="HUG46" s="34" t="str">
        <f>IFERROR(VLOOKUP(HTT46&amp;HTU46&amp;HTX46,CC!HTO:HTS,5,FALSE), " ")</f>
        <v xml:space="preserve"> </v>
      </c>
      <c r="HUH46" s="34" t="str">
        <f>IFERROR(VLOOKUP(HTU46&amp;HTV46&amp;HTY46,CC!HTP:HTT,5,FALSE), " ")</f>
        <v xml:space="preserve"> </v>
      </c>
      <c r="HUI46" s="34" t="str">
        <f>IFERROR(VLOOKUP(HTV46&amp;HTW46&amp;HTZ46,CC!HTQ:HTU,5,FALSE), " ")</f>
        <v xml:space="preserve"> </v>
      </c>
      <c r="HUJ46" s="34" t="str">
        <f>IFERROR(VLOOKUP(HTW46&amp;HTX46&amp;HUA46,CC!HTR:HTV,5,FALSE), " ")</f>
        <v xml:space="preserve"> </v>
      </c>
      <c r="HUK46" s="34" t="str">
        <f>IFERROR(VLOOKUP(HTX46&amp;HTY46&amp;HUB46,CC!HTS:HTW,5,FALSE), " ")</f>
        <v xml:space="preserve"> </v>
      </c>
      <c r="HUL46" s="34" t="str">
        <f>IFERROR(VLOOKUP(HTY46&amp;HTZ46&amp;HUC46,CC!HTT:HTX,5,FALSE), " ")</f>
        <v xml:space="preserve"> </v>
      </c>
      <c r="HUM46" s="34" t="str">
        <f>IFERROR(VLOOKUP(HTZ46&amp;HUA46&amp;HUD46,CC!HTU:HTY,5,FALSE), " ")</f>
        <v xml:space="preserve"> </v>
      </c>
      <c r="HUN46" s="34" t="str">
        <f>IFERROR(VLOOKUP(HUA46&amp;HUB46&amp;HUE46,CC!HTV:HTZ,5,FALSE), " ")</f>
        <v xml:space="preserve"> </v>
      </c>
      <c r="HUO46" s="34" t="str">
        <f>IFERROR(VLOOKUP(HUB46&amp;HUC46&amp;HUF46,CC!HTW:HUA,5,FALSE), " ")</f>
        <v xml:space="preserve"> </v>
      </c>
      <c r="HUP46" s="34" t="str">
        <f>IFERROR(VLOOKUP(HUC46&amp;HUD46&amp;HUG46,CC!HTX:HUB,5,FALSE), " ")</f>
        <v xml:space="preserve"> </v>
      </c>
      <c r="HUQ46" s="34" t="str">
        <f>IFERROR(VLOOKUP(HUD46&amp;HUE46&amp;HUH46,CC!HTY:HUC,5,FALSE), " ")</f>
        <v xml:space="preserve"> </v>
      </c>
      <c r="HUR46" s="34" t="str">
        <f>IFERROR(VLOOKUP(HUE46&amp;HUF46&amp;HUI46,CC!HTZ:HUD,5,FALSE), " ")</f>
        <v xml:space="preserve"> </v>
      </c>
      <c r="HUS46" s="34" t="str">
        <f>IFERROR(VLOOKUP(HUF46&amp;HUG46&amp;HUJ46,CC!HUA:HUE,5,FALSE), " ")</f>
        <v xml:space="preserve"> </v>
      </c>
      <c r="HUT46" s="34" t="str">
        <f>IFERROR(VLOOKUP(HUG46&amp;HUH46&amp;HUK46,CC!HUB:HUF,5,FALSE), " ")</f>
        <v xml:space="preserve"> </v>
      </c>
      <c r="HUU46" s="34" t="str">
        <f>IFERROR(VLOOKUP(HUH46&amp;HUI46&amp;HUL46,CC!HUC:HUG,5,FALSE), " ")</f>
        <v xml:space="preserve"> </v>
      </c>
      <c r="HUV46" s="34" t="str">
        <f>IFERROR(VLOOKUP(HUI46&amp;HUJ46&amp;HUM46,CC!HUD:HUH,5,FALSE), " ")</f>
        <v xml:space="preserve"> </v>
      </c>
      <c r="HUW46" s="34" t="str">
        <f>IFERROR(VLOOKUP(HUJ46&amp;HUK46&amp;HUN46,CC!HUE:HUI,5,FALSE), " ")</f>
        <v xml:space="preserve"> </v>
      </c>
      <c r="HUX46" s="34" t="str">
        <f>IFERROR(VLOOKUP(HUK46&amp;HUL46&amp;HUO46,CC!HUF:HUJ,5,FALSE), " ")</f>
        <v xml:space="preserve"> </v>
      </c>
      <c r="HUY46" s="34" t="str">
        <f>IFERROR(VLOOKUP(HUL46&amp;HUM46&amp;HUP46,CC!HUG:HUK,5,FALSE), " ")</f>
        <v xml:space="preserve"> </v>
      </c>
      <c r="HUZ46" s="34" t="str">
        <f>IFERROR(VLOOKUP(HUM46&amp;HUN46&amp;HUQ46,CC!HUH:HUL,5,FALSE), " ")</f>
        <v xml:space="preserve"> </v>
      </c>
      <c r="HVA46" s="34" t="str">
        <f>IFERROR(VLOOKUP(HUN46&amp;HUO46&amp;HUR46,CC!HUI:HUM,5,FALSE), " ")</f>
        <v xml:space="preserve"> </v>
      </c>
      <c r="HVB46" s="34" t="str">
        <f>IFERROR(VLOOKUP(HUO46&amp;HUP46&amp;HUS46,CC!HUJ:HUN,5,FALSE), " ")</f>
        <v xml:space="preserve"> </v>
      </c>
      <c r="HVC46" s="34" t="str">
        <f>IFERROR(VLOOKUP(HUP46&amp;HUQ46&amp;HUT46,CC!HUK:HUO,5,FALSE), " ")</f>
        <v xml:space="preserve"> </v>
      </c>
      <c r="HVD46" s="34" t="str">
        <f>IFERROR(VLOOKUP(HUQ46&amp;HUR46&amp;HUU46,CC!HUL:HUP,5,FALSE), " ")</f>
        <v xml:space="preserve"> </v>
      </c>
      <c r="HVE46" s="34" t="str">
        <f>IFERROR(VLOOKUP(HUR46&amp;HUS46&amp;HUV46,CC!HUM:HUQ,5,FALSE), " ")</f>
        <v xml:space="preserve"> </v>
      </c>
      <c r="HVF46" s="34" t="str">
        <f>IFERROR(VLOOKUP(HUS46&amp;HUT46&amp;HUW46,CC!HUN:HUR,5,FALSE), " ")</f>
        <v xml:space="preserve"> </v>
      </c>
      <c r="HVG46" s="34" t="str">
        <f>IFERROR(VLOOKUP(HUT46&amp;HUU46&amp;HUX46,CC!HUO:HUS,5,FALSE), " ")</f>
        <v xml:space="preserve"> </v>
      </c>
      <c r="HVH46" s="34" t="str">
        <f>IFERROR(VLOOKUP(HUU46&amp;HUV46&amp;HUY46,CC!HUP:HUT,5,FALSE), " ")</f>
        <v xml:space="preserve"> </v>
      </c>
      <c r="HVI46" s="34" t="str">
        <f>IFERROR(VLOOKUP(HUV46&amp;HUW46&amp;HUZ46,CC!HUQ:HUU,5,FALSE), " ")</f>
        <v xml:space="preserve"> </v>
      </c>
      <c r="HVJ46" s="34" t="str">
        <f>IFERROR(VLOOKUP(HUW46&amp;HUX46&amp;HVA46,CC!HUR:HUV,5,FALSE), " ")</f>
        <v xml:space="preserve"> </v>
      </c>
      <c r="HVK46" s="34" t="str">
        <f>IFERROR(VLOOKUP(HUX46&amp;HUY46&amp;HVB46,CC!HUS:HUW,5,FALSE), " ")</f>
        <v xml:space="preserve"> </v>
      </c>
      <c r="HVL46" s="34" t="str">
        <f>IFERROR(VLOOKUP(HUY46&amp;HUZ46&amp;HVC46,CC!HUT:HUX,5,FALSE), " ")</f>
        <v xml:space="preserve"> </v>
      </c>
      <c r="HVM46" s="34" t="str">
        <f>IFERROR(VLOOKUP(HUZ46&amp;HVA46&amp;HVD46,CC!HUU:HUY,5,FALSE), " ")</f>
        <v xml:space="preserve"> </v>
      </c>
      <c r="HVN46" s="34" t="str">
        <f>IFERROR(VLOOKUP(HVA46&amp;HVB46&amp;HVE46,CC!HUV:HUZ,5,FALSE), " ")</f>
        <v xml:space="preserve"> </v>
      </c>
      <c r="HVO46" s="34" t="str">
        <f>IFERROR(VLOOKUP(HVB46&amp;HVC46&amp;HVF46,CC!HUW:HVA,5,FALSE), " ")</f>
        <v xml:space="preserve"> </v>
      </c>
      <c r="HVP46" s="34" t="str">
        <f>IFERROR(VLOOKUP(HVC46&amp;HVD46&amp;HVG46,CC!HUX:HVB,5,FALSE), " ")</f>
        <v xml:space="preserve"> </v>
      </c>
      <c r="HVQ46" s="34" t="str">
        <f>IFERROR(VLOOKUP(HVD46&amp;HVE46&amp;HVH46,CC!HUY:HVC,5,FALSE), " ")</f>
        <v xml:space="preserve"> </v>
      </c>
      <c r="HVR46" s="34" t="str">
        <f>IFERROR(VLOOKUP(HVE46&amp;HVF46&amp;HVI46,CC!HUZ:HVD,5,FALSE), " ")</f>
        <v xml:space="preserve"> </v>
      </c>
      <c r="HVS46" s="34" t="str">
        <f>IFERROR(VLOOKUP(HVF46&amp;HVG46&amp;HVJ46,CC!HVA:HVE,5,FALSE), " ")</f>
        <v xml:space="preserve"> </v>
      </c>
      <c r="HVT46" s="34" t="str">
        <f>IFERROR(VLOOKUP(HVG46&amp;HVH46&amp;HVK46,CC!HVB:HVF,5,FALSE), " ")</f>
        <v xml:space="preserve"> </v>
      </c>
      <c r="HVU46" s="34" t="str">
        <f>IFERROR(VLOOKUP(HVH46&amp;HVI46&amp;HVL46,CC!HVC:HVG,5,FALSE), " ")</f>
        <v xml:space="preserve"> </v>
      </c>
      <c r="HVV46" s="34" t="str">
        <f>IFERROR(VLOOKUP(HVI46&amp;HVJ46&amp;HVM46,CC!HVD:HVH,5,FALSE), " ")</f>
        <v xml:space="preserve"> </v>
      </c>
      <c r="HVW46" s="34" t="str">
        <f>IFERROR(VLOOKUP(HVJ46&amp;HVK46&amp;HVN46,CC!HVE:HVI,5,FALSE), " ")</f>
        <v xml:space="preserve"> </v>
      </c>
      <c r="HVX46" s="34" t="str">
        <f>IFERROR(VLOOKUP(HVK46&amp;HVL46&amp;HVO46,CC!HVF:HVJ,5,FALSE), " ")</f>
        <v xml:space="preserve"> </v>
      </c>
      <c r="HVY46" s="34" t="str">
        <f>IFERROR(VLOOKUP(HVL46&amp;HVM46&amp;HVP46,CC!HVG:HVK,5,FALSE), " ")</f>
        <v xml:space="preserve"> </v>
      </c>
      <c r="HVZ46" s="34" t="str">
        <f>IFERROR(VLOOKUP(HVM46&amp;HVN46&amp;HVQ46,CC!HVH:HVL,5,FALSE), " ")</f>
        <v xml:space="preserve"> </v>
      </c>
      <c r="HWA46" s="34" t="str">
        <f>IFERROR(VLOOKUP(HVN46&amp;HVO46&amp;HVR46,CC!HVI:HVM,5,FALSE), " ")</f>
        <v xml:space="preserve"> </v>
      </c>
      <c r="HWB46" s="34" t="str">
        <f>IFERROR(VLOOKUP(HVO46&amp;HVP46&amp;HVS46,CC!HVJ:HVN,5,FALSE), " ")</f>
        <v xml:space="preserve"> </v>
      </c>
      <c r="HWC46" s="34" t="str">
        <f>IFERROR(VLOOKUP(HVP46&amp;HVQ46&amp;HVT46,CC!HVK:HVO,5,FALSE), " ")</f>
        <v xml:space="preserve"> </v>
      </c>
      <c r="HWD46" s="34" t="str">
        <f>IFERROR(VLOOKUP(HVQ46&amp;HVR46&amp;HVU46,CC!HVL:HVP,5,FALSE), " ")</f>
        <v xml:space="preserve"> </v>
      </c>
      <c r="HWE46" s="34" t="str">
        <f>IFERROR(VLOOKUP(HVR46&amp;HVS46&amp;HVV46,CC!HVM:HVQ,5,FALSE), " ")</f>
        <v xml:space="preserve"> </v>
      </c>
      <c r="HWF46" s="34" t="str">
        <f>IFERROR(VLOOKUP(HVS46&amp;HVT46&amp;HVW46,CC!HVN:HVR,5,FALSE), " ")</f>
        <v xml:space="preserve"> </v>
      </c>
      <c r="HWG46" s="34" t="str">
        <f>IFERROR(VLOOKUP(HVT46&amp;HVU46&amp;HVX46,CC!HVO:HVS,5,FALSE), " ")</f>
        <v xml:space="preserve"> </v>
      </c>
      <c r="HWH46" s="34" t="str">
        <f>IFERROR(VLOOKUP(HVU46&amp;HVV46&amp;HVY46,CC!HVP:HVT,5,FALSE), " ")</f>
        <v xml:space="preserve"> </v>
      </c>
      <c r="HWI46" s="34" t="str">
        <f>IFERROR(VLOOKUP(HVV46&amp;HVW46&amp;HVZ46,CC!HVQ:HVU,5,FALSE), " ")</f>
        <v xml:space="preserve"> </v>
      </c>
      <c r="HWJ46" s="34" t="str">
        <f>IFERROR(VLOOKUP(HVW46&amp;HVX46&amp;HWA46,CC!HVR:HVV,5,FALSE), " ")</f>
        <v xml:space="preserve"> </v>
      </c>
      <c r="HWK46" s="34" t="str">
        <f>IFERROR(VLOOKUP(HVX46&amp;HVY46&amp;HWB46,CC!HVS:HVW,5,FALSE), " ")</f>
        <v xml:space="preserve"> </v>
      </c>
      <c r="HWL46" s="34" t="str">
        <f>IFERROR(VLOOKUP(HVY46&amp;HVZ46&amp;HWC46,CC!HVT:HVX,5,FALSE), " ")</f>
        <v xml:space="preserve"> </v>
      </c>
      <c r="HWM46" s="34" t="str">
        <f>IFERROR(VLOOKUP(HVZ46&amp;HWA46&amp;HWD46,CC!HVU:HVY,5,FALSE), " ")</f>
        <v xml:space="preserve"> </v>
      </c>
      <c r="HWN46" s="34" t="str">
        <f>IFERROR(VLOOKUP(HWA46&amp;HWB46&amp;HWE46,CC!HVV:HVZ,5,FALSE), " ")</f>
        <v xml:space="preserve"> </v>
      </c>
      <c r="HWO46" s="34" t="str">
        <f>IFERROR(VLOOKUP(HWB46&amp;HWC46&amp;HWF46,CC!HVW:HWA,5,FALSE), " ")</f>
        <v xml:space="preserve"> </v>
      </c>
      <c r="HWP46" s="34" t="str">
        <f>IFERROR(VLOOKUP(HWC46&amp;HWD46&amp;HWG46,CC!HVX:HWB,5,FALSE), " ")</f>
        <v xml:space="preserve"> </v>
      </c>
      <c r="HWQ46" s="34" t="str">
        <f>IFERROR(VLOOKUP(HWD46&amp;HWE46&amp;HWH46,CC!HVY:HWC,5,FALSE), " ")</f>
        <v xml:space="preserve"> </v>
      </c>
      <c r="HWR46" s="34" t="str">
        <f>IFERROR(VLOOKUP(HWE46&amp;HWF46&amp;HWI46,CC!HVZ:HWD,5,FALSE), " ")</f>
        <v xml:space="preserve"> </v>
      </c>
      <c r="HWS46" s="34" t="str">
        <f>IFERROR(VLOOKUP(HWF46&amp;HWG46&amp;HWJ46,CC!HWA:HWE,5,FALSE), " ")</f>
        <v xml:space="preserve"> </v>
      </c>
      <c r="HWT46" s="34" t="str">
        <f>IFERROR(VLOOKUP(HWG46&amp;HWH46&amp;HWK46,CC!HWB:HWF,5,FALSE), " ")</f>
        <v xml:space="preserve"> </v>
      </c>
      <c r="HWU46" s="34" t="str">
        <f>IFERROR(VLOOKUP(HWH46&amp;HWI46&amp;HWL46,CC!HWC:HWG,5,FALSE), " ")</f>
        <v xml:space="preserve"> </v>
      </c>
      <c r="HWV46" s="34" t="str">
        <f>IFERROR(VLOOKUP(HWI46&amp;HWJ46&amp;HWM46,CC!HWD:HWH,5,FALSE), " ")</f>
        <v xml:space="preserve"> </v>
      </c>
      <c r="HWW46" s="34" t="str">
        <f>IFERROR(VLOOKUP(HWJ46&amp;HWK46&amp;HWN46,CC!HWE:HWI,5,FALSE), " ")</f>
        <v xml:space="preserve"> </v>
      </c>
      <c r="HWX46" s="34" t="str">
        <f>IFERROR(VLOOKUP(HWK46&amp;HWL46&amp;HWO46,CC!HWF:HWJ,5,FALSE), " ")</f>
        <v xml:space="preserve"> </v>
      </c>
      <c r="HWY46" s="34" t="str">
        <f>IFERROR(VLOOKUP(HWL46&amp;HWM46&amp;HWP46,CC!HWG:HWK,5,FALSE), " ")</f>
        <v xml:space="preserve"> </v>
      </c>
      <c r="HWZ46" s="34" t="str">
        <f>IFERROR(VLOOKUP(HWM46&amp;HWN46&amp;HWQ46,CC!HWH:HWL,5,FALSE), " ")</f>
        <v xml:space="preserve"> </v>
      </c>
      <c r="HXA46" s="34" t="str">
        <f>IFERROR(VLOOKUP(HWN46&amp;HWO46&amp;HWR46,CC!HWI:HWM,5,FALSE), " ")</f>
        <v xml:space="preserve"> </v>
      </c>
      <c r="HXB46" s="34" t="str">
        <f>IFERROR(VLOOKUP(HWO46&amp;HWP46&amp;HWS46,CC!HWJ:HWN,5,FALSE), " ")</f>
        <v xml:space="preserve"> </v>
      </c>
      <c r="HXC46" s="34" t="str">
        <f>IFERROR(VLOOKUP(HWP46&amp;HWQ46&amp;HWT46,CC!HWK:HWO,5,FALSE), " ")</f>
        <v xml:space="preserve"> </v>
      </c>
      <c r="HXD46" s="34" t="str">
        <f>IFERROR(VLOOKUP(HWQ46&amp;HWR46&amp;HWU46,CC!HWL:HWP,5,FALSE), " ")</f>
        <v xml:space="preserve"> </v>
      </c>
      <c r="HXE46" s="34" t="str">
        <f>IFERROR(VLOOKUP(HWR46&amp;HWS46&amp;HWV46,CC!HWM:HWQ,5,FALSE), " ")</f>
        <v xml:space="preserve"> </v>
      </c>
      <c r="HXF46" s="34" t="str">
        <f>IFERROR(VLOOKUP(HWS46&amp;HWT46&amp;HWW46,CC!HWN:HWR,5,FALSE), " ")</f>
        <v xml:space="preserve"> </v>
      </c>
      <c r="HXG46" s="34" t="str">
        <f>IFERROR(VLOOKUP(HWT46&amp;HWU46&amp;HWX46,CC!HWO:HWS,5,FALSE), " ")</f>
        <v xml:space="preserve"> </v>
      </c>
      <c r="HXH46" s="34" t="str">
        <f>IFERROR(VLOOKUP(HWU46&amp;HWV46&amp;HWY46,CC!HWP:HWT,5,FALSE), " ")</f>
        <v xml:space="preserve"> </v>
      </c>
      <c r="HXI46" s="34" t="str">
        <f>IFERROR(VLOOKUP(HWV46&amp;HWW46&amp;HWZ46,CC!HWQ:HWU,5,FALSE), " ")</f>
        <v xml:space="preserve"> </v>
      </c>
      <c r="HXJ46" s="34" t="str">
        <f>IFERROR(VLOOKUP(HWW46&amp;HWX46&amp;HXA46,CC!HWR:HWV,5,FALSE), " ")</f>
        <v xml:space="preserve"> </v>
      </c>
      <c r="HXK46" s="34" t="str">
        <f>IFERROR(VLOOKUP(HWX46&amp;HWY46&amp;HXB46,CC!HWS:HWW,5,FALSE), " ")</f>
        <v xml:space="preserve"> </v>
      </c>
      <c r="HXL46" s="34" t="str">
        <f>IFERROR(VLOOKUP(HWY46&amp;HWZ46&amp;HXC46,CC!HWT:HWX,5,FALSE), " ")</f>
        <v xml:space="preserve"> </v>
      </c>
      <c r="HXM46" s="34" t="str">
        <f>IFERROR(VLOOKUP(HWZ46&amp;HXA46&amp;HXD46,CC!HWU:HWY,5,FALSE), " ")</f>
        <v xml:space="preserve"> </v>
      </c>
      <c r="HXN46" s="34" t="str">
        <f>IFERROR(VLOOKUP(HXA46&amp;HXB46&amp;HXE46,CC!HWV:HWZ,5,FALSE), " ")</f>
        <v xml:space="preserve"> </v>
      </c>
      <c r="HXO46" s="34" t="str">
        <f>IFERROR(VLOOKUP(HXB46&amp;HXC46&amp;HXF46,CC!HWW:HXA,5,FALSE), " ")</f>
        <v xml:space="preserve"> </v>
      </c>
      <c r="HXP46" s="34" t="str">
        <f>IFERROR(VLOOKUP(HXC46&amp;HXD46&amp;HXG46,CC!HWX:HXB,5,FALSE), " ")</f>
        <v xml:space="preserve"> </v>
      </c>
      <c r="HXQ46" s="34" t="str">
        <f>IFERROR(VLOOKUP(HXD46&amp;HXE46&amp;HXH46,CC!HWY:HXC,5,FALSE), " ")</f>
        <v xml:space="preserve"> </v>
      </c>
      <c r="HXR46" s="34" t="str">
        <f>IFERROR(VLOOKUP(HXE46&amp;HXF46&amp;HXI46,CC!HWZ:HXD,5,FALSE), " ")</f>
        <v xml:space="preserve"> </v>
      </c>
      <c r="HXS46" s="34" t="str">
        <f>IFERROR(VLOOKUP(HXF46&amp;HXG46&amp;HXJ46,CC!HXA:HXE,5,FALSE), " ")</f>
        <v xml:space="preserve"> </v>
      </c>
      <c r="HXT46" s="34" t="str">
        <f>IFERROR(VLOOKUP(HXG46&amp;HXH46&amp;HXK46,CC!HXB:HXF,5,FALSE), " ")</f>
        <v xml:space="preserve"> </v>
      </c>
      <c r="HXU46" s="34" t="str">
        <f>IFERROR(VLOOKUP(HXH46&amp;HXI46&amp;HXL46,CC!HXC:HXG,5,FALSE), " ")</f>
        <v xml:space="preserve"> </v>
      </c>
      <c r="HXV46" s="34" t="str">
        <f>IFERROR(VLOOKUP(HXI46&amp;HXJ46&amp;HXM46,CC!HXD:HXH,5,FALSE), " ")</f>
        <v xml:space="preserve"> </v>
      </c>
      <c r="HXW46" s="34" t="str">
        <f>IFERROR(VLOOKUP(HXJ46&amp;HXK46&amp;HXN46,CC!HXE:HXI,5,FALSE), " ")</f>
        <v xml:space="preserve"> </v>
      </c>
      <c r="HXX46" s="34" t="str">
        <f>IFERROR(VLOOKUP(HXK46&amp;HXL46&amp;HXO46,CC!HXF:HXJ,5,FALSE), " ")</f>
        <v xml:space="preserve"> </v>
      </c>
      <c r="HXY46" s="34" t="str">
        <f>IFERROR(VLOOKUP(HXL46&amp;HXM46&amp;HXP46,CC!HXG:HXK,5,FALSE), " ")</f>
        <v xml:space="preserve"> </v>
      </c>
      <c r="HXZ46" s="34" t="str">
        <f>IFERROR(VLOOKUP(HXM46&amp;HXN46&amp;HXQ46,CC!HXH:HXL,5,FALSE), " ")</f>
        <v xml:space="preserve"> </v>
      </c>
      <c r="HYA46" s="34" t="str">
        <f>IFERROR(VLOOKUP(HXN46&amp;HXO46&amp;HXR46,CC!HXI:HXM,5,FALSE), " ")</f>
        <v xml:space="preserve"> </v>
      </c>
      <c r="HYB46" s="34" t="str">
        <f>IFERROR(VLOOKUP(HXO46&amp;HXP46&amp;HXS46,CC!HXJ:HXN,5,FALSE), " ")</f>
        <v xml:space="preserve"> </v>
      </c>
      <c r="HYC46" s="34" t="str">
        <f>IFERROR(VLOOKUP(HXP46&amp;HXQ46&amp;HXT46,CC!HXK:HXO,5,FALSE), " ")</f>
        <v xml:space="preserve"> </v>
      </c>
      <c r="HYD46" s="34" t="str">
        <f>IFERROR(VLOOKUP(HXQ46&amp;HXR46&amp;HXU46,CC!HXL:HXP,5,FALSE), " ")</f>
        <v xml:space="preserve"> </v>
      </c>
      <c r="HYE46" s="34" t="str">
        <f>IFERROR(VLOOKUP(HXR46&amp;HXS46&amp;HXV46,CC!HXM:HXQ,5,FALSE), " ")</f>
        <v xml:space="preserve"> </v>
      </c>
      <c r="HYF46" s="34" t="str">
        <f>IFERROR(VLOOKUP(HXS46&amp;HXT46&amp;HXW46,CC!HXN:HXR,5,FALSE), " ")</f>
        <v xml:space="preserve"> </v>
      </c>
      <c r="HYG46" s="34" t="str">
        <f>IFERROR(VLOOKUP(HXT46&amp;HXU46&amp;HXX46,CC!HXO:HXS,5,FALSE), " ")</f>
        <v xml:space="preserve"> </v>
      </c>
      <c r="HYH46" s="34" t="str">
        <f>IFERROR(VLOOKUP(HXU46&amp;HXV46&amp;HXY46,CC!HXP:HXT,5,FALSE), " ")</f>
        <v xml:space="preserve"> </v>
      </c>
      <c r="HYI46" s="34" t="str">
        <f>IFERROR(VLOOKUP(HXV46&amp;HXW46&amp;HXZ46,CC!HXQ:HXU,5,FALSE), " ")</f>
        <v xml:space="preserve"> </v>
      </c>
      <c r="HYJ46" s="34" t="str">
        <f>IFERROR(VLOOKUP(HXW46&amp;HXX46&amp;HYA46,CC!HXR:HXV,5,FALSE), " ")</f>
        <v xml:space="preserve"> </v>
      </c>
      <c r="HYK46" s="34" t="str">
        <f>IFERROR(VLOOKUP(HXX46&amp;HXY46&amp;HYB46,CC!HXS:HXW,5,FALSE), " ")</f>
        <v xml:space="preserve"> </v>
      </c>
      <c r="HYL46" s="34" t="str">
        <f>IFERROR(VLOOKUP(HXY46&amp;HXZ46&amp;HYC46,CC!HXT:HXX,5,FALSE), " ")</f>
        <v xml:space="preserve"> </v>
      </c>
      <c r="HYM46" s="34" t="str">
        <f>IFERROR(VLOOKUP(HXZ46&amp;HYA46&amp;HYD46,CC!HXU:HXY,5,FALSE), " ")</f>
        <v xml:space="preserve"> </v>
      </c>
      <c r="HYN46" s="34" t="str">
        <f>IFERROR(VLOOKUP(HYA46&amp;HYB46&amp;HYE46,CC!HXV:HXZ,5,FALSE), " ")</f>
        <v xml:space="preserve"> </v>
      </c>
      <c r="HYO46" s="34" t="str">
        <f>IFERROR(VLOOKUP(HYB46&amp;HYC46&amp;HYF46,CC!HXW:HYA,5,FALSE), " ")</f>
        <v xml:space="preserve"> </v>
      </c>
      <c r="HYP46" s="34" t="str">
        <f>IFERROR(VLOOKUP(HYC46&amp;HYD46&amp;HYG46,CC!HXX:HYB,5,FALSE), " ")</f>
        <v xml:space="preserve"> </v>
      </c>
      <c r="HYQ46" s="34" t="str">
        <f>IFERROR(VLOOKUP(HYD46&amp;HYE46&amp;HYH46,CC!HXY:HYC,5,FALSE), " ")</f>
        <v xml:space="preserve"> </v>
      </c>
      <c r="HYR46" s="34" t="str">
        <f>IFERROR(VLOOKUP(HYE46&amp;HYF46&amp;HYI46,CC!HXZ:HYD,5,FALSE), " ")</f>
        <v xml:space="preserve"> </v>
      </c>
      <c r="HYS46" s="34" t="str">
        <f>IFERROR(VLOOKUP(HYF46&amp;HYG46&amp;HYJ46,CC!HYA:HYE,5,FALSE), " ")</f>
        <v xml:space="preserve"> </v>
      </c>
      <c r="HYT46" s="34" t="str">
        <f>IFERROR(VLOOKUP(HYG46&amp;HYH46&amp;HYK46,CC!HYB:HYF,5,FALSE), " ")</f>
        <v xml:space="preserve"> </v>
      </c>
      <c r="HYU46" s="34" t="str">
        <f>IFERROR(VLOOKUP(HYH46&amp;HYI46&amp;HYL46,CC!HYC:HYG,5,FALSE), " ")</f>
        <v xml:space="preserve"> </v>
      </c>
      <c r="HYV46" s="34" t="str">
        <f>IFERROR(VLOOKUP(HYI46&amp;HYJ46&amp;HYM46,CC!HYD:HYH,5,FALSE), " ")</f>
        <v xml:space="preserve"> </v>
      </c>
      <c r="HYW46" s="34" t="str">
        <f>IFERROR(VLOOKUP(HYJ46&amp;HYK46&amp;HYN46,CC!HYE:HYI,5,FALSE), " ")</f>
        <v xml:space="preserve"> </v>
      </c>
      <c r="HYX46" s="34" t="str">
        <f>IFERROR(VLOOKUP(HYK46&amp;HYL46&amp;HYO46,CC!HYF:HYJ,5,FALSE), " ")</f>
        <v xml:space="preserve"> </v>
      </c>
      <c r="HYY46" s="34" t="str">
        <f>IFERROR(VLOOKUP(HYL46&amp;HYM46&amp;HYP46,CC!HYG:HYK,5,FALSE), " ")</f>
        <v xml:space="preserve"> </v>
      </c>
      <c r="HYZ46" s="34" t="str">
        <f>IFERROR(VLOOKUP(HYM46&amp;HYN46&amp;HYQ46,CC!HYH:HYL,5,FALSE), " ")</f>
        <v xml:space="preserve"> </v>
      </c>
      <c r="HZA46" s="34" t="str">
        <f>IFERROR(VLOOKUP(HYN46&amp;HYO46&amp;HYR46,CC!HYI:HYM,5,FALSE), " ")</f>
        <v xml:space="preserve"> </v>
      </c>
      <c r="HZB46" s="34" t="str">
        <f>IFERROR(VLOOKUP(HYO46&amp;HYP46&amp;HYS46,CC!HYJ:HYN,5,FALSE), " ")</f>
        <v xml:space="preserve"> </v>
      </c>
      <c r="HZC46" s="34" t="str">
        <f>IFERROR(VLOOKUP(HYP46&amp;HYQ46&amp;HYT46,CC!HYK:HYO,5,FALSE), " ")</f>
        <v xml:space="preserve"> </v>
      </c>
      <c r="HZD46" s="34" t="str">
        <f>IFERROR(VLOOKUP(HYQ46&amp;HYR46&amp;HYU46,CC!HYL:HYP,5,FALSE), " ")</f>
        <v xml:space="preserve"> </v>
      </c>
      <c r="HZE46" s="34" t="str">
        <f>IFERROR(VLOOKUP(HYR46&amp;HYS46&amp;HYV46,CC!HYM:HYQ,5,FALSE), " ")</f>
        <v xml:space="preserve"> </v>
      </c>
      <c r="HZF46" s="34" t="str">
        <f>IFERROR(VLOOKUP(HYS46&amp;HYT46&amp;HYW46,CC!HYN:HYR,5,FALSE), " ")</f>
        <v xml:space="preserve"> </v>
      </c>
      <c r="HZG46" s="34" t="str">
        <f>IFERROR(VLOOKUP(HYT46&amp;HYU46&amp;HYX46,CC!HYO:HYS,5,FALSE), " ")</f>
        <v xml:space="preserve"> </v>
      </c>
      <c r="HZH46" s="34" t="str">
        <f>IFERROR(VLOOKUP(HYU46&amp;HYV46&amp;HYY46,CC!HYP:HYT,5,FALSE), " ")</f>
        <v xml:space="preserve"> </v>
      </c>
      <c r="HZI46" s="34" t="str">
        <f>IFERROR(VLOOKUP(HYV46&amp;HYW46&amp;HYZ46,CC!HYQ:HYU,5,FALSE), " ")</f>
        <v xml:space="preserve"> </v>
      </c>
      <c r="HZJ46" s="34" t="str">
        <f>IFERROR(VLOOKUP(HYW46&amp;HYX46&amp;HZA46,CC!HYR:HYV,5,FALSE), " ")</f>
        <v xml:space="preserve"> </v>
      </c>
      <c r="HZK46" s="34" t="str">
        <f>IFERROR(VLOOKUP(HYX46&amp;HYY46&amp;HZB46,CC!HYS:HYW,5,FALSE), " ")</f>
        <v xml:space="preserve"> </v>
      </c>
      <c r="HZL46" s="34" t="str">
        <f>IFERROR(VLOOKUP(HYY46&amp;HYZ46&amp;HZC46,CC!HYT:HYX,5,FALSE), " ")</f>
        <v xml:space="preserve"> </v>
      </c>
      <c r="HZM46" s="34" t="str">
        <f>IFERROR(VLOOKUP(HYZ46&amp;HZA46&amp;HZD46,CC!HYU:HYY,5,FALSE), " ")</f>
        <v xml:space="preserve"> </v>
      </c>
      <c r="HZN46" s="34" t="str">
        <f>IFERROR(VLOOKUP(HZA46&amp;HZB46&amp;HZE46,CC!HYV:HYZ,5,FALSE), " ")</f>
        <v xml:space="preserve"> </v>
      </c>
      <c r="HZO46" s="34" t="str">
        <f>IFERROR(VLOOKUP(HZB46&amp;HZC46&amp;HZF46,CC!HYW:HZA,5,FALSE), " ")</f>
        <v xml:space="preserve"> </v>
      </c>
      <c r="HZP46" s="34" t="str">
        <f>IFERROR(VLOOKUP(HZC46&amp;HZD46&amp;HZG46,CC!HYX:HZB,5,FALSE), " ")</f>
        <v xml:space="preserve"> </v>
      </c>
      <c r="HZQ46" s="34" t="str">
        <f>IFERROR(VLOOKUP(HZD46&amp;HZE46&amp;HZH46,CC!HYY:HZC,5,FALSE), " ")</f>
        <v xml:space="preserve"> </v>
      </c>
      <c r="HZR46" s="34" t="str">
        <f>IFERROR(VLOOKUP(HZE46&amp;HZF46&amp;HZI46,CC!HYZ:HZD,5,FALSE), " ")</f>
        <v xml:space="preserve"> </v>
      </c>
      <c r="HZS46" s="34" t="str">
        <f>IFERROR(VLOOKUP(HZF46&amp;HZG46&amp;HZJ46,CC!HZA:HZE,5,FALSE), " ")</f>
        <v xml:space="preserve"> </v>
      </c>
      <c r="HZT46" s="34" t="str">
        <f>IFERROR(VLOOKUP(HZG46&amp;HZH46&amp;HZK46,CC!HZB:HZF,5,FALSE), " ")</f>
        <v xml:space="preserve"> </v>
      </c>
      <c r="HZU46" s="34" t="str">
        <f>IFERROR(VLOOKUP(HZH46&amp;HZI46&amp;HZL46,CC!HZC:HZG,5,FALSE), " ")</f>
        <v xml:space="preserve"> </v>
      </c>
      <c r="HZV46" s="34" t="str">
        <f>IFERROR(VLOOKUP(HZI46&amp;HZJ46&amp;HZM46,CC!HZD:HZH,5,FALSE), " ")</f>
        <v xml:space="preserve"> </v>
      </c>
      <c r="HZW46" s="34" t="str">
        <f>IFERROR(VLOOKUP(HZJ46&amp;HZK46&amp;HZN46,CC!HZE:HZI,5,FALSE), " ")</f>
        <v xml:space="preserve"> </v>
      </c>
      <c r="HZX46" s="34" t="str">
        <f>IFERROR(VLOOKUP(HZK46&amp;HZL46&amp;HZO46,CC!HZF:HZJ,5,FALSE), " ")</f>
        <v xml:space="preserve"> </v>
      </c>
      <c r="HZY46" s="34" t="str">
        <f>IFERROR(VLOOKUP(HZL46&amp;HZM46&amp;HZP46,CC!HZG:HZK,5,FALSE), " ")</f>
        <v xml:space="preserve"> </v>
      </c>
      <c r="HZZ46" s="34" t="str">
        <f>IFERROR(VLOOKUP(HZM46&amp;HZN46&amp;HZQ46,CC!HZH:HZL,5,FALSE), " ")</f>
        <v xml:space="preserve"> </v>
      </c>
      <c r="IAA46" s="34" t="str">
        <f>IFERROR(VLOOKUP(HZN46&amp;HZO46&amp;HZR46,CC!HZI:HZM,5,FALSE), " ")</f>
        <v xml:space="preserve"> </v>
      </c>
      <c r="IAB46" s="34" t="str">
        <f>IFERROR(VLOOKUP(HZO46&amp;HZP46&amp;HZS46,CC!HZJ:HZN,5,FALSE), " ")</f>
        <v xml:space="preserve"> </v>
      </c>
      <c r="IAC46" s="34" t="str">
        <f>IFERROR(VLOOKUP(HZP46&amp;HZQ46&amp;HZT46,CC!HZK:HZO,5,FALSE), " ")</f>
        <v xml:space="preserve"> </v>
      </c>
      <c r="IAD46" s="34" t="str">
        <f>IFERROR(VLOOKUP(HZQ46&amp;HZR46&amp;HZU46,CC!HZL:HZP,5,FALSE), " ")</f>
        <v xml:space="preserve"> </v>
      </c>
      <c r="IAE46" s="34" t="str">
        <f>IFERROR(VLOOKUP(HZR46&amp;HZS46&amp;HZV46,CC!HZM:HZQ,5,FALSE), " ")</f>
        <v xml:space="preserve"> </v>
      </c>
      <c r="IAF46" s="34" t="str">
        <f>IFERROR(VLOOKUP(HZS46&amp;HZT46&amp;HZW46,CC!HZN:HZR,5,FALSE), " ")</f>
        <v xml:space="preserve"> </v>
      </c>
      <c r="IAG46" s="34" t="str">
        <f>IFERROR(VLOOKUP(HZT46&amp;HZU46&amp;HZX46,CC!HZO:HZS,5,FALSE), " ")</f>
        <v xml:space="preserve"> </v>
      </c>
      <c r="IAH46" s="34" t="str">
        <f>IFERROR(VLOOKUP(HZU46&amp;HZV46&amp;HZY46,CC!HZP:HZT,5,FALSE), " ")</f>
        <v xml:space="preserve"> </v>
      </c>
      <c r="IAI46" s="34" t="str">
        <f>IFERROR(VLOOKUP(HZV46&amp;HZW46&amp;HZZ46,CC!HZQ:HZU,5,FALSE), " ")</f>
        <v xml:space="preserve"> </v>
      </c>
      <c r="IAJ46" s="34" t="str">
        <f>IFERROR(VLOOKUP(HZW46&amp;HZX46&amp;IAA46,CC!HZR:HZV,5,FALSE), " ")</f>
        <v xml:space="preserve"> </v>
      </c>
      <c r="IAK46" s="34" t="str">
        <f>IFERROR(VLOOKUP(HZX46&amp;HZY46&amp;IAB46,CC!HZS:HZW,5,FALSE), " ")</f>
        <v xml:space="preserve"> </v>
      </c>
      <c r="IAL46" s="34" t="str">
        <f>IFERROR(VLOOKUP(HZY46&amp;HZZ46&amp;IAC46,CC!HZT:HZX,5,FALSE), " ")</f>
        <v xml:space="preserve"> </v>
      </c>
      <c r="IAM46" s="34" t="str">
        <f>IFERROR(VLOOKUP(HZZ46&amp;IAA46&amp;IAD46,CC!HZU:HZY,5,FALSE), " ")</f>
        <v xml:space="preserve"> </v>
      </c>
      <c r="IAN46" s="34" t="str">
        <f>IFERROR(VLOOKUP(IAA46&amp;IAB46&amp;IAE46,CC!HZV:HZZ,5,FALSE), " ")</f>
        <v xml:space="preserve"> </v>
      </c>
      <c r="IAO46" s="34" t="str">
        <f>IFERROR(VLOOKUP(IAB46&amp;IAC46&amp;IAF46,CC!HZW:IAA,5,FALSE), " ")</f>
        <v xml:space="preserve"> </v>
      </c>
      <c r="IAP46" s="34" t="str">
        <f>IFERROR(VLOOKUP(IAC46&amp;IAD46&amp;IAG46,CC!HZX:IAB,5,FALSE), " ")</f>
        <v xml:space="preserve"> </v>
      </c>
      <c r="IAQ46" s="34" t="str">
        <f>IFERROR(VLOOKUP(IAD46&amp;IAE46&amp;IAH46,CC!HZY:IAC,5,FALSE), " ")</f>
        <v xml:space="preserve"> </v>
      </c>
      <c r="IAR46" s="34" t="str">
        <f>IFERROR(VLOOKUP(IAE46&amp;IAF46&amp;IAI46,CC!HZZ:IAD,5,FALSE), " ")</f>
        <v xml:space="preserve"> </v>
      </c>
      <c r="IAS46" s="34" t="str">
        <f>IFERROR(VLOOKUP(IAF46&amp;IAG46&amp;IAJ46,CC!IAA:IAE,5,FALSE), " ")</f>
        <v xml:space="preserve"> </v>
      </c>
      <c r="IAT46" s="34" t="str">
        <f>IFERROR(VLOOKUP(IAG46&amp;IAH46&amp;IAK46,CC!IAB:IAF,5,FALSE), " ")</f>
        <v xml:space="preserve"> </v>
      </c>
      <c r="IAU46" s="34" t="str">
        <f>IFERROR(VLOOKUP(IAH46&amp;IAI46&amp;IAL46,CC!IAC:IAG,5,FALSE), " ")</f>
        <v xml:space="preserve"> </v>
      </c>
      <c r="IAV46" s="34" t="str">
        <f>IFERROR(VLOOKUP(IAI46&amp;IAJ46&amp;IAM46,CC!IAD:IAH,5,FALSE), " ")</f>
        <v xml:space="preserve"> </v>
      </c>
      <c r="IAW46" s="34" t="str">
        <f>IFERROR(VLOOKUP(IAJ46&amp;IAK46&amp;IAN46,CC!IAE:IAI,5,FALSE), " ")</f>
        <v xml:space="preserve"> </v>
      </c>
      <c r="IAX46" s="34" t="str">
        <f>IFERROR(VLOOKUP(IAK46&amp;IAL46&amp;IAO46,CC!IAF:IAJ,5,FALSE), " ")</f>
        <v xml:space="preserve"> </v>
      </c>
      <c r="IAY46" s="34" t="str">
        <f>IFERROR(VLOOKUP(IAL46&amp;IAM46&amp;IAP46,CC!IAG:IAK,5,FALSE), " ")</f>
        <v xml:space="preserve"> </v>
      </c>
      <c r="IAZ46" s="34" t="str">
        <f>IFERROR(VLOOKUP(IAM46&amp;IAN46&amp;IAQ46,CC!IAH:IAL,5,FALSE), " ")</f>
        <v xml:space="preserve"> </v>
      </c>
      <c r="IBA46" s="34" t="str">
        <f>IFERROR(VLOOKUP(IAN46&amp;IAO46&amp;IAR46,CC!IAI:IAM,5,FALSE), " ")</f>
        <v xml:space="preserve"> </v>
      </c>
      <c r="IBB46" s="34" t="str">
        <f>IFERROR(VLOOKUP(IAO46&amp;IAP46&amp;IAS46,CC!IAJ:IAN,5,FALSE), " ")</f>
        <v xml:space="preserve"> </v>
      </c>
      <c r="IBC46" s="34" t="str">
        <f>IFERROR(VLOOKUP(IAP46&amp;IAQ46&amp;IAT46,CC!IAK:IAO,5,FALSE), " ")</f>
        <v xml:space="preserve"> </v>
      </c>
      <c r="IBD46" s="34" t="str">
        <f>IFERROR(VLOOKUP(IAQ46&amp;IAR46&amp;IAU46,CC!IAL:IAP,5,FALSE), " ")</f>
        <v xml:space="preserve"> </v>
      </c>
      <c r="IBE46" s="34" t="str">
        <f>IFERROR(VLOOKUP(IAR46&amp;IAS46&amp;IAV46,CC!IAM:IAQ,5,FALSE), " ")</f>
        <v xml:space="preserve"> </v>
      </c>
      <c r="IBF46" s="34" t="str">
        <f>IFERROR(VLOOKUP(IAS46&amp;IAT46&amp;IAW46,CC!IAN:IAR,5,FALSE), " ")</f>
        <v xml:space="preserve"> </v>
      </c>
      <c r="IBG46" s="34" t="str">
        <f>IFERROR(VLOOKUP(IAT46&amp;IAU46&amp;IAX46,CC!IAO:IAS,5,FALSE), " ")</f>
        <v xml:space="preserve"> </v>
      </c>
      <c r="IBH46" s="34" t="str">
        <f>IFERROR(VLOOKUP(IAU46&amp;IAV46&amp;IAY46,CC!IAP:IAT,5,FALSE), " ")</f>
        <v xml:space="preserve"> </v>
      </c>
      <c r="IBI46" s="34" t="str">
        <f>IFERROR(VLOOKUP(IAV46&amp;IAW46&amp;IAZ46,CC!IAQ:IAU,5,FALSE), " ")</f>
        <v xml:space="preserve"> </v>
      </c>
      <c r="IBJ46" s="34" t="str">
        <f>IFERROR(VLOOKUP(IAW46&amp;IAX46&amp;IBA46,CC!IAR:IAV,5,FALSE), " ")</f>
        <v xml:space="preserve"> </v>
      </c>
      <c r="IBK46" s="34" t="str">
        <f>IFERROR(VLOOKUP(IAX46&amp;IAY46&amp;IBB46,CC!IAS:IAW,5,FALSE), " ")</f>
        <v xml:space="preserve"> </v>
      </c>
      <c r="IBL46" s="34" t="str">
        <f>IFERROR(VLOOKUP(IAY46&amp;IAZ46&amp;IBC46,CC!IAT:IAX,5,FALSE), " ")</f>
        <v xml:space="preserve"> </v>
      </c>
      <c r="IBM46" s="34" t="str">
        <f>IFERROR(VLOOKUP(IAZ46&amp;IBA46&amp;IBD46,CC!IAU:IAY,5,FALSE), " ")</f>
        <v xml:space="preserve"> </v>
      </c>
      <c r="IBN46" s="34" t="str">
        <f>IFERROR(VLOOKUP(IBA46&amp;IBB46&amp;IBE46,CC!IAV:IAZ,5,FALSE), " ")</f>
        <v xml:space="preserve"> </v>
      </c>
      <c r="IBO46" s="34" t="str">
        <f>IFERROR(VLOOKUP(IBB46&amp;IBC46&amp;IBF46,CC!IAW:IBA,5,FALSE), " ")</f>
        <v xml:space="preserve"> </v>
      </c>
      <c r="IBP46" s="34" t="str">
        <f>IFERROR(VLOOKUP(IBC46&amp;IBD46&amp;IBG46,CC!IAX:IBB,5,FALSE), " ")</f>
        <v xml:space="preserve"> </v>
      </c>
      <c r="IBQ46" s="34" t="str">
        <f>IFERROR(VLOOKUP(IBD46&amp;IBE46&amp;IBH46,CC!IAY:IBC,5,FALSE), " ")</f>
        <v xml:space="preserve"> </v>
      </c>
      <c r="IBR46" s="34" t="str">
        <f>IFERROR(VLOOKUP(IBE46&amp;IBF46&amp;IBI46,CC!IAZ:IBD,5,FALSE), " ")</f>
        <v xml:space="preserve"> </v>
      </c>
      <c r="IBS46" s="34" t="str">
        <f>IFERROR(VLOOKUP(IBF46&amp;IBG46&amp;IBJ46,CC!IBA:IBE,5,FALSE), " ")</f>
        <v xml:space="preserve"> </v>
      </c>
      <c r="IBT46" s="34" t="str">
        <f>IFERROR(VLOOKUP(IBG46&amp;IBH46&amp;IBK46,CC!IBB:IBF,5,FALSE), " ")</f>
        <v xml:space="preserve"> </v>
      </c>
      <c r="IBU46" s="34" t="str">
        <f>IFERROR(VLOOKUP(IBH46&amp;IBI46&amp;IBL46,CC!IBC:IBG,5,FALSE), " ")</f>
        <v xml:space="preserve"> </v>
      </c>
      <c r="IBV46" s="34" t="str">
        <f>IFERROR(VLOOKUP(IBI46&amp;IBJ46&amp;IBM46,CC!IBD:IBH,5,FALSE), " ")</f>
        <v xml:space="preserve"> </v>
      </c>
      <c r="IBW46" s="34" t="str">
        <f>IFERROR(VLOOKUP(IBJ46&amp;IBK46&amp;IBN46,CC!IBE:IBI,5,FALSE), " ")</f>
        <v xml:space="preserve"> </v>
      </c>
      <c r="IBX46" s="34" t="str">
        <f>IFERROR(VLOOKUP(IBK46&amp;IBL46&amp;IBO46,CC!IBF:IBJ,5,FALSE), " ")</f>
        <v xml:space="preserve"> </v>
      </c>
      <c r="IBY46" s="34" t="str">
        <f>IFERROR(VLOOKUP(IBL46&amp;IBM46&amp;IBP46,CC!IBG:IBK,5,FALSE), " ")</f>
        <v xml:space="preserve"> </v>
      </c>
      <c r="IBZ46" s="34" t="str">
        <f>IFERROR(VLOOKUP(IBM46&amp;IBN46&amp;IBQ46,CC!IBH:IBL,5,FALSE), " ")</f>
        <v xml:space="preserve"> </v>
      </c>
      <c r="ICA46" s="34" t="str">
        <f>IFERROR(VLOOKUP(IBN46&amp;IBO46&amp;IBR46,CC!IBI:IBM,5,FALSE), " ")</f>
        <v xml:space="preserve"> </v>
      </c>
      <c r="ICB46" s="34" t="str">
        <f>IFERROR(VLOOKUP(IBO46&amp;IBP46&amp;IBS46,CC!IBJ:IBN,5,FALSE), " ")</f>
        <v xml:space="preserve"> </v>
      </c>
      <c r="ICC46" s="34" t="str">
        <f>IFERROR(VLOOKUP(IBP46&amp;IBQ46&amp;IBT46,CC!IBK:IBO,5,FALSE), " ")</f>
        <v xml:space="preserve"> </v>
      </c>
      <c r="ICD46" s="34" t="str">
        <f>IFERROR(VLOOKUP(IBQ46&amp;IBR46&amp;IBU46,CC!IBL:IBP,5,FALSE), " ")</f>
        <v xml:space="preserve"> </v>
      </c>
      <c r="ICE46" s="34" t="str">
        <f>IFERROR(VLOOKUP(IBR46&amp;IBS46&amp;IBV46,CC!IBM:IBQ,5,FALSE), " ")</f>
        <v xml:space="preserve"> </v>
      </c>
      <c r="ICF46" s="34" t="str">
        <f>IFERROR(VLOOKUP(IBS46&amp;IBT46&amp;IBW46,CC!IBN:IBR,5,FALSE), " ")</f>
        <v xml:space="preserve"> </v>
      </c>
      <c r="ICG46" s="34" t="str">
        <f>IFERROR(VLOOKUP(IBT46&amp;IBU46&amp;IBX46,CC!IBO:IBS,5,FALSE), " ")</f>
        <v xml:space="preserve"> </v>
      </c>
      <c r="ICH46" s="34" t="str">
        <f>IFERROR(VLOOKUP(IBU46&amp;IBV46&amp;IBY46,CC!IBP:IBT,5,FALSE), " ")</f>
        <v xml:space="preserve"> </v>
      </c>
      <c r="ICI46" s="34" t="str">
        <f>IFERROR(VLOOKUP(IBV46&amp;IBW46&amp;IBZ46,CC!IBQ:IBU,5,FALSE), " ")</f>
        <v xml:space="preserve"> </v>
      </c>
      <c r="ICJ46" s="34" t="str">
        <f>IFERROR(VLOOKUP(IBW46&amp;IBX46&amp;ICA46,CC!IBR:IBV,5,FALSE), " ")</f>
        <v xml:space="preserve"> </v>
      </c>
      <c r="ICK46" s="34" t="str">
        <f>IFERROR(VLOOKUP(IBX46&amp;IBY46&amp;ICB46,CC!IBS:IBW,5,FALSE), " ")</f>
        <v xml:space="preserve"> </v>
      </c>
      <c r="ICL46" s="34" t="str">
        <f>IFERROR(VLOOKUP(IBY46&amp;IBZ46&amp;ICC46,CC!IBT:IBX,5,FALSE), " ")</f>
        <v xml:space="preserve"> </v>
      </c>
      <c r="ICM46" s="34" t="str">
        <f>IFERROR(VLOOKUP(IBZ46&amp;ICA46&amp;ICD46,CC!IBU:IBY,5,FALSE), " ")</f>
        <v xml:space="preserve"> </v>
      </c>
      <c r="ICN46" s="34" t="str">
        <f>IFERROR(VLOOKUP(ICA46&amp;ICB46&amp;ICE46,CC!IBV:IBZ,5,FALSE), " ")</f>
        <v xml:space="preserve"> </v>
      </c>
      <c r="ICO46" s="34" t="str">
        <f>IFERROR(VLOOKUP(ICB46&amp;ICC46&amp;ICF46,CC!IBW:ICA,5,FALSE), " ")</f>
        <v xml:space="preserve"> </v>
      </c>
      <c r="ICP46" s="34" t="str">
        <f>IFERROR(VLOOKUP(ICC46&amp;ICD46&amp;ICG46,CC!IBX:ICB,5,FALSE), " ")</f>
        <v xml:space="preserve"> </v>
      </c>
      <c r="ICQ46" s="34" t="str">
        <f>IFERROR(VLOOKUP(ICD46&amp;ICE46&amp;ICH46,CC!IBY:ICC,5,FALSE), " ")</f>
        <v xml:space="preserve"> </v>
      </c>
      <c r="ICR46" s="34" t="str">
        <f>IFERROR(VLOOKUP(ICE46&amp;ICF46&amp;ICI46,CC!IBZ:ICD,5,FALSE), " ")</f>
        <v xml:space="preserve"> </v>
      </c>
      <c r="ICS46" s="34" t="str">
        <f>IFERROR(VLOOKUP(ICF46&amp;ICG46&amp;ICJ46,CC!ICA:ICE,5,FALSE), " ")</f>
        <v xml:space="preserve"> </v>
      </c>
      <c r="ICT46" s="34" t="str">
        <f>IFERROR(VLOOKUP(ICG46&amp;ICH46&amp;ICK46,CC!ICB:ICF,5,FALSE), " ")</f>
        <v xml:space="preserve"> </v>
      </c>
      <c r="ICU46" s="34" t="str">
        <f>IFERROR(VLOOKUP(ICH46&amp;ICI46&amp;ICL46,CC!ICC:ICG,5,FALSE), " ")</f>
        <v xml:space="preserve"> </v>
      </c>
      <c r="ICV46" s="34" t="str">
        <f>IFERROR(VLOOKUP(ICI46&amp;ICJ46&amp;ICM46,CC!ICD:ICH,5,FALSE), " ")</f>
        <v xml:space="preserve"> </v>
      </c>
      <c r="ICW46" s="34" t="str">
        <f>IFERROR(VLOOKUP(ICJ46&amp;ICK46&amp;ICN46,CC!ICE:ICI,5,FALSE), " ")</f>
        <v xml:space="preserve"> </v>
      </c>
      <c r="ICX46" s="34" t="str">
        <f>IFERROR(VLOOKUP(ICK46&amp;ICL46&amp;ICO46,CC!ICF:ICJ,5,FALSE), " ")</f>
        <v xml:space="preserve"> </v>
      </c>
      <c r="ICY46" s="34" t="str">
        <f>IFERROR(VLOOKUP(ICL46&amp;ICM46&amp;ICP46,CC!ICG:ICK,5,FALSE), " ")</f>
        <v xml:space="preserve"> </v>
      </c>
      <c r="ICZ46" s="34" t="str">
        <f>IFERROR(VLOOKUP(ICM46&amp;ICN46&amp;ICQ46,CC!ICH:ICL,5,FALSE), " ")</f>
        <v xml:space="preserve"> </v>
      </c>
      <c r="IDA46" s="34" t="str">
        <f>IFERROR(VLOOKUP(ICN46&amp;ICO46&amp;ICR46,CC!ICI:ICM,5,FALSE), " ")</f>
        <v xml:space="preserve"> </v>
      </c>
      <c r="IDB46" s="34" t="str">
        <f>IFERROR(VLOOKUP(ICO46&amp;ICP46&amp;ICS46,CC!ICJ:ICN,5,FALSE), " ")</f>
        <v xml:space="preserve"> </v>
      </c>
      <c r="IDC46" s="34" t="str">
        <f>IFERROR(VLOOKUP(ICP46&amp;ICQ46&amp;ICT46,CC!ICK:ICO,5,FALSE), " ")</f>
        <v xml:space="preserve"> </v>
      </c>
      <c r="IDD46" s="34" t="str">
        <f>IFERROR(VLOOKUP(ICQ46&amp;ICR46&amp;ICU46,CC!ICL:ICP,5,FALSE), " ")</f>
        <v xml:space="preserve"> </v>
      </c>
      <c r="IDE46" s="34" t="str">
        <f>IFERROR(VLOOKUP(ICR46&amp;ICS46&amp;ICV46,CC!ICM:ICQ,5,FALSE), " ")</f>
        <v xml:space="preserve"> </v>
      </c>
      <c r="IDF46" s="34" t="str">
        <f>IFERROR(VLOOKUP(ICS46&amp;ICT46&amp;ICW46,CC!ICN:ICR,5,FALSE), " ")</f>
        <v xml:space="preserve"> </v>
      </c>
      <c r="IDG46" s="34" t="str">
        <f>IFERROR(VLOOKUP(ICT46&amp;ICU46&amp;ICX46,CC!ICO:ICS,5,FALSE), " ")</f>
        <v xml:space="preserve"> </v>
      </c>
      <c r="IDH46" s="34" t="str">
        <f>IFERROR(VLOOKUP(ICU46&amp;ICV46&amp;ICY46,CC!ICP:ICT,5,FALSE), " ")</f>
        <v xml:space="preserve"> </v>
      </c>
      <c r="IDI46" s="34" t="str">
        <f>IFERROR(VLOOKUP(ICV46&amp;ICW46&amp;ICZ46,CC!ICQ:ICU,5,FALSE), " ")</f>
        <v xml:space="preserve"> </v>
      </c>
      <c r="IDJ46" s="34" t="str">
        <f>IFERROR(VLOOKUP(ICW46&amp;ICX46&amp;IDA46,CC!ICR:ICV,5,FALSE), " ")</f>
        <v xml:space="preserve"> </v>
      </c>
      <c r="IDK46" s="34" t="str">
        <f>IFERROR(VLOOKUP(ICX46&amp;ICY46&amp;IDB46,CC!ICS:ICW,5,FALSE), " ")</f>
        <v xml:space="preserve"> </v>
      </c>
      <c r="IDL46" s="34" t="str">
        <f>IFERROR(VLOOKUP(ICY46&amp;ICZ46&amp;IDC46,CC!ICT:ICX,5,FALSE), " ")</f>
        <v xml:space="preserve"> </v>
      </c>
      <c r="IDM46" s="34" t="str">
        <f>IFERROR(VLOOKUP(ICZ46&amp;IDA46&amp;IDD46,CC!ICU:ICY,5,FALSE), " ")</f>
        <v xml:space="preserve"> </v>
      </c>
      <c r="IDN46" s="34" t="str">
        <f>IFERROR(VLOOKUP(IDA46&amp;IDB46&amp;IDE46,CC!ICV:ICZ,5,FALSE), " ")</f>
        <v xml:space="preserve"> </v>
      </c>
      <c r="IDO46" s="34" t="str">
        <f>IFERROR(VLOOKUP(IDB46&amp;IDC46&amp;IDF46,CC!ICW:IDA,5,FALSE), " ")</f>
        <v xml:space="preserve"> </v>
      </c>
      <c r="IDP46" s="34" t="str">
        <f>IFERROR(VLOOKUP(IDC46&amp;IDD46&amp;IDG46,CC!ICX:IDB,5,FALSE), " ")</f>
        <v xml:space="preserve"> </v>
      </c>
      <c r="IDQ46" s="34" t="str">
        <f>IFERROR(VLOOKUP(IDD46&amp;IDE46&amp;IDH46,CC!ICY:IDC,5,FALSE), " ")</f>
        <v xml:space="preserve"> </v>
      </c>
      <c r="IDR46" s="34" t="str">
        <f>IFERROR(VLOOKUP(IDE46&amp;IDF46&amp;IDI46,CC!ICZ:IDD,5,FALSE), " ")</f>
        <v xml:space="preserve"> </v>
      </c>
      <c r="IDS46" s="34" t="str">
        <f>IFERROR(VLOOKUP(IDF46&amp;IDG46&amp;IDJ46,CC!IDA:IDE,5,FALSE), " ")</f>
        <v xml:space="preserve"> </v>
      </c>
      <c r="IDT46" s="34" t="str">
        <f>IFERROR(VLOOKUP(IDG46&amp;IDH46&amp;IDK46,CC!IDB:IDF,5,FALSE), " ")</f>
        <v xml:space="preserve"> </v>
      </c>
      <c r="IDU46" s="34" t="str">
        <f>IFERROR(VLOOKUP(IDH46&amp;IDI46&amp;IDL46,CC!IDC:IDG,5,FALSE), " ")</f>
        <v xml:space="preserve"> </v>
      </c>
      <c r="IDV46" s="34" t="str">
        <f>IFERROR(VLOOKUP(IDI46&amp;IDJ46&amp;IDM46,CC!IDD:IDH,5,FALSE), " ")</f>
        <v xml:space="preserve"> </v>
      </c>
      <c r="IDW46" s="34" t="str">
        <f>IFERROR(VLOOKUP(IDJ46&amp;IDK46&amp;IDN46,CC!IDE:IDI,5,FALSE), " ")</f>
        <v xml:space="preserve"> </v>
      </c>
      <c r="IDX46" s="34" t="str">
        <f>IFERROR(VLOOKUP(IDK46&amp;IDL46&amp;IDO46,CC!IDF:IDJ,5,FALSE), " ")</f>
        <v xml:space="preserve"> </v>
      </c>
      <c r="IDY46" s="34" t="str">
        <f>IFERROR(VLOOKUP(IDL46&amp;IDM46&amp;IDP46,CC!IDG:IDK,5,FALSE), " ")</f>
        <v xml:space="preserve"> </v>
      </c>
      <c r="IDZ46" s="34" t="str">
        <f>IFERROR(VLOOKUP(IDM46&amp;IDN46&amp;IDQ46,CC!IDH:IDL,5,FALSE), " ")</f>
        <v xml:space="preserve"> </v>
      </c>
      <c r="IEA46" s="34" t="str">
        <f>IFERROR(VLOOKUP(IDN46&amp;IDO46&amp;IDR46,CC!IDI:IDM,5,FALSE), " ")</f>
        <v xml:space="preserve"> </v>
      </c>
      <c r="IEB46" s="34" t="str">
        <f>IFERROR(VLOOKUP(IDO46&amp;IDP46&amp;IDS46,CC!IDJ:IDN,5,FALSE), " ")</f>
        <v xml:space="preserve"> </v>
      </c>
      <c r="IEC46" s="34" t="str">
        <f>IFERROR(VLOOKUP(IDP46&amp;IDQ46&amp;IDT46,CC!IDK:IDO,5,FALSE), " ")</f>
        <v xml:space="preserve"> </v>
      </c>
      <c r="IED46" s="34" t="str">
        <f>IFERROR(VLOOKUP(IDQ46&amp;IDR46&amp;IDU46,CC!IDL:IDP,5,FALSE), " ")</f>
        <v xml:space="preserve"> </v>
      </c>
      <c r="IEE46" s="34" t="str">
        <f>IFERROR(VLOOKUP(IDR46&amp;IDS46&amp;IDV46,CC!IDM:IDQ,5,FALSE), " ")</f>
        <v xml:space="preserve"> </v>
      </c>
      <c r="IEF46" s="34" t="str">
        <f>IFERROR(VLOOKUP(IDS46&amp;IDT46&amp;IDW46,CC!IDN:IDR,5,FALSE), " ")</f>
        <v xml:space="preserve"> </v>
      </c>
      <c r="IEG46" s="34" t="str">
        <f>IFERROR(VLOOKUP(IDT46&amp;IDU46&amp;IDX46,CC!IDO:IDS,5,FALSE), " ")</f>
        <v xml:space="preserve"> </v>
      </c>
      <c r="IEH46" s="34" t="str">
        <f>IFERROR(VLOOKUP(IDU46&amp;IDV46&amp;IDY46,CC!IDP:IDT,5,FALSE), " ")</f>
        <v xml:space="preserve"> </v>
      </c>
      <c r="IEI46" s="34" t="str">
        <f>IFERROR(VLOOKUP(IDV46&amp;IDW46&amp;IDZ46,CC!IDQ:IDU,5,FALSE), " ")</f>
        <v xml:space="preserve"> </v>
      </c>
      <c r="IEJ46" s="34" t="str">
        <f>IFERROR(VLOOKUP(IDW46&amp;IDX46&amp;IEA46,CC!IDR:IDV,5,FALSE), " ")</f>
        <v xml:space="preserve"> </v>
      </c>
      <c r="IEK46" s="34" t="str">
        <f>IFERROR(VLOOKUP(IDX46&amp;IDY46&amp;IEB46,CC!IDS:IDW,5,FALSE), " ")</f>
        <v xml:space="preserve"> </v>
      </c>
      <c r="IEL46" s="34" t="str">
        <f>IFERROR(VLOOKUP(IDY46&amp;IDZ46&amp;IEC46,CC!IDT:IDX,5,FALSE), " ")</f>
        <v xml:space="preserve"> </v>
      </c>
      <c r="IEM46" s="34" t="str">
        <f>IFERROR(VLOOKUP(IDZ46&amp;IEA46&amp;IED46,CC!IDU:IDY,5,FALSE), " ")</f>
        <v xml:space="preserve"> </v>
      </c>
      <c r="IEN46" s="34" t="str">
        <f>IFERROR(VLOOKUP(IEA46&amp;IEB46&amp;IEE46,CC!IDV:IDZ,5,FALSE), " ")</f>
        <v xml:space="preserve"> </v>
      </c>
      <c r="IEO46" s="34" t="str">
        <f>IFERROR(VLOOKUP(IEB46&amp;IEC46&amp;IEF46,CC!IDW:IEA,5,FALSE), " ")</f>
        <v xml:space="preserve"> </v>
      </c>
      <c r="IEP46" s="34" t="str">
        <f>IFERROR(VLOOKUP(IEC46&amp;IED46&amp;IEG46,CC!IDX:IEB,5,FALSE), " ")</f>
        <v xml:space="preserve"> </v>
      </c>
      <c r="IEQ46" s="34" t="str">
        <f>IFERROR(VLOOKUP(IED46&amp;IEE46&amp;IEH46,CC!IDY:IEC,5,FALSE), " ")</f>
        <v xml:space="preserve"> </v>
      </c>
      <c r="IER46" s="34" t="str">
        <f>IFERROR(VLOOKUP(IEE46&amp;IEF46&amp;IEI46,CC!IDZ:IED,5,FALSE), " ")</f>
        <v xml:space="preserve"> </v>
      </c>
      <c r="IES46" s="34" t="str">
        <f>IFERROR(VLOOKUP(IEF46&amp;IEG46&amp;IEJ46,CC!IEA:IEE,5,FALSE), " ")</f>
        <v xml:space="preserve"> </v>
      </c>
      <c r="IET46" s="34" t="str">
        <f>IFERROR(VLOOKUP(IEG46&amp;IEH46&amp;IEK46,CC!IEB:IEF,5,FALSE), " ")</f>
        <v xml:space="preserve"> </v>
      </c>
      <c r="IEU46" s="34" t="str">
        <f>IFERROR(VLOOKUP(IEH46&amp;IEI46&amp;IEL46,CC!IEC:IEG,5,FALSE), " ")</f>
        <v xml:space="preserve"> </v>
      </c>
      <c r="IEV46" s="34" t="str">
        <f>IFERROR(VLOOKUP(IEI46&amp;IEJ46&amp;IEM46,CC!IED:IEH,5,FALSE), " ")</f>
        <v xml:space="preserve"> </v>
      </c>
      <c r="IEW46" s="34" t="str">
        <f>IFERROR(VLOOKUP(IEJ46&amp;IEK46&amp;IEN46,CC!IEE:IEI,5,FALSE), " ")</f>
        <v xml:space="preserve"> </v>
      </c>
      <c r="IEX46" s="34" t="str">
        <f>IFERROR(VLOOKUP(IEK46&amp;IEL46&amp;IEO46,CC!IEF:IEJ,5,FALSE), " ")</f>
        <v xml:space="preserve"> </v>
      </c>
      <c r="IEY46" s="34" t="str">
        <f>IFERROR(VLOOKUP(IEL46&amp;IEM46&amp;IEP46,CC!IEG:IEK,5,FALSE), " ")</f>
        <v xml:space="preserve"> </v>
      </c>
      <c r="IEZ46" s="34" t="str">
        <f>IFERROR(VLOOKUP(IEM46&amp;IEN46&amp;IEQ46,CC!IEH:IEL,5,FALSE), " ")</f>
        <v xml:space="preserve"> </v>
      </c>
      <c r="IFA46" s="34" t="str">
        <f>IFERROR(VLOOKUP(IEN46&amp;IEO46&amp;IER46,CC!IEI:IEM,5,FALSE), " ")</f>
        <v xml:space="preserve"> </v>
      </c>
      <c r="IFB46" s="34" t="str">
        <f>IFERROR(VLOOKUP(IEO46&amp;IEP46&amp;IES46,CC!IEJ:IEN,5,FALSE), " ")</f>
        <v xml:space="preserve"> </v>
      </c>
      <c r="IFC46" s="34" t="str">
        <f>IFERROR(VLOOKUP(IEP46&amp;IEQ46&amp;IET46,CC!IEK:IEO,5,FALSE), " ")</f>
        <v xml:space="preserve"> </v>
      </c>
      <c r="IFD46" s="34" t="str">
        <f>IFERROR(VLOOKUP(IEQ46&amp;IER46&amp;IEU46,CC!IEL:IEP,5,FALSE), " ")</f>
        <v xml:space="preserve"> </v>
      </c>
      <c r="IFE46" s="34" t="str">
        <f>IFERROR(VLOOKUP(IER46&amp;IES46&amp;IEV46,CC!IEM:IEQ,5,FALSE), " ")</f>
        <v xml:space="preserve"> </v>
      </c>
      <c r="IFF46" s="34" t="str">
        <f>IFERROR(VLOOKUP(IES46&amp;IET46&amp;IEW46,CC!IEN:IER,5,FALSE), " ")</f>
        <v xml:space="preserve"> </v>
      </c>
      <c r="IFG46" s="34" t="str">
        <f>IFERROR(VLOOKUP(IET46&amp;IEU46&amp;IEX46,CC!IEO:IES,5,FALSE), " ")</f>
        <v xml:space="preserve"> </v>
      </c>
      <c r="IFH46" s="34" t="str">
        <f>IFERROR(VLOOKUP(IEU46&amp;IEV46&amp;IEY46,CC!IEP:IET,5,FALSE), " ")</f>
        <v xml:space="preserve"> </v>
      </c>
      <c r="IFI46" s="34" t="str">
        <f>IFERROR(VLOOKUP(IEV46&amp;IEW46&amp;IEZ46,CC!IEQ:IEU,5,FALSE), " ")</f>
        <v xml:space="preserve"> </v>
      </c>
      <c r="IFJ46" s="34" t="str">
        <f>IFERROR(VLOOKUP(IEW46&amp;IEX46&amp;IFA46,CC!IER:IEV,5,FALSE), " ")</f>
        <v xml:space="preserve"> </v>
      </c>
      <c r="IFK46" s="34" t="str">
        <f>IFERROR(VLOOKUP(IEX46&amp;IEY46&amp;IFB46,CC!IES:IEW,5,FALSE), " ")</f>
        <v xml:space="preserve"> </v>
      </c>
      <c r="IFL46" s="34" t="str">
        <f>IFERROR(VLOOKUP(IEY46&amp;IEZ46&amp;IFC46,CC!IET:IEX,5,FALSE), " ")</f>
        <v xml:space="preserve"> </v>
      </c>
      <c r="IFM46" s="34" t="str">
        <f>IFERROR(VLOOKUP(IEZ46&amp;IFA46&amp;IFD46,CC!IEU:IEY,5,FALSE), " ")</f>
        <v xml:space="preserve"> </v>
      </c>
      <c r="IFN46" s="34" t="str">
        <f>IFERROR(VLOOKUP(IFA46&amp;IFB46&amp;IFE46,CC!IEV:IEZ,5,FALSE), " ")</f>
        <v xml:space="preserve"> </v>
      </c>
      <c r="IFO46" s="34" t="str">
        <f>IFERROR(VLOOKUP(IFB46&amp;IFC46&amp;IFF46,CC!IEW:IFA,5,FALSE), " ")</f>
        <v xml:space="preserve"> </v>
      </c>
      <c r="IFP46" s="34" t="str">
        <f>IFERROR(VLOOKUP(IFC46&amp;IFD46&amp;IFG46,CC!IEX:IFB,5,FALSE), " ")</f>
        <v xml:space="preserve"> </v>
      </c>
      <c r="IFQ46" s="34" t="str">
        <f>IFERROR(VLOOKUP(IFD46&amp;IFE46&amp;IFH46,CC!IEY:IFC,5,FALSE), " ")</f>
        <v xml:space="preserve"> </v>
      </c>
      <c r="IFR46" s="34" t="str">
        <f>IFERROR(VLOOKUP(IFE46&amp;IFF46&amp;IFI46,CC!IEZ:IFD,5,FALSE), " ")</f>
        <v xml:space="preserve"> </v>
      </c>
      <c r="IFS46" s="34" t="str">
        <f>IFERROR(VLOOKUP(IFF46&amp;IFG46&amp;IFJ46,CC!IFA:IFE,5,FALSE), " ")</f>
        <v xml:space="preserve"> </v>
      </c>
      <c r="IFT46" s="34" t="str">
        <f>IFERROR(VLOOKUP(IFG46&amp;IFH46&amp;IFK46,CC!IFB:IFF,5,FALSE), " ")</f>
        <v xml:space="preserve"> </v>
      </c>
      <c r="IFU46" s="34" t="str">
        <f>IFERROR(VLOOKUP(IFH46&amp;IFI46&amp;IFL46,CC!IFC:IFG,5,FALSE), " ")</f>
        <v xml:space="preserve"> </v>
      </c>
      <c r="IFV46" s="34" t="str">
        <f>IFERROR(VLOOKUP(IFI46&amp;IFJ46&amp;IFM46,CC!IFD:IFH,5,FALSE), " ")</f>
        <v xml:space="preserve"> </v>
      </c>
      <c r="IFW46" s="34" t="str">
        <f>IFERROR(VLOOKUP(IFJ46&amp;IFK46&amp;IFN46,CC!IFE:IFI,5,FALSE), " ")</f>
        <v xml:space="preserve"> </v>
      </c>
      <c r="IFX46" s="34" t="str">
        <f>IFERROR(VLOOKUP(IFK46&amp;IFL46&amp;IFO46,CC!IFF:IFJ,5,FALSE), " ")</f>
        <v xml:space="preserve"> </v>
      </c>
      <c r="IFY46" s="34" t="str">
        <f>IFERROR(VLOOKUP(IFL46&amp;IFM46&amp;IFP46,CC!IFG:IFK,5,FALSE), " ")</f>
        <v xml:space="preserve"> </v>
      </c>
      <c r="IFZ46" s="34" t="str">
        <f>IFERROR(VLOOKUP(IFM46&amp;IFN46&amp;IFQ46,CC!IFH:IFL,5,FALSE), " ")</f>
        <v xml:space="preserve"> </v>
      </c>
      <c r="IGA46" s="34" t="str">
        <f>IFERROR(VLOOKUP(IFN46&amp;IFO46&amp;IFR46,CC!IFI:IFM,5,FALSE), " ")</f>
        <v xml:space="preserve"> </v>
      </c>
      <c r="IGB46" s="34" t="str">
        <f>IFERROR(VLOOKUP(IFO46&amp;IFP46&amp;IFS46,CC!IFJ:IFN,5,FALSE), " ")</f>
        <v xml:space="preserve"> </v>
      </c>
      <c r="IGC46" s="34" t="str">
        <f>IFERROR(VLOOKUP(IFP46&amp;IFQ46&amp;IFT46,CC!IFK:IFO,5,FALSE), " ")</f>
        <v xml:space="preserve"> </v>
      </c>
      <c r="IGD46" s="34" t="str">
        <f>IFERROR(VLOOKUP(IFQ46&amp;IFR46&amp;IFU46,CC!IFL:IFP,5,FALSE), " ")</f>
        <v xml:space="preserve"> </v>
      </c>
      <c r="IGE46" s="34" t="str">
        <f>IFERROR(VLOOKUP(IFR46&amp;IFS46&amp;IFV46,CC!IFM:IFQ,5,FALSE), " ")</f>
        <v xml:space="preserve"> </v>
      </c>
      <c r="IGF46" s="34" t="str">
        <f>IFERROR(VLOOKUP(IFS46&amp;IFT46&amp;IFW46,CC!IFN:IFR,5,FALSE), " ")</f>
        <v xml:space="preserve"> </v>
      </c>
      <c r="IGG46" s="34" t="str">
        <f>IFERROR(VLOOKUP(IFT46&amp;IFU46&amp;IFX46,CC!IFO:IFS,5,FALSE), " ")</f>
        <v xml:space="preserve"> </v>
      </c>
      <c r="IGH46" s="34" t="str">
        <f>IFERROR(VLOOKUP(IFU46&amp;IFV46&amp;IFY46,CC!IFP:IFT,5,FALSE), " ")</f>
        <v xml:space="preserve"> </v>
      </c>
      <c r="IGI46" s="34" t="str">
        <f>IFERROR(VLOOKUP(IFV46&amp;IFW46&amp;IFZ46,CC!IFQ:IFU,5,FALSE), " ")</f>
        <v xml:space="preserve"> </v>
      </c>
      <c r="IGJ46" s="34" t="str">
        <f>IFERROR(VLOOKUP(IFW46&amp;IFX46&amp;IGA46,CC!IFR:IFV,5,FALSE), " ")</f>
        <v xml:space="preserve"> </v>
      </c>
      <c r="IGK46" s="34" t="str">
        <f>IFERROR(VLOOKUP(IFX46&amp;IFY46&amp;IGB46,CC!IFS:IFW,5,FALSE), " ")</f>
        <v xml:space="preserve"> </v>
      </c>
      <c r="IGL46" s="34" t="str">
        <f>IFERROR(VLOOKUP(IFY46&amp;IFZ46&amp;IGC46,CC!IFT:IFX,5,FALSE), " ")</f>
        <v xml:space="preserve"> </v>
      </c>
      <c r="IGM46" s="34" t="str">
        <f>IFERROR(VLOOKUP(IFZ46&amp;IGA46&amp;IGD46,CC!IFU:IFY,5,FALSE), " ")</f>
        <v xml:space="preserve"> </v>
      </c>
      <c r="IGN46" s="34" t="str">
        <f>IFERROR(VLOOKUP(IGA46&amp;IGB46&amp;IGE46,CC!IFV:IFZ,5,FALSE), " ")</f>
        <v xml:space="preserve"> </v>
      </c>
      <c r="IGO46" s="34" t="str">
        <f>IFERROR(VLOOKUP(IGB46&amp;IGC46&amp;IGF46,CC!IFW:IGA,5,FALSE), " ")</f>
        <v xml:space="preserve"> </v>
      </c>
      <c r="IGP46" s="34" t="str">
        <f>IFERROR(VLOOKUP(IGC46&amp;IGD46&amp;IGG46,CC!IFX:IGB,5,FALSE), " ")</f>
        <v xml:space="preserve"> </v>
      </c>
      <c r="IGQ46" s="34" t="str">
        <f>IFERROR(VLOOKUP(IGD46&amp;IGE46&amp;IGH46,CC!IFY:IGC,5,FALSE), " ")</f>
        <v xml:space="preserve"> </v>
      </c>
      <c r="IGR46" s="34" t="str">
        <f>IFERROR(VLOOKUP(IGE46&amp;IGF46&amp;IGI46,CC!IFZ:IGD,5,FALSE), " ")</f>
        <v xml:space="preserve"> </v>
      </c>
      <c r="IGS46" s="34" t="str">
        <f>IFERROR(VLOOKUP(IGF46&amp;IGG46&amp;IGJ46,CC!IGA:IGE,5,FALSE), " ")</f>
        <v xml:space="preserve"> </v>
      </c>
      <c r="IGT46" s="34" t="str">
        <f>IFERROR(VLOOKUP(IGG46&amp;IGH46&amp;IGK46,CC!IGB:IGF,5,FALSE), " ")</f>
        <v xml:space="preserve"> </v>
      </c>
      <c r="IGU46" s="34" t="str">
        <f>IFERROR(VLOOKUP(IGH46&amp;IGI46&amp;IGL46,CC!IGC:IGG,5,FALSE), " ")</f>
        <v xml:space="preserve"> </v>
      </c>
      <c r="IGV46" s="34" t="str">
        <f>IFERROR(VLOOKUP(IGI46&amp;IGJ46&amp;IGM46,CC!IGD:IGH,5,FALSE), " ")</f>
        <v xml:space="preserve"> </v>
      </c>
      <c r="IGW46" s="34" t="str">
        <f>IFERROR(VLOOKUP(IGJ46&amp;IGK46&amp;IGN46,CC!IGE:IGI,5,FALSE), " ")</f>
        <v xml:space="preserve"> </v>
      </c>
      <c r="IGX46" s="34" t="str">
        <f>IFERROR(VLOOKUP(IGK46&amp;IGL46&amp;IGO46,CC!IGF:IGJ,5,FALSE), " ")</f>
        <v xml:space="preserve"> </v>
      </c>
      <c r="IGY46" s="34" t="str">
        <f>IFERROR(VLOOKUP(IGL46&amp;IGM46&amp;IGP46,CC!IGG:IGK,5,FALSE), " ")</f>
        <v xml:space="preserve"> </v>
      </c>
      <c r="IGZ46" s="34" t="str">
        <f>IFERROR(VLOOKUP(IGM46&amp;IGN46&amp;IGQ46,CC!IGH:IGL,5,FALSE), " ")</f>
        <v xml:space="preserve"> </v>
      </c>
      <c r="IHA46" s="34" t="str">
        <f>IFERROR(VLOOKUP(IGN46&amp;IGO46&amp;IGR46,CC!IGI:IGM,5,FALSE), " ")</f>
        <v xml:space="preserve"> </v>
      </c>
      <c r="IHB46" s="34" t="str">
        <f>IFERROR(VLOOKUP(IGO46&amp;IGP46&amp;IGS46,CC!IGJ:IGN,5,FALSE), " ")</f>
        <v xml:space="preserve"> </v>
      </c>
      <c r="IHC46" s="34" t="str">
        <f>IFERROR(VLOOKUP(IGP46&amp;IGQ46&amp;IGT46,CC!IGK:IGO,5,FALSE), " ")</f>
        <v xml:space="preserve"> </v>
      </c>
      <c r="IHD46" s="34" t="str">
        <f>IFERROR(VLOOKUP(IGQ46&amp;IGR46&amp;IGU46,CC!IGL:IGP,5,FALSE), " ")</f>
        <v xml:space="preserve"> </v>
      </c>
      <c r="IHE46" s="34" t="str">
        <f>IFERROR(VLOOKUP(IGR46&amp;IGS46&amp;IGV46,CC!IGM:IGQ,5,FALSE), " ")</f>
        <v xml:space="preserve"> </v>
      </c>
      <c r="IHF46" s="34" t="str">
        <f>IFERROR(VLOOKUP(IGS46&amp;IGT46&amp;IGW46,CC!IGN:IGR,5,FALSE), " ")</f>
        <v xml:space="preserve"> </v>
      </c>
      <c r="IHG46" s="34" t="str">
        <f>IFERROR(VLOOKUP(IGT46&amp;IGU46&amp;IGX46,CC!IGO:IGS,5,FALSE), " ")</f>
        <v xml:space="preserve"> </v>
      </c>
      <c r="IHH46" s="34" t="str">
        <f>IFERROR(VLOOKUP(IGU46&amp;IGV46&amp;IGY46,CC!IGP:IGT,5,FALSE), " ")</f>
        <v xml:space="preserve"> </v>
      </c>
      <c r="IHI46" s="34" t="str">
        <f>IFERROR(VLOOKUP(IGV46&amp;IGW46&amp;IGZ46,CC!IGQ:IGU,5,FALSE), " ")</f>
        <v xml:space="preserve"> </v>
      </c>
      <c r="IHJ46" s="34" t="str">
        <f>IFERROR(VLOOKUP(IGW46&amp;IGX46&amp;IHA46,CC!IGR:IGV,5,FALSE), " ")</f>
        <v xml:space="preserve"> </v>
      </c>
      <c r="IHK46" s="34" t="str">
        <f>IFERROR(VLOOKUP(IGX46&amp;IGY46&amp;IHB46,CC!IGS:IGW,5,FALSE), " ")</f>
        <v xml:space="preserve"> </v>
      </c>
      <c r="IHL46" s="34" t="str">
        <f>IFERROR(VLOOKUP(IGY46&amp;IGZ46&amp;IHC46,CC!IGT:IGX,5,FALSE), " ")</f>
        <v xml:space="preserve"> </v>
      </c>
      <c r="IHM46" s="34" t="str">
        <f>IFERROR(VLOOKUP(IGZ46&amp;IHA46&amp;IHD46,CC!IGU:IGY,5,FALSE), " ")</f>
        <v xml:space="preserve"> </v>
      </c>
      <c r="IHN46" s="34" t="str">
        <f>IFERROR(VLOOKUP(IHA46&amp;IHB46&amp;IHE46,CC!IGV:IGZ,5,FALSE), " ")</f>
        <v xml:space="preserve"> </v>
      </c>
      <c r="IHO46" s="34" t="str">
        <f>IFERROR(VLOOKUP(IHB46&amp;IHC46&amp;IHF46,CC!IGW:IHA,5,FALSE), " ")</f>
        <v xml:space="preserve"> </v>
      </c>
      <c r="IHP46" s="34" t="str">
        <f>IFERROR(VLOOKUP(IHC46&amp;IHD46&amp;IHG46,CC!IGX:IHB,5,FALSE), " ")</f>
        <v xml:space="preserve"> </v>
      </c>
      <c r="IHQ46" s="34" t="str">
        <f>IFERROR(VLOOKUP(IHD46&amp;IHE46&amp;IHH46,CC!IGY:IHC,5,FALSE), " ")</f>
        <v xml:space="preserve"> </v>
      </c>
      <c r="IHR46" s="34" t="str">
        <f>IFERROR(VLOOKUP(IHE46&amp;IHF46&amp;IHI46,CC!IGZ:IHD,5,FALSE), " ")</f>
        <v xml:space="preserve"> </v>
      </c>
      <c r="IHS46" s="34" t="str">
        <f>IFERROR(VLOOKUP(IHF46&amp;IHG46&amp;IHJ46,CC!IHA:IHE,5,FALSE), " ")</f>
        <v xml:space="preserve"> </v>
      </c>
      <c r="IHT46" s="34" t="str">
        <f>IFERROR(VLOOKUP(IHG46&amp;IHH46&amp;IHK46,CC!IHB:IHF,5,FALSE), " ")</f>
        <v xml:space="preserve"> </v>
      </c>
      <c r="IHU46" s="34" t="str">
        <f>IFERROR(VLOOKUP(IHH46&amp;IHI46&amp;IHL46,CC!IHC:IHG,5,FALSE), " ")</f>
        <v xml:space="preserve"> </v>
      </c>
      <c r="IHV46" s="34" t="str">
        <f>IFERROR(VLOOKUP(IHI46&amp;IHJ46&amp;IHM46,CC!IHD:IHH,5,FALSE), " ")</f>
        <v xml:space="preserve"> </v>
      </c>
      <c r="IHW46" s="34" t="str">
        <f>IFERROR(VLOOKUP(IHJ46&amp;IHK46&amp;IHN46,CC!IHE:IHI,5,FALSE), " ")</f>
        <v xml:space="preserve"> </v>
      </c>
      <c r="IHX46" s="34" t="str">
        <f>IFERROR(VLOOKUP(IHK46&amp;IHL46&amp;IHO46,CC!IHF:IHJ,5,FALSE), " ")</f>
        <v xml:space="preserve"> </v>
      </c>
      <c r="IHY46" s="34" t="str">
        <f>IFERROR(VLOOKUP(IHL46&amp;IHM46&amp;IHP46,CC!IHG:IHK,5,FALSE), " ")</f>
        <v xml:space="preserve"> </v>
      </c>
      <c r="IHZ46" s="34" t="str">
        <f>IFERROR(VLOOKUP(IHM46&amp;IHN46&amp;IHQ46,CC!IHH:IHL,5,FALSE), " ")</f>
        <v xml:space="preserve"> </v>
      </c>
      <c r="IIA46" s="34" t="str">
        <f>IFERROR(VLOOKUP(IHN46&amp;IHO46&amp;IHR46,CC!IHI:IHM,5,FALSE), " ")</f>
        <v xml:space="preserve"> </v>
      </c>
      <c r="IIB46" s="34" t="str">
        <f>IFERROR(VLOOKUP(IHO46&amp;IHP46&amp;IHS46,CC!IHJ:IHN,5,FALSE), " ")</f>
        <v xml:space="preserve"> </v>
      </c>
      <c r="IIC46" s="34" t="str">
        <f>IFERROR(VLOOKUP(IHP46&amp;IHQ46&amp;IHT46,CC!IHK:IHO,5,FALSE), " ")</f>
        <v xml:space="preserve"> </v>
      </c>
      <c r="IID46" s="34" t="str">
        <f>IFERROR(VLOOKUP(IHQ46&amp;IHR46&amp;IHU46,CC!IHL:IHP,5,FALSE), " ")</f>
        <v xml:space="preserve"> </v>
      </c>
      <c r="IIE46" s="34" t="str">
        <f>IFERROR(VLOOKUP(IHR46&amp;IHS46&amp;IHV46,CC!IHM:IHQ,5,FALSE), " ")</f>
        <v xml:space="preserve"> </v>
      </c>
      <c r="IIF46" s="34" t="str">
        <f>IFERROR(VLOOKUP(IHS46&amp;IHT46&amp;IHW46,CC!IHN:IHR,5,FALSE), " ")</f>
        <v xml:space="preserve"> </v>
      </c>
      <c r="IIG46" s="34" t="str">
        <f>IFERROR(VLOOKUP(IHT46&amp;IHU46&amp;IHX46,CC!IHO:IHS,5,FALSE), " ")</f>
        <v xml:space="preserve"> </v>
      </c>
      <c r="IIH46" s="34" t="str">
        <f>IFERROR(VLOOKUP(IHU46&amp;IHV46&amp;IHY46,CC!IHP:IHT,5,FALSE), " ")</f>
        <v xml:space="preserve"> </v>
      </c>
      <c r="III46" s="34" t="str">
        <f>IFERROR(VLOOKUP(IHV46&amp;IHW46&amp;IHZ46,CC!IHQ:IHU,5,FALSE), " ")</f>
        <v xml:space="preserve"> </v>
      </c>
      <c r="IIJ46" s="34" t="str">
        <f>IFERROR(VLOOKUP(IHW46&amp;IHX46&amp;IIA46,CC!IHR:IHV,5,FALSE), " ")</f>
        <v xml:space="preserve"> </v>
      </c>
      <c r="IIK46" s="34" t="str">
        <f>IFERROR(VLOOKUP(IHX46&amp;IHY46&amp;IIB46,CC!IHS:IHW,5,FALSE), " ")</f>
        <v xml:space="preserve"> </v>
      </c>
      <c r="IIL46" s="34" t="str">
        <f>IFERROR(VLOOKUP(IHY46&amp;IHZ46&amp;IIC46,CC!IHT:IHX,5,FALSE), " ")</f>
        <v xml:space="preserve"> </v>
      </c>
      <c r="IIM46" s="34" t="str">
        <f>IFERROR(VLOOKUP(IHZ46&amp;IIA46&amp;IID46,CC!IHU:IHY,5,FALSE), " ")</f>
        <v xml:space="preserve"> </v>
      </c>
      <c r="IIN46" s="34" t="str">
        <f>IFERROR(VLOOKUP(IIA46&amp;IIB46&amp;IIE46,CC!IHV:IHZ,5,FALSE), " ")</f>
        <v xml:space="preserve"> </v>
      </c>
      <c r="IIO46" s="34" t="str">
        <f>IFERROR(VLOOKUP(IIB46&amp;IIC46&amp;IIF46,CC!IHW:IIA,5,FALSE), " ")</f>
        <v xml:space="preserve"> </v>
      </c>
      <c r="IIP46" s="34" t="str">
        <f>IFERROR(VLOOKUP(IIC46&amp;IID46&amp;IIG46,CC!IHX:IIB,5,FALSE), " ")</f>
        <v xml:space="preserve"> </v>
      </c>
      <c r="IIQ46" s="34" t="str">
        <f>IFERROR(VLOOKUP(IID46&amp;IIE46&amp;IIH46,CC!IHY:IIC,5,FALSE), " ")</f>
        <v xml:space="preserve"> </v>
      </c>
      <c r="IIR46" s="34" t="str">
        <f>IFERROR(VLOOKUP(IIE46&amp;IIF46&amp;III46,CC!IHZ:IID,5,FALSE), " ")</f>
        <v xml:space="preserve"> </v>
      </c>
      <c r="IIS46" s="34" t="str">
        <f>IFERROR(VLOOKUP(IIF46&amp;IIG46&amp;IIJ46,CC!IIA:IIE,5,FALSE), " ")</f>
        <v xml:space="preserve"> </v>
      </c>
      <c r="IIT46" s="34" t="str">
        <f>IFERROR(VLOOKUP(IIG46&amp;IIH46&amp;IIK46,CC!IIB:IIF,5,FALSE), " ")</f>
        <v xml:space="preserve"> </v>
      </c>
      <c r="IIU46" s="34" t="str">
        <f>IFERROR(VLOOKUP(IIH46&amp;III46&amp;IIL46,CC!IIC:IIG,5,FALSE), " ")</f>
        <v xml:space="preserve"> </v>
      </c>
      <c r="IIV46" s="34" t="str">
        <f>IFERROR(VLOOKUP(III46&amp;IIJ46&amp;IIM46,CC!IID:IIH,5,FALSE), " ")</f>
        <v xml:space="preserve"> </v>
      </c>
      <c r="IIW46" s="34" t="str">
        <f>IFERROR(VLOOKUP(IIJ46&amp;IIK46&amp;IIN46,CC!IIE:III,5,FALSE), " ")</f>
        <v xml:space="preserve"> </v>
      </c>
      <c r="IIX46" s="34" t="str">
        <f>IFERROR(VLOOKUP(IIK46&amp;IIL46&amp;IIO46,CC!IIF:IIJ,5,FALSE), " ")</f>
        <v xml:space="preserve"> </v>
      </c>
      <c r="IIY46" s="34" t="str">
        <f>IFERROR(VLOOKUP(IIL46&amp;IIM46&amp;IIP46,CC!IIG:IIK,5,FALSE), " ")</f>
        <v xml:space="preserve"> </v>
      </c>
      <c r="IIZ46" s="34" t="str">
        <f>IFERROR(VLOOKUP(IIM46&amp;IIN46&amp;IIQ46,CC!IIH:IIL,5,FALSE), " ")</f>
        <v xml:space="preserve"> </v>
      </c>
      <c r="IJA46" s="34" t="str">
        <f>IFERROR(VLOOKUP(IIN46&amp;IIO46&amp;IIR46,CC!III:IIM,5,FALSE), " ")</f>
        <v xml:space="preserve"> </v>
      </c>
      <c r="IJB46" s="34" t="str">
        <f>IFERROR(VLOOKUP(IIO46&amp;IIP46&amp;IIS46,CC!IIJ:IIN,5,FALSE), " ")</f>
        <v xml:space="preserve"> </v>
      </c>
      <c r="IJC46" s="34" t="str">
        <f>IFERROR(VLOOKUP(IIP46&amp;IIQ46&amp;IIT46,CC!IIK:IIO,5,FALSE), " ")</f>
        <v xml:space="preserve"> </v>
      </c>
      <c r="IJD46" s="34" t="str">
        <f>IFERROR(VLOOKUP(IIQ46&amp;IIR46&amp;IIU46,CC!IIL:IIP,5,FALSE), " ")</f>
        <v xml:space="preserve"> </v>
      </c>
      <c r="IJE46" s="34" t="str">
        <f>IFERROR(VLOOKUP(IIR46&amp;IIS46&amp;IIV46,CC!IIM:IIQ,5,FALSE), " ")</f>
        <v xml:space="preserve"> </v>
      </c>
      <c r="IJF46" s="34" t="str">
        <f>IFERROR(VLOOKUP(IIS46&amp;IIT46&amp;IIW46,CC!IIN:IIR,5,FALSE), " ")</f>
        <v xml:space="preserve"> </v>
      </c>
      <c r="IJG46" s="34" t="str">
        <f>IFERROR(VLOOKUP(IIT46&amp;IIU46&amp;IIX46,CC!IIO:IIS,5,FALSE), " ")</f>
        <v xml:space="preserve"> </v>
      </c>
      <c r="IJH46" s="34" t="str">
        <f>IFERROR(VLOOKUP(IIU46&amp;IIV46&amp;IIY46,CC!IIP:IIT,5,FALSE), " ")</f>
        <v xml:space="preserve"> </v>
      </c>
      <c r="IJI46" s="34" t="str">
        <f>IFERROR(VLOOKUP(IIV46&amp;IIW46&amp;IIZ46,CC!IIQ:IIU,5,FALSE), " ")</f>
        <v xml:space="preserve"> </v>
      </c>
      <c r="IJJ46" s="34" t="str">
        <f>IFERROR(VLOOKUP(IIW46&amp;IIX46&amp;IJA46,CC!IIR:IIV,5,FALSE), " ")</f>
        <v xml:space="preserve"> </v>
      </c>
      <c r="IJK46" s="34" t="str">
        <f>IFERROR(VLOOKUP(IIX46&amp;IIY46&amp;IJB46,CC!IIS:IIW,5,FALSE), " ")</f>
        <v xml:space="preserve"> </v>
      </c>
      <c r="IJL46" s="34" t="str">
        <f>IFERROR(VLOOKUP(IIY46&amp;IIZ46&amp;IJC46,CC!IIT:IIX,5,FALSE), " ")</f>
        <v xml:space="preserve"> </v>
      </c>
      <c r="IJM46" s="34" t="str">
        <f>IFERROR(VLOOKUP(IIZ46&amp;IJA46&amp;IJD46,CC!IIU:IIY,5,FALSE), " ")</f>
        <v xml:space="preserve"> </v>
      </c>
      <c r="IJN46" s="34" t="str">
        <f>IFERROR(VLOOKUP(IJA46&amp;IJB46&amp;IJE46,CC!IIV:IIZ,5,FALSE), " ")</f>
        <v xml:space="preserve"> </v>
      </c>
      <c r="IJO46" s="34" t="str">
        <f>IFERROR(VLOOKUP(IJB46&amp;IJC46&amp;IJF46,CC!IIW:IJA,5,FALSE), " ")</f>
        <v xml:space="preserve"> </v>
      </c>
      <c r="IJP46" s="34" t="str">
        <f>IFERROR(VLOOKUP(IJC46&amp;IJD46&amp;IJG46,CC!IIX:IJB,5,FALSE), " ")</f>
        <v xml:space="preserve"> </v>
      </c>
      <c r="IJQ46" s="34" t="str">
        <f>IFERROR(VLOOKUP(IJD46&amp;IJE46&amp;IJH46,CC!IIY:IJC,5,FALSE), " ")</f>
        <v xml:space="preserve"> </v>
      </c>
      <c r="IJR46" s="34" t="str">
        <f>IFERROR(VLOOKUP(IJE46&amp;IJF46&amp;IJI46,CC!IIZ:IJD,5,FALSE), " ")</f>
        <v xml:space="preserve"> </v>
      </c>
      <c r="IJS46" s="34" t="str">
        <f>IFERROR(VLOOKUP(IJF46&amp;IJG46&amp;IJJ46,CC!IJA:IJE,5,FALSE), " ")</f>
        <v xml:space="preserve"> </v>
      </c>
      <c r="IJT46" s="34" t="str">
        <f>IFERROR(VLOOKUP(IJG46&amp;IJH46&amp;IJK46,CC!IJB:IJF,5,FALSE), " ")</f>
        <v xml:space="preserve"> </v>
      </c>
      <c r="IJU46" s="34" t="str">
        <f>IFERROR(VLOOKUP(IJH46&amp;IJI46&amp;IJL46,CC!IJC:IJG,5,FALSE), " ")</f>
        <v xml:space="preserve"> </v>
      </c>
      <c r="IJV46" s="34" t="str">
        <f>IFERROR(VLOOKUP(IJI46&amp;IJJ46&amp;IJM46,CC!IJD:IJH,5,FALSE), " ")</f>
        <v xml:space="preserve"> </v>
      </c>
      <c r="IJW46" s="34" t="str">
        <f>IFERROR(VLOOKUP(IJJ46&amp;IJK46&amp;IJN46,CC!IJE:IJI,5,FALSE), " ")</f>
        <v xml:space="preserve"> </v>
      </c>
      <c r="IJX46" s="34" t="str">
        <f>IFERROR(VLOOKUP(IJK46&amp;IJL46&amp;IJO46,CC!IJF:IJJ,5,FALSE), " ")</f>
        <v xml:space="preserve"> </v>
      </c>
      <c r="IJY46" s="34" t="str">
        <f>IFERROR(VLOOKUP(IJL46&amp;IJM46&amp;IJP46,CC!IJG:IJK,5,FALSE), " ")</f>
        <v xml:space="preserve"> </v>
      </c>
      <c r="IJZ46" s="34" t="str">
        <f>IFERROR(VLOOKUP(IJM46&amp;IJN46&amp;IJQ46,CC!IJH:IJL,5,FALSE), " ")</f>
        <v xml:space="preserve"> </v>
      </c>
      <c r="IKA46" s="34" t="str">
        <f>IFERROR(VLOOKUP(IJN46&amp;IJO46&amp;IJR46,CC!IJI:IJM,5,FALSE), " ")</f>
        <v xml:space="preserve"> </v>
      </c>
      <c r="IKB46" s="34" t="str">
        <f>IFERROR(VLOOKUP(IJO46&amp;IJP46&amp;IJS46,CC!IJJ:IJN,5,FALSE), " ")</f>
        <v xml:space="preserve"> </v>
      </c>
      <c r="IKC46" s="34" t="str">
        <f>IFERROR(VLOOKUP(IJP46&amp;IJQ46&amp;IJT46,CC!IJK:IJO,5,FALSE), " ")</f>
        <v xml:space="preserve"> </v>
      </c>
      <c r="IKD46" s="34" t="str">
        <f>IFERROR(VLOOKUP(IJQ46&amp;IJR46&amp;IJU46,CC!IJL:IJP,5,FALSE), " ")</f>
        <v xml:space="preserve"> </v>
      </c>
      <c r="IKE46" s="34" t="str">
        <f>IFERROR(VLOOKUP(IJR46&amp;IJS46&amp;IJV46,CC!IJM:IJQ,5,FALSE), " ")</f>
        <v xml:space="preserve"> </v>
      </c>
      <c r="IKF46" s="34" t="str">
        <f>IFERROR(VLOOKUP(IJS46&amp;IJT46&amp;IJW46,CC!IJN:IJR,5,FALSE), " ")</f>
        <v xml:space="preserve"> </v>
      </c>
      <c r="IKG46" s="34" t="str">
        <f>IFERROR(VLOOKUP(IJT46&amp;IJU46&amp;IJX46,CC!IJO:IJS,5,FALSE), " ")</f>
        <v xml:space="preserve"> </v>
      </c>
      <c r="IKH46" s="34" t="str">
        <f>IFERROR(VLOOKUP(IJU46&amp;IJV46&amp;IJY46,CC!IJP:IJT,5,FALSE), " ")</f>
        <v xml:space="preserve"> </v>
      </c>
      <c r="IKI46" s="34" t="str">
        <f>IFERROR(VLOOKUP(IJV46&amp;IJW46&amp;IJZ46,CC!IJQ:IJU,5,FALSE), " ")</f>
        <v xml:space="preserve"> </v>
      </c>
      <c r="IKJ46" s="34" t="str">
        <f>IFERROR(VLOOKUP(IJW46&amp;IJX46&amp;IKA46,CC!IJR:IJV,5,FALSE), " ")</f>
        <v xml:space="preserve"> </v>
      </c>
      <c r="IKK46" s="34" t="str">
        <f>IFERROR(VLOOKUP(IJX46&amp;IJY46&amp;IKB46,CC!IJS:IJW,5,FALSE), " ")</f>
        <v xml:space="preserve"> </v>
      </c>
      <c r="IKL46" s="34" t="str">
        <f>IFERROR(VLOOKUP(IJY46&amp;IJZ46&amp;IKC46,CC!IJT:IJX,5,FALSE), " ")</f>
        <v xml:space="preserve"> </v>
      </c>
      <c r="IKM46" s="34" t="str">
        <f>IFERROR(VLOOKUP(IJZ46&amp;IKA46&amp;IKD46,CC!IJU:IJY,5,FALSE), " ")</f>
        <v xml:space="preserve"> </v>
      </c>
      <c r="IKN46" s="34" t="str">
        <f>IFERROR(VLOOKUP(IKA46&amp;IKB46&amp;IKE46,CC!IJV:IJZ,5,FALSE), " ")</f>
        <v xml:space="preserve"> </v>
      </c>
      <c r="IKO46" s="34" t="str">
        <f>IFERROR(VLOOKUP(IKB46&amp;IKC46&amp;IKF46,CC!IJW:IKA,5,FALSE), " ")</f>
        <v xml:space="preserve"> </v>
      </c>
      <c r="IKP46" s="34" t="str">
        <f>IFERROR(VLOOKUP(IKC46&amp;IKD46&amp;IKG46,CC!IJX:IKB,5,FALSE), " ")</f>
        <v xml:space="preserve"> </v>
      </c>
      <c r="IKQ46" s="34" t="str">
        <f>IFERROR(VLOOKUP(IKD46&amp;IKE46&amp;IKH46,CC!IJY:IKC,5,FALSE), " ")</f>
        <v xml:space="preserve"> </v>
      </c>
      <c r="IKR46" s="34" t="str">
        <f>IFERROR(VLOOKUP(IKE46&amp;IKF46&amp;IKI46,CC!IJZ:IKD,5,FALSE), " ")</f>
        <v xml:space="preserve"> </v>
      </c>
      <c r="IKS46" s="34" t="str">
        <f>IFERROR(VLOOKUP(IKF46&amp;IKG46&amp;IKJ46,CC!IKA:IKE,5,FALSE), " ")</f>
        <v xml:space="preserve"> </v>
      </c>
      <c r="IKT46" s="34" t="str">
        <f>IFERROR(VLOOKUP(IKG46&amp;IKH46&amp;IKK46,CC!IKB:IKF,5,FALSE), " ")</f>
        <v xml:space="preserve"> </v>
      </c>
      <c r="IKU46" s="34" t="str">
        <f>IFERROR(VLOOKUP(IKH46&amp;IKI46&amp;IKL46,CC!IKC:IKG,5,FALSE), " ")</f>
        <v xml:space="preserve"> </v>
      </c>
      <c r="IKV46" s="34" t="str">
        <f>IFERROR(VLOOKUP(IKI46&amp;IKJ46&amp;IKM46,CC!IKD:IKH,5,FALSE), " ")</f>
        <v xml:space="preserve"> </v>
      </c>
      <c r="IKW46" s="34" t="str">
        <f>IFERROR(VLOOKUP(IKJ46&amp;IKK46&amp;IKN46,CC!IKE:IKI,5,FALSE), " ")</f>
        <v xml:space="preserve"> </v>
      </c>
      <c r="IKX46" s="34" t="str">
        <f>IFERROR(VLOOKUP(IKK46&amp;IKL46&amp;IKO46,CC!IKF:IKJ,5,FALSE), " ")</f>
        <v xml:space="preserve"> </v>
      </c>
      <c r="IKY46" s="34" t="str">
        <f>IFERROR(VLOOKUP(IKL46&amp;IKM46&amp;IKP46,CC!IKG:IKK,5,FALSE), " ")</f>
        <v xml:space="preserve"> </v>
      </c>
      <c r="IKZ46" s="34" t="str">
        <f>IFERROR(VLOOKUP(IKM46&amp;IKN46&amp;IKQ46,CC!IKH:IKL,5,FALSE), " ")</f>
        <v xml:space="preserve"> </v>
      </c>
      <c r="ILA46" s="34" t="str">
        <f>IFERROR(VLOOKUP(IKN46&amp;IKO46&amp;IKR46,CC!IKI:IKM,5,FALSE), " ")</f>
        <v xml:space="preserve"> </v>
      </c>
      <c r="ILB46" s="34" t="str">
        <f>IFERROR(VLOOKUP(IKO46&amp;IKP46&amp;IKS46,CC!IKJ:IKN,5,FALSE), " ")</f>
        <v xml:space="preserve"> </v>
      </c>
      <c r="ILC46" s="34" t="str">
        <f>IFERROR(VLOOKUP(IKP46&amp;IKQ46&amp;IKT46,CC!IKK:IKO,5,FALSE), " ")</f>
        <v xml:space="preserve"> </v>
      </c>
      <c r="ILD46" s="34" t="str">
        <f>IFERROR(VLOOKUP(IKQ46&amp;IKR46&amp;IKU46,CC!IKL:IKP,5,FALSE), " ")</f>
        <v xml:space="preserve"> </v>
      </c>
      <c r="ILE46" s="34" t="str">
        <f>IFERROR(VLOOKUP(IKR46&amp;IKS46&amp;IKV46,CC!IKM:IKQ,5,FALSE), " ")</f>
        <v xml:space="preserve"> </v>
      </c>
      <c r="ILF46" s="34" t="str">
        <f>IFERROR(VLOOKUP(IKS46&amp;IKT46&amp;IKW46,CC!IKN:IKR,5,FALSE), " ")</f>
        <v xml:space="preserve"> </v>
      </c>
      <c r="ILG46" s="34" t="str">
        <f>IFERROR(VLOOKUP(IKT46&amp;IKU46&amp;IKX46,CC!IKO:IKS,5,FALSE), " ")</f>
        <v xml:space="preserve"> </v>
      </c>
      <c r="ILH46" s="34" t="str">
        <f>IFERROR(VLOOKUP(IKU46&amp;IKV46&amp;IKY46,CC!IKP:IKT,5,FALSE), " ")</f>
        <v xml:space="preserve"> </v>
      </c>
      <c r="ILI46" s="34" t="str">
        <f>IFERROR(VLOOKUP(IKV46&amp;IKW46&amp;IKZ46,CC!IKQ:IKU,5,FALSE), " ")</f>
        <v xml:space="preserve"> </v>
      </c>
      <c r="ILJ46" s="34" t="str">
        <f>IFERROR(VLOOKUP(IKW46&amp;IKX46&amp;ILA46,CC!IKR:IKV,5,FALSE), " ")</f>
        <v xml:space="preserve"> </v>
      </c>
      <c r="ILK46" s="34" t="str">
        <f>IFERROR(VLOOKUP(IKX46&amp;IKY46&amp;ILB46,CC!IKS:IKW,5,FALSE), " ")</f>
        <v xml:space="preserve"> </v>
      </c>
      <c r="ILL46" s="34" t="str">
        <f>IFERROR(VLOOKUP(IKY46&amp;IKZ46&amp;ILC46,CC!IKT:IKX,5,FALSE), " ")</f>
        <v xml:space="preserve"> </v>
      </c>
      <c r="ILM46" s="34" t="str">
        <f>IFERROR(VLOOKUP(IKZ46&amp;ILA46&amp;ILD46,CC!IKU:IKY,5,FALSE), " ")</f>
        <v xml:space="preserve"> </v>
      </c>
      <c r="ILN46" s="34" t="str">
        <f>IFERROR(VLOOKUP(ILA46&amp;ILB46&amp;ILE46,CC!IKV:IKZ,5,FALSE), " ")</f>
        <v xml:space="preserve"> </v>
      </c>
      <c r="ILO46" s="34" t="str">
        <f>IFERROR(VLOOKUP(ILB46&amp;ILC46&amp;ILF46,CC!IKW:ILA,5,FALSE), " ")</f>
        <v xml:space="preserve"> </v>
      </c>
      <c r="ILP46" s="34" t="str">
        <f>IFERROR(VLOOKUP(ILC46&amp;ILD46&amp;ILG46,CC!IKX:ILB,5,FALSE), " ")</f>
        <v xml:space="preserve"> </v>
      </c>
      <c r="ILQ46" s="34" t="str">
        <f>IFERROR(VLOOKUP(ILD46&amp;ILE46&amp;ILH46,CC!IKY:ILC,5,FALSE), " ")</f>
        <v xml:space="preserve"> </v>
      </c>
      <c r="ILR46" s="34" t="str">
        <f>IFERROR(VLOOKUP(ILE46&amp;ILF46&amp;ILI46,CC!IKZ:ILD,5,FALSE), " ")</f>
        <v xml:space="preserve"> </v>
      </c>
      <c r="ILS46" s="34" t="str">
        <f>IFERROR(VLOOKUP(ILF46&amp;ILG46&amp;ILJ46,CC!ILA:ILE,5,FALSE), " ")</f>
        <v xml:space="preserve"> </v>
      </c>
      <c r="ILT46" s="34" t="str">
        <f>IFERROR(VLOOKUP(ILG46&amp;ILH46&amp;ILK46,CC!ILB:ILF,5,FALSE), " ")</f>
        <v xml:space="preserve"> </v>
      </c>
      <c r="ILU46" s="34" t="str">
        <f>IFERROR(VLOOKUP(ILH46&amp;ILI46&amp;ILL46,CC!ILC:ILG,5,FALSE), " ")</f>
        <v xml:space="preserve"> </v>
      </c>
      <c r="ILV46" s="34" t="str">
        <f>IFERROR(VLOOKUP(ILI46&amp;ILJ46&amp;ILM46,CC!ILD:ILH,5,FALSE), " ")</f>
        <v xml:space="preserve"> </v>
      </c>
      <c r="ILW46" s="34" t="str">
        <f>IFERROR(VLOOKUP(ILJ46&amp;ILK46&amp;ILN46,CC!ILE:ILI,5,FALSE), " ")</f>
        <v xml:space="preserve"> </v>
      </c>
      <c r="ILX46" s="34" t="str">
        <f>IFERROR(VLOOKUP(ILK46&amp;ILL46&amp;ILO46,CC!ILF:ILJ,5,FALSE), " ")</f>
        <v xml:space="preserve"> </v>
      </c>
      <c r="ILY46" s="34" t="str">
        <f>IFERROR(VLOOKUP(ILL46&amp;ILM46&amp;ILP46,CC!ILG:ILK,5,FALSE), " ")</f>
        <v xml:space="preserve"> </v>
      </c>
      <c r="ILZ46" s="34" t="str">
        <f>IFERROR(VLOOKUP(ILM46&amp;ILN46&amp;ILQ46,CC!ILH:ILL,5,FALSE), " ")</f>
        <v xml:space="preserve"> </v>
      </c>
      <c r="IMA46" s="34" t="str">
        <f>IFERROR(VLOOKUP(ILN46&amp;ILO46&amp;ILR46,CC!ILI:ILM,5,FALSE), " ")</f>
        <v xml:space="preserve"> </v>
      </c>
      <c r="IMB46" s="34" t="str">
        <f>IFERROR(VLOOKUP(ILO46&amp;ILP46&amp;ILS46,CC!ILJ:ILN,5,FALSE), " ")</f>
        <v xml:space="preserve"> </v>
      </c>
      <c r="IMC46" s="34" t="str">
        <f>IFERROR(VLOOKUP(ILP46&amp;ILQ46&amp;ILT46,CC!ILK:ILO,5,FALSE), " ")</f>
        <v xml:space="preserve"> </v>
      </c>
      <c r="IMD46" s="34" t="str">
        <f>IFERROR(VLOOKUP(ILQ46&amp;ILR46&amp;ILU46,CC!ILL:ILP,5,FALSE), " ")</f>
        <v xml:space="preserve"> </v>
      </c>
      <c r="IME46" s="34" t="str">
        <f>IFERROR(VLOOKUP(ILR46&amp;ILS46&amp;ILV46,CC!ILM:ILQ,5,FALSE), " ")</f>
        <v xml:space="preserve"> </v>
      </c>
      <c r="IMF46" s="34" t="str">
        <f>IFERROR(VLOOKUP(ILS46&amp;ILT46&amp;ILW46,CC!ILN:ILR,5,FALSE), " ")</f>
        <v xml:space="preserve"> </v>
      </c>
      <c r="IMG46" s="34" t="str">
        <f>IFERROR(VLOOKUP(ILT46&amp;ILU46&amp;ILX46,CC!ILO:ILS,5,FALSE), " ")</f>
        <v xml:space="preserve"> </v>
      </c>
      <c r="IMH46" s="34" t="str">
        <f>IFERROR(VLOOKUP(ILU46&amp;ILV46&amp;ILY46,CC!ILP:ILT,5,FALSE), " ")</f>
        <v xml:space="preserve"> </v>
      </c>
      <c r="IMI46" s="34" t="str">
        <f>IFERROR(VLOOKUP(ILV46&amp;ILW46&amp;ILZ46,CC!ILQ:ILU,5,FALSE), " ")</f>
        <v xml:space="preserve"> </v>
      </c>
      <c r="IMJ46" s="34" t="str">
        <f>IFERROR(VLOOKUP(ILW46&amp;ILX46&amp;IMA46,CC!ILR:ILV,5,FALSE), " ")</f>
        <v xml:space="preserve"> </v>
      </c>
      <c r="IMK46" s="34" t="str">
        <f>IFERROR(VLOOKUP(ILX46&amp;ILY46&amp;IMB46,CC!ILS:ILW,5,FALSE), " ")</f>
        <v xml:space="preserve"> </v>
      </c>
      <c r="IML46" s="34" t="str">
        <f>IFERROR(VLOOKUP(ILY46&amp;ILZ46&amp;IMC46,CC!ILT:ILX,5,FALSE), " ")</f>
        <v xml:space="preserve"> </v>
      </c>
      <c r="IMM46" s="34" t="str">
        <f>IFERROR(VLOOKUP(ILZ46&amp;IMA46&amp;IMD46,CC!ILU:ILY,5,FALSE), " ")</f>
        <v xml:space="preserve"> </v>
      </c>
      <c r="IMN46" s="34" t="str">
        <f>IFERROR(VLOOKUP(IMA46&amp;IMB46&amp;IME46,CC!ILV:ILZ,5,FALSE), " ")</f>
        <v xml:space="preserve"> </v>
      </c>
      <c r="IMO46" s="34" t="str">
        <f>IFERROR(VLOOKUP(IMB46&amp;IMC46&amp;IMF46,CC!ILW:IMA,5,FALSE), " ")</f>
        <v xml:space="preserve"> </v>
      </c>
      <c r="IMP46" s="34" t="str">
        <f>IFERROR(VLOOKUP(IMC46&amp;IMD46&amp;IMG46,CC!ILX:IMB,5,FALSE), " ")</f>
        <v xml:space="preserve"> </v>
      </c>
      <c r="IMQ46" s="34" t="str">
        <f>IFERROR(VLOOKUP(IMD46&amp;IME46&amp;IMH46,CC!ILY:IMC,5,FALSE), " ")</f>
        <v xml:space="preserve"> </v>
      </c>
      <c r="IMR46" s="34" t="str">
        <f>IFERROR(VLOOKUP(IME46&amp;IMF46&amp;IMI46,CC!ILZ:IMD,5,FALSE), " ")</f>
        <v xml:space="preserve"> </v>
      </c>
      <c r="IMS46" s="34" t="str">
        <f>IFERROR(VLOOKUP(IMF46&amp;IMG46&amp;IMJ46,CC!IMA:IME,5,FALSE), " ")</f>
        <v xml:space="preserve"> </v>
      </c>
      <c r="IMT46" s="34" t="str">
        <f>IFERROR(VLOOKUP(IMG46&amp;IMH46&amp;IMK46,CC!IMB:IMF,5,FALSE), " ")</f>
        <v xml:space="preserve"> </v>
      </c>
      <c r="IMU46" s="34" t="str">
        <f>IFERROR(VLOOKUP(IMH46&amp;IMI46&amp;IML46,CC!IMC:IMG,5,FALSE), " ")</f>
        <v xml:space="preserve"> </v>
      </c>
      <c r="IMV46" s="34" t="str">
        <f>IFERROR(VLOOKUP(IMI46&amp;IMJ46&amp;IMM46,CC!IMD:IMH,5,FALSE), " ")</f>
        <v xml:space="preserve"> </v>
      </c>
      <c r="IMW46" s="34" t="str">
        <f>IFERROR(VLOOKUP(IMJ46&amp;IMK46&amp;IMN46,CC!IME:IMI,5,FALSE), " ")</f>
        <v xml:space="preserve"> </v>
      </c>
      <c r="IMX46" s="34" t="str">
        <f>IFERROR(VLOOKUP(IMK46&amp;IML46&amp;IMO46,CC!IMF:IMJ,5,FALSE), " ")</f>
        <v xml:space="preserve"> </v>
      </c>
      <c r="IMY46" s="34" t="str">
        <f>IFERROR(VLOOKUP(IML46&amp;IMM46&amp;IMP46,CC!IMG:IMK,5,FALSE), " ")</f>
        <v xml:space="preserve"> </v>
      </c>
      <c r="IMZ46" s="34" t="str">
        <f>IFERROR(VLOOKUP(IMM46&amp;IMN46&amp;IMQ46,CC!IMH:IML,5,FALSE), " ")</f>
        <v xml:space="preserve"> </v>
      </c>
      <c r="INA46" s="34" t="str">
        <f>IFERROR(VLOOKUP(IMN46&amp;IMO46&amp;IMR46,CC!IMI:IMM,5,FALSE), " ")</f>
        <v xml:space="preserve"> </v>
      </c>
      <c r="INB46" s="34" t="str">
        <f>IFERROR(VLOOKUP(IMO46&amp;IMP46&amp;IMS46,CC!IMJ:IMN,5,FALSE), " ")</f>
        <v xml:space="preserve"> </v>
      </c>
      <c r="INC46" s="34" t="str">
        <f>IFERROR(VLOOKUP(IMP46&amp;IMQ46&amp;IMT46,CC!IMK:IMO,5,FALSE), " ")</f>
        <v xml:space="preserve"> </v>
      </c>
      <c r="IND46" s="34" t="str">
        <f>IFERROR(VLOOKUP(IMQ46&amp;IMR46&amp;IMU46,CC!IML:IMP,5,FALSE), " ")</f>
        <v xml:space="preserve"> </v>
      </c>
      <c r="INE46" s="34" t="str">
        <f>IFERROR(VLOOKUP(IMR46&amp;IMS46&amp;IMV46,CC!IMM:IMQ,5,FALSE), " ")</f>
        <v xml:space="preserve"> </v>
      </c>
      <c r="INF46" s="34" t="str">
        <f>IFERROR(VLOOKUP(IMS46&amp;IMT46&amp;IMW46,CC!IMN:IMR,5,FALSE), " ")</f>
        <v xml:space="preserve"> </v>
      </c>
      <c r="ING46" s="34" t="str">
        <f>IFERROR(VLOOKUP(IMT46&amp;IMU46&amp;IMX46,CC!IMO:IMS,5,FALSE), " ")</f>
        <v xml:space="preserve"> </v>
      </c>
      <c r="INH46" s="34" t="str">
        <f>IFERROR(VLOOKUP(IMU46&amp;IMV46&amp;IMY46,CC!IMP:IMT,5,FALSE), " ")</f>
        <v xml:space="preserve"> </v>
      </c>
      <c r="INI46" s="34" t="str">
        <f>IFERROR(VLOOKUP(IMV46&amp;IMW46&amp;IMZ46,CC!IMQ:IMU,5,FALSE), " ")</f>
        <v xml:space="preserve"> </v>
      </c>
      <c r="INJ46" s="34" t="str">
        <f>IFERROR(VLOOKUP(IMW46&amp;IMX46&amp;INA46,CC!IMR:IMV,5,FALSE), " ")</f>
        <v xml:space="preserve"> </v>
      </c>
      <c r="INK46" s="34" t="str">
        <f>IFERROR(VLOOKUP(IMX46&amp;IMY46&amp;INB46,CC!IMS:IMW,5,FALSE), " ")</f>
        <v xml:space="preserve"> </v>
      </c>
      <c r="INL46" s="34" t="str">
        <f>IFERROR(VLOOKUP(IMY46&amp;IMZ46&amp;INC46,CC!IMT:IMX,5,FALSE), " ")</f>
        <v xml:space="preserve"> </v>
      </c>
      <c r="INM46" s="34" t="str">
        <f>IFERROR(VLOOKUP(IMZ46&amp;INA46&amp;IND46,CC!IMU:IMY,5,FALSE), " ")</f>
        <v xml:space="preserve"> </v>
      </c>
      <c r="INN46" s="34" t="str">
        <f>IFERROR(VLOOKUP(INA46&amp;INB46&amp;INE46,CC!IMV:IMZ,5,FALSE), " ")</f>
        <v xml:space="preserve"> </v>
      </c>
      <c r="INO46" s="34" t="str">
        <f>IFERROR(VLOOKUP(INB46&amp;INC46&amp;INF46,CC!IMW:INA,5,FALSE), " ")</f>
        <v xml:space="preserve"> </v>
      </c>
      <c r="INP46" s="34" t="str">
        <f>IFERROR(VLOOKUP(INC46&amp;IND46&amp;ING46,CC!IMX:INB,5,FALSE), " ")</f>
        <v xml:space="preserve"> </v>
      </c>
      <c r="INQ46" s="34" t="str">
        <f>IFERROR(VLOOKUP(IND46&amp;INE46&amp;INH46,CC!IMY:INC,5,FALSE), " ")</f>
        <v xml:space="preserve"> </v>
      </c>
      <c r="INR46" s="34" t="str">
        <f>IFERROR(VLOOKUP(INE46&amp;INF46&amp;INI46,CC!IMZ:IND,5,FALSE), " ")</f>
        <v xml:space="preserve"> </v>
      </c>
      <c r="INS46" s="34" t="str">
        <f>IFERROR(VLOOKUP(INF46&amp;ING46&amp;INJ46,CC!INA:INE,5,FALSE), " ")</f>
        <v xml:space="preserve"> </v>
      </c>
      <c r="INT46" s="34" t="str">
        <f>IFERROR(VLOOKUP(ING46&amp;INH46&amp;INK46,CC!INB:INF,5,FALSE), " ")</f>
        <v xml:space="preserve"> </v>
      </c>
      <c r="INU46" s="34" t="str">
        <f>IFERROR(VLOOKUP(INH46&amp;INI46&amp;INL46,CC!INC:ING,5,FALSE), " ")</f>
        <v xml:space="preserve"> </v>
      </c>
      <c r="INV46" s="34" t="str">
        <f>IFERROR(VLOOKUP(INI46&amp;INJ46&amp;INM46,CC!IND:INH,5,FALSE), " ")</f>
        <v xml:space="preserve"> </v>
      </c>
      <c r="INW46" s="34" t="str">
        <f>IFERROR(VLOOKUP(INJ46&amp;INK46&amp;INN46,CC!INE:INI,5,FALSE), " ")</f>
        <v xml:space="preserve"> </v>
      </c>
      <c r="INX46" s="34" t="str">
        <f>IFERROR(VLOOKUP(INK46&amp;INL46&amp;INO46,CC!INF:INJ,5,FALSE), " ")</f>
        <v xml:space="preserve"> </v>
      </c>
      <c r="INY46" s="34" t="str">
        <f>IFERROR(VLOOKUP(INL46&amp;INM46&amp;INP46,CC!ING:INK,5,FALSE), " ")</f>
        <v xml:space="preserve"> </v>
      </c>
      <c r="INZ46" s="34" t="str">
        <f>IFERROR(VLOOKUP(INM46&amp;INN46&amp;INQ46,CC!INH:INL,5,FALSE), " ")</f>
        <v xml:space="preserve"> </v>
      </c>
      <c r="IOA46" s="34" t="str">
        <f>IFERROR(VLOOKUP(INN46&amp;INO46&amp;INR46,CC!INI:INM,5,FALSE), " ")</f>
        <v xml:space="preserve"> </v>
      </c>
      <c r="IOB46" s="34" t="str">
        <f>IFERROR(VLOOKUP(INO46&amp;INP46&amp;INS46,CC!INJ:INN,5,FALSE), " ")</f>
        <v xml:space="preserve"> </v>
      </c>
      <c r="IOC46" s="34" t="str">
        <f>IFERROR(VLOOKUP(INP46&amp;INQ46&amp;INT46,CC!INK:INO,5,FALSE), " ")</f>
        <v xml:space="preserve"> </v>
      </c>
      <c r="IOD46" s="34" t="str">
        <f>IFERROR(VLOOKUP(INQ46&amp;INR46&amp;INU46,CC!INL:INP,5,FALSE), " ")</f>
        <v xml:space="preserve"> </v>
      </c>
      <c r="IOE46" s="34" t="str">
        <f>IFERROR(VLOOKUP(INR46&amp;INS46&amp;INV46,CC!INM:INQ,5,FALSE), " ")</f>
        <v xml:space="preserve"> </v>
      </c>
      <c r="IOF46" s="34" t="str">
        <f>IFERROR(VLOOKUP(INS46&amp;INT46&amp;INW46,CC!INN:INR,5,FALSE), " ")</f>
        <v xml:space="preserve"> </v>
      </c>
      <c r="IOG46" s="34" t="str">
        <f>IFERROR(VLOOKUP(INT46&amp;INU46&amp;INX46,CC!INO:INS,5,FALSE), " ")</f>
        <v xml:space="preserve"> </v>
      </c>
      <c r="IOH46" s="34" t="str">
        <f>IFERROR(VLOOKUP(INU46&amp;INV46&amp;INY46,CC!INP:INT,5,FALSE), " ")</f>
        <v xml:space="preserve"> </v>
      </c>
      <c r="IOI46" s="34" t="str">
        <f>IFERROR(VLOOKUP(INV46&amp;INW46&amp;INZ46,CC!INQ:INU,5,FALSE), " ")</f>
        <v xml:space="preserve"> </v>
      </c>
      <c r="IOJ46" s="34" t="str">
        <f>IFERROR(VLOOKUP(INW46&amp;INX46&amp;IOA46,CC!INR:INV,5,FALSE), " ")</f>
        <v xml:space="preserve"> </v>
      </c>
      <c r="IOK46" s="34" t="str">
        <f>IFERROR(VLOOKUP(INX46&amp;INY46&amp;IOB46,CC!INS:INW,5,FALSE), " ")</f>
        <v xml:space="preserve"> </v>
      </c>
      <c r="IOL46" s="34" t="str">
        <f>IFERROR(VLOOKUP(INY46&amp;INZ46&amp;IOC46,CC!INT:INX,5,FALSE), " ")</f>
        <v xml:space="preserve"> </v>
      </c>
      <c r="IOM46" s="34" t="str">
        <f>IFERROR(VLOOKUP(INZ46&amp;IOA46&amp;IOD46,CC!INU:INY,5,FALSE), " ")</f>
        <v xml:space="preserve"> </v>
      </c>
      <c r="ION46" s="34" t="str">
        <f>IFERROR(VLOOKUP(IOA46&amp;IOB46&amp;IOE46,CC!INV:INZ,5,FALSE), " ")</f>
        <v xml:space="preserve"> </v>
      </c>
      <c r="IOO46" s="34" t="str">
        <f>IFERROR(VLOOKUP(IOB46&amp;IOC46&amp;IOF46,CC!INW:IOA,5,FALSE), " ")</f>
        <v xml:space="preserve"> </v>
      </c>
      <c r="IOP46" s="34" t="str">
        <f>IFERROR(VLOOKUP(IOC46&amp;IOD46&amp;IOG46,CC!INX:IOB,5,FALSE), " ")</f>
        <v xml:space="preserve"> </v>
      </c>
      <c r="IOQ46" s="34" t="str">
        <f>IFERROR(VLOOKUP(IOD46&amp;IOE46&amp;IOH46,CC!INY:IOC,5,FALSE), " ")</f>
        <v xml:space="preserve"> </v>
      </c>
      <c r="IOR46" s="34" t="str">
        <f>IFERROR(VLOOKUP(IOE46&amp;IOF46&amp;IOI46,CC!INZ:IOD,5,FALSE), " ")</f>
        <v xml:space="preserve"> </v>
      </c>
      <c r="IOS46" s="34" t="str">
        <f>IFERROR(VLOOKUP(IOF46&amp;IOG46&amp;IOJ46,CC!IOA:IOE,5,FALSE), " ")</f>
        <v xml:space="preserve"> </v>
      </c>
      <c r="IOT46" s="34" t="str">
        <f>IFERROR(VLOOKUP(IOG46&amp;IOH46&amp;IOK46,CC!IOB:IOF,5,FALSE), " ")</f>
        <v xml:space="preserve"> </v>
      </c>
      <c r="IOU46" s="34" t="str">
        <f>IFERROR(VLOOKUP(IOH46&amp;IOI46&amp;IOL46,CC!IOC:IOG,5,FALSE), " ")</f>
        <v xml:space="preserve"> </v>
      </c>
      <c r="IOV46" s="34" t="str">
        <f>IFERROR(VLOOKUP(IOI46&amp;IOJ46&amp;IOM46,CC!IOD:IOH,5,FALSE), " ")</f>
        <v xml:space="preserve"> </v>
      </c>
      <c r="IOW46" s="34" t="str">
        <f>IFERROR(VLOOKUP(IOJ46&amp;IOK46&amp;ION46,CC!IOE:IOI,5,FALSE), " ")</f>
        <v xml:space="preserve"> </v>
      </c>
      <c r="IOX46" s="34" t="str">
        <f>IFERROR(VLOOKUP(IOK46&amp;IOL46&amp;IOO46,CC!IOF:IOJ,5,FALSE), " ")</f>
        <v xml:space="preserve"> </v>
      </c>
      <c r="IOY46" s="34" t="str">
        <f>IFERROR(VLOOKUP(IOL46&amp;IOM46&amp;IOP46,CC!IOG:IOK,5,FALSE), " ")</f>
        <v xml:space="preserve"> </v>
      </c>
      <c r="IOZ46" s="34" t="str">
        <f>IFERROR(VLOOKUP(IOM46&amp;ION46&amp;IOQ46,CC!IOH:IOL,5,FALSE), " ")</f>
        <v xml:space="preserve"> </v>
      </c>
      <c r="IPA46" s="34" t="str">
        <f>IFERROR(VLOOKUP(ION46&amp;IOO46&amp;IOR46,CC!IOI:IOM,5,FALSE), " ")</f>
        <v xml:space="preserve"> </v>
      </c>
      <c r="IPB46" s="34" t="str">
        <f>IFERROR(VLOOKUP(IOO46&amp;IOP46&amp;IOS46,CC!IOJ:ION,5,FALSE), " ")</f>
        <v xml:space="preserve"> </v>
      </c>
      <c r="IPC46" s="34" t="str">
        <f>IFERROR(VLOOKUP(IOP46&amp;IOQ46&amp;IOT46,CC!IOK:IOO,5,FALSE), " ")</f>
        <v xml:space="preserve"> </v>
      </c>
      <c r="IPD46" s="34" t="str">
        <f>IFERROR(VLOOKUP(IOQ46&amp;IOR46&amp;IOU46,CC!IOL:IOP,5,FALSE), " ")</f>
        <v xml:space="preserve"> </v>
      </c>
      <c r="IPE46" s="34" t="str">
        <f>IFERROR(VLOOKUP(IOR46&amp;IOS46&amp;IOV46,CC!IOM:IOQ,5,FALSE), " ")</f>
        <v xml:space="preserve"> </v>
      </c>
      <c r="IPF46" s="34" t="str">
        <f>IFERROR(VLOOKUP(IOS46&amp;IOT46&amp;IOW46,CC!ION:IOR,5,FALSE), " ")</f>
        <v xml:space="preserve"> </v>
      </c>
      <c r="IPG46" s="34" t="str">
        <f>IFERROR(VLOOKUP(IOT46&amp;IOU46&amp;IOX46,CC!IOO:IOS,5,FALSE), " ")</f>
        <v xml:space="preserve"> </v>
      </c>
      <c r="IPH46" s="34" t="str">
        <f>IFERROR(VLOOKUP(IOU46&amp;IOV46&amp;IOY46,CC!IOP:IOT,5,FALSE), " ")</f>
        <v xml:space="preserve"> </v>
      </c>
      <c r="IPI46" s="34" t="str">
        <f>IFERROR(VLOOKUP(IOV46&amp;IOW46&amp;IOZ46,CC!IOQ:IOU,5,FALSE), " ")</f>
        <v xml:space="preserve"> </v>
      </c>
      <c r="IPJ46" s="34" t="str">
        <f>IFERROR(VLOOKUP(IOW46&amp;IOX46&amp;IPA46,CC!IOR:IOV,5,FALSE), " ")</f>
        <v xml:space="preserve"> </v>
      </c>
      <c r="IPK46" s="34" t="str">
        <f>IFERROR(VLOOKUP(IOX46&amp;IOY46&amp;IPB46,CC!IOS:IOW,5,FALSE), " ")</f>
        <v xml:space="preserve"> </v>
      </c>
      <c r="IPL46" s="34" t="str">
        <f>IFERROR(VLOOKUP(IOY46&amp;IOZ46&amp;IPC46,CC!IOT:IOX,5,FALSE), " ")</f>
        <v xml:space="preserve"> </v>
      </c>
      <c r="IPM46" s="34" t="str">
        <f>IFERROR(VLOOKUP(IOZ46&amp;IPA46&amp;IPD46,CC!IOU:IOY,5,FALSE), " ")</f>
        <v xml:space="preserve"> </v>
      </c>
      <c r="IPN46" s="34" t="str">
        <f>IFERROR(VLOOKUP(IPA46&amp;IPB46&amp;IPE46,CC!IOV:IOZ,5,FALSE), " ")</f>
        <v xml:space="preserve"> </v>
      </c>
      <c r="IPO46" s="34" t="str">
        <f>IFERROR(VLOOKUP(IPB46&amp;IPC46&amp;IPF46,CC!IOW:IPA,5,FALSE), " ")</f>
        <v xml:space="preserve"> </v>
      </c>
      <c r="IPP46" s="34" t="str">
        <f>IFERROR(VLOOKUP(IPC46&amp;IPD46&amp;IPG46,CC!IOX:IPB,5,FALSE), " ")</f>
        <v xml:space="preserve"> </v>
      </c>
      <c r="IPQ46" s="34" t="str">
        <f>IFERROR(VLOOKUP(IPD46&amp;IPE46&amp;IPH46,CC!IOY:IPC,5,FALSE), " ")</f>
        <v xml:space="preserve"> </v>
      </c>
      <c r="IPR46" s="34" t="str">
        <f>IFERROR(VLOOKUP(IPE46&amp;IPF46&amp;IPI46,CC!IOZ:IPD,5,FALSE), " ")</f>
        <v xml:space="preserve"> </v>
      </c>
      <c r="IPS46" s="34" t="str">
        <f>IFERROR(VLOOKUP(IPF46&amp;IPG46&amp;IPJ46,CC!IPA:IPE,5,FALSE), " ")</f>
        <v xml:space="preserve"> </v>
      </c>
      <c r="IPT46" s="34" t="str">
        <f>IFERROR(VLOOKUP(IPG46&amp;IPH46&amp;IPK46,CC!IPB:IPF,5,FALSE), " ")</f>
        <v xml:space="preserve"> </v>
      </c>
      <c r="IPU46" s="34" t="str">
        <f>IFERROR(VLOOKUP(IPH46&amp;IPI46&amp;IPL46,CC!IPC:IPG,5,FALSE), " ")</f>
        <v xml:space="preserve"> </v>
      </c>
      <c r="IPV46" s="34" t="str">
        <f>IFERROR(VLOOKUP(IPI46&amp;IPJ46&amp;IPM46,CC!IPD:IPH,5,FALSE), " ")</f>
        <v xml:space="preserve"> </v>
      </c>
      <c r="IPW46" s="34" t="str">
        <f>IFERROR(VLOOKUP(IPJ46&amp;IPK46&amp;IPN46,CC!IPE:IPI,5,FALSE), " ")</f>
        <v xml:space="preserve"> </v>
      </c>
      <c r="IPX46" s="34" t="str">
        <f>IFERROR(VLOOKUP(IPK46&amp;IPL46&amp;IPO46,CC!IPF:IPJ,5,FALSE), " ")</f>
        <v xml:space="preserve"> </v>
      </c>
      <c r="IPY46" s="34" t="str">
        <f>IFERROR(VLOOKUP(IPL46&amp;IPM46&amp;IPP46,CC!IPG:IPK,5,FALSE), " ")</f>
        <v xml:space="preserve"> </v>
      </c>
      <c r="IPZ46" s="34" t="str">
        <f>IFERROR(VLOOKUP(IPM46&amp;IPN46&amp;IPQ46,CC!IPH:IPL,5,FALSE), " ")</f>
        <v xml:space="preserve"> </v>
      </c>
      <c r="IQA46" s="34" t="str">
        <f>IFERROR(VLOOKUP(IPN46&amp;IPO46&amp;IPR46,CC!IPI:IPM,5,FALSE), " ")</f>
        <v xml:space="preserve"> </v>
      </c>
      <c r="IQB46" s="34" t="str">
        <f>IFERROR(VLOOKUP(IPO46&amp;IPP46&amp;IPS46,CC!IPJ:IPN,5,FALSE), " ")</f>
        <v xml:space="preserve"> </v>
      </c>
      <c r="IQC46" s="34" t="str">
        <f>IFERROR(VLOOKUP(IPP46&amp;IPQ46&amp;IPT46,CC!IPK:IPO,5,FALSE), " ")</f>
        <v xml:space="preserve"> </v>
      </c>
      <c r="IQD46" s="34" t="str">
        <f>IFERROR(VLOOKUP(IPQ46&amp;IPR46&amp;IPU46,CC!IPL:IPP,5,FALSE), " ")</f>
        <v xml:space="preserve"> </v>
      </c>
      <c r="IQE46" s="34" t="str">
        <f>IFERROR(VLOOKUP(IPR46&amp;IPS46&amp;IPV46,CC!IPM:IPQ,5,FALSE), " ")</f>
        <v xml:space="preserve"> </v>
      </c>
      <c r="IQF46" s="34" t="str">
        <f>IFERROR(VLOOKUP(IPS46&amp;IPT46&amp;IPW46,CC!IPN:IPR,5,FALSE), " ")</f>
        <v xml:space="preserve"> </v>
      </c>
      <c r="IQG46" s="34" t="str">
        <f>IFERROR(VLOOKUP(IPT46&amp;IPU46&amp;IPX46,CC!IPO:IPS,5,FALSE), " ")</f>
        <v xml:space="preserve"> </v>
      </c>
      <c r="IQH46" s="34" t="str">
        <f>IFERROR(VLOOKUP(IPU46&amp;IPV46&amp;IPY46,CC!IPP:IPT,5,FALSE), " ")</f>
        <v xml:space="preserve"> </v>
      </c>
      <c r="IQI46" s="34" t="str">
        <f>IFERROR(VLOOKUP(IPV46&amp;IPW46&amp;IPZ46,CC!IPQ:IPU,5,FALSE), " ")</f>
        <v xml:space="preserve"> </v>
      </c>
      <c r="IQJ46" s="34" t="str">
        <f>IFERROR(VLOOKUP(IPW46&amp;IPX46&amp;IQA46,CC!IPR:IPV,5,FALSE), " ")</f>
        <v xml:space="preserve"> </v>
      </c>
      <c r="IQK46" s="34" t="str">
        <f>IFERROR(VLOOKUP(IPX46&amp;IPY46&amp;IQB46,CC!IPS:IPW,5,FALSE), " ")</f>
        <v xml:space="preserve"> </v>
      </c>
      <c r="IQL46" s="34" t="str">
        <f>IFERROR(VLOOKUP(IPY46&amp;IPZ46&amp;IQC46,CC!IPT:IPX,5,FALSE), " ")</f>
        <v xml:space="preserve"> </v>
      </c>
      <c r="IQM46" s="34" t="str">
        <f>IFERROR(VLOOKUP(IPZ46&amp;IQA46&amp;IQD46,CC!IPU:IPY,5,FALSE), " ")</f>
        <v xml:space="preserve"> </v>
      </c>
      <c r="IQN46" s="34" t="str">
        <f>IFERROR(VLOOKUP(IQA46&amp;IQB46&amp;IQE46,CC!IPV:IPZ,5,FALSE), " ")</f>
        <v xml:space="preserve"> </v>
      </c>
      <c r="IQO46" s="34" t="str">
        <f>IFERROR(VLOOKUP(IQB46&amp;IQC46&amp;IQF46,CC!IPW:IQA,5,FALSE), " ")</f>
        <v xml:space="preserve"> </v>
      </c>
      <c r="IQP46" s="34" t="str">
        <f>IFERROR(VLOOKUP(IQC46&amp;IQD46&amp;IQG46,CC!IPX:IQB,5,FALSE), " ")</f>
        <v xml:space="preserve"> </v>
      </c>
      <c r="IQQ46" s="34" t="str">
        <f>IFERROR(VLOOKUP(IQD46&amp;IQE46&amp;IQH46,CC!IPY:IQC,5,FALSE), " ")</f>
        <v xml:space="preserve"> </v>
      </c>
      <c r="IQR46" s="34" t="str">
        <f>IFERROR(VLOOKUP(IQE46&amp;IQF46&amp;IQI46,CC!IPZ:IQD,5,FALSE), " ")</f>
        <v xml:space="preserve"> </v>
      </c>
      <c r="IQS46" s="34" t="str">
        <f>IFERROR(VLOOKUP(IQF46&amp;IQG46&amp;IQJ46,CC!IQA:IQE,5,FALSE), " ")</f>
        <v xml:space="preserve"> </v>
      </c>
      <c r="IQT46" s="34" t="str">
        <f>IFERROR(VLOOKUP(IQG46&amp;IQH46&amp;IQK46,CC!IQB:IQF,5,FALSE), " ")</f>
        <v xml:space="preserve"> </v>
      </c>
      <c r="IQU46" s="34" t="str">
        <f>IFERROR(VLOOKUP(IQH46&amp;IQI46&amp;IQL46,CC!IQC:IQG,5,FALSE), " ")</f>
        <v xml:space="preserve"> </v>
      </c>
      <c r="IQV46" s="34" t="str">
        <f>IFERROR(VLOOKUP(IQI46&amp;IQJ46&amp;IQM46,CC!IQD:IQH,5,FALSE), " ")</f>
        <v xml:space="preserve"> </v>
      </c>
      <c r="IQW46" s="34" t="str">
        <f>IFERROR(VLOOKUP(IQJ46&amp;IQK46&amp;IQN46,CC!IQE:IQI,5,FALSE), " ")</f>
        <v xml:space="preserve"> </v>
      </c>
      <c r="IQX46" s="34" t="str">
        <f>IFERROR(VLOOKUP(IQK46&amp;IQL46&amp;IQO46,CC!IQF:IQJ,5,FALSE), " ")</f>
        <v xml:space="preserve"> </v>
      </c>
      <c r="IQY46" s="34" t="str">
        <f>IFERROR(VLOOKUP(IQL46&amp;IQM46&amp;IQP46,CC!IQG:IQK,5,FALSE), " ")</f>
        <v xml:space="preserve"> </v>
      </c>
      <c r="IQZ46" s="34" t="str">
        <f>IFERROR(VLOOKUP(IQM46&amp;IQN46&amp;IQQ46,CC!IQH:IQL,5,FALSE), " ")</f>
        <v xml:space="preserve"> </v>
      </c>
      <c r="IRA46" s="34" t="str">
        <f>IFERROR(VLOOKUP(IQN46&amp;IQO46&amp;IQR46,CC!IQI:IQM,5,FALSE), " ")</f>
        <v xml:space="preserve"> </v>
      </c>
      <c r="IRB46" s="34" t="str">
        <f>IFERROR(VLOOKUP(IQO46&amp;IQP46&amp;IQS46,CC!IQJ:IQN,5,FALSE), " ")</f>
        <v xml:space="preserve"> </v>
      </c>
      <c r="IRC46" s="34" t="str">
        <f>IFERROR(VLOOKUP(IQP46&amp;IQQ46&amp;IQT46,CC!IQK:IQO,5,FALSE), " ")</f>
        <v xml:space="preserve"> </v>
      </c>
      <c r="IRD46" s="34" t="str">
        <f>IFERROR(VLOOKUP(IQQ46&amp;IQR46&amp;IQU46,CC!IQL:IQP,5,FALSE), " ")</f>
        <v xml:space="preserve"> </v>
      </c>
      <c r="IRE46" s="34" t="str">
        <f>IFERROR(VLOOKUP(IQR46&amp;IQS46&amp;IQV46,CC!IQM:IQQ,5,FALSE), " ")</f>
        <v xml:space="preserve"> </v>
      </c>
      <c r="IRF46" s="34" t="str">
        <f>IFERROR(VLOOKUP(IQS46&amp;IQT46&amp;IQW46,CC!IQN:IQR,5,FALSE), " ")</f>
        <v xml:space="preserve"> </v>
      </c>
      <c r="IRG46" s="34" t="str">
        <f>IFERROR(VLOOKUP(IQT46&amp;IQU46&amp;IQX46,CC!IQO:IQS,5,FALSE), " ")</f>
        <v xml:space="preserve"> </v>
      </c>
      <c r="IRH46" s="34" t="str">
        <f>IFERROR(VLOOKUP(IQU46&amp;IQV46&amp;IQY46,CC!IQP:IQT,5,FALSE), " ")</f>
        <v xml:space="preserve"> </v>
      </c>
      <c r="IRI46" s="34" t="str">
        <f>IFERROR(VLOOKUP(IQV46&amp;IQW46&amp;IQZ46,CC!IQQ:IQU,5,FALSE), " ")</f>
        <v xml:space="preserve"> </v>
      </c>
      <c r="IRJ46" s="34" t="str">
        <f>IFERROR(VLOOKUP(IQW46&amp;IQX46&amp;IRA46,CC!IQR:IQV,5,FALSE), " ")</f>
        <v xml:space="preserve"> </v>
      </c>
      <c r="IRK46" s="34" t="str">
        <f>IFERROR(VLOOKUP(IQX46&amp;IQY46&amp;IRB46,CC!IQS:IQW,5,FALSE), " ")</f>
        <v xml:space="preserve"> </v>
      </c>
      <c r="IRL46" s="34" t="str">
        <f>IFERROR(VLOOKUP(IQY46&amp;IQZ46&amp;IRC46,CC!IQT:IQX,5,FALSE), " ")</f>
        <v xml:space="preserve"> </v>
      </c>
      <c r="IRM46" s="34" t="str">
        <f>IFERROR(VLOOKUP(IQZ46&amp;IRA46&amp;IRD46,CC!IQU:IQY,5,FALSE), " ")</f>
        <v xml:space="preserve"> </v>
      </c>
      <c r="IRN46" s="34" t="str">
        <f>IFERROR(VLOOKUP(IRA46&amp;IRB46&amp;IRE46,CC!IQV:IQZ,5,FALSE), " ")</f>
        <v xml:space="preserve"> </v>
      </c>
      <c r="IRO46" s="34" t="str">
        <f>IFERROR(VLOOKUP(IRB46&amp;IRC46&amp;IRF46,CC!IQW:IRA,5,FALSE), " ")</f>
        <v xml:space="preserve"> </v>
      </c>
      <c r="IRP46" s="34" t="str">
        <f>IFERROR(VLOOKUP(IRC46&amp;IRD46&amp;IRG46,CC!IQX:IRB,5,FALSE), " ")</f>
        <v xml:space="preserve"> </v>
      </c>
      <c r="IRQ46" s="34" t="str">
        <f>IFERROR(VLOOKUP(IRD46&amp;IRE46&amp;IRH46,CC!IQY:IRC,5,FALSE), " ")</f>
        <v xml:space="preserve"> </v>
      </c>
      <c r="IRR46" s="34" t="str">
        <f>IFERROR(VLOOKUP(IRE46&amp;IRF46&amp;IRI46,CC!IQZ:IRD,5,FALSE), " ")</f>
        <v xml:space="preserve"> </v>
      </c>
      <c r="IRS46" s="34" t="str">
        <f>IFERROR(VLOOKUP(IRF46&amp;IRG46&amp;IRJ46,CC!IRA:IRE,5,FALSE), " ")</f>
        <v xml:space="preserve"> </v>
      </c>
      <c r="IRT46" s="34" t="str">
        <f>IFERROR(VLOOKUP(IRG46&amp;IRH46&amp;IRK46,CC!IRB:IRF,5,FALSE), " ")</f>
        <v xml:space="preserve"> </v>
      </c>
      <c r="IRU46" s="34" t="str">
        <f>IFERROR(VLOOKUP(IRH46&amp;IRI46&amp;IRL46,CC!IRC:IRG,5,FALSE), " ")</f>
        <v xml:space="preserve"> </v>
      </c>
      <c r="IRV46" s="34" t="str">
        <f>IFERROR(VLOOKUP(IRI46&amp;IRJ46&amp;IRM46,CC!IRD:IRH,5,FALSE), " ")</f>
        <v xml:space="preserve"> </v>
      </c>
      <c r="IRW46" s="34" t="str">
        <f>IFERROR(VLOOKUP(IRJ46&amp;IRK46&amp;IRN46,CC!IRE:IRI,5,FALSE), " ")</f>
        <v xml:space="preserve"> </v>
      </c>
      <c r="IRX46" s="34" t="str">
        <f>IFERROR(VLOOKUP(IRK46&amp;IRL46&amp;IRO46,CC!IRF:IRJ,5,FALSE), " ")</f>
        <v xml:space="preserve"> </v>
      </c>
      <c r="IRY46" s="34" t="str">
        <f>IFERROR(VLOOKUP(IRL46&amp;IRM46&amp;IRP46,CC!IRG:IRK,5,FALSE), " ")</f>
        <v xml:space="preserve"> </v>
      </c>
      <c r="IRZ46" s="34" t="str">
        <f>IFERROR(VLOOKUP(IRM46&amp;IRN46&amp;IRQ46,CC!IRH:IRL,5,FALSE), " ")</f>
        <v xml:space="preserve"> </v>
      </c>
      <c r="ISA46" s="34" t="str">
        <f>IFERROR(VLOOKUP(IRN46&amp;IRO46&amp;IRR46,CC!IRI:IRM,5,FALSE), " ")</f>
        <v xml:space="preserve"> </v>
      </c>
      <c r="ISB46" s="34" t="str">
        <f>IFERROR(VLOOKUP(IRO46&amp;IRP46&amp;IRS46,CC!IRJ:IRN,5,FALSE), " ")</f>
        <v xml:space="preserve"> </v>
      </c>
      <c r="ISC46" s="34" t="str">
        <f>IFERROR(VLOOKUP(IRP46&amp;IRQ46&amp;IRT46,CC!IRK:IRO,5,FALSE), " ")</f>
        <v xml:space="preserve"> </v>
      </c>
      <c r="ISD46" s="34" t="str">
        <f>IFERROR(VLOOKUP(IRQ46&amp;IRR46&amp;IRU46,CC!IRL:IRP,5,FALSE), " ")</f>
        <v xml:space="preserve"> </v>
      </c>
      <c r="ISE46" s="34" t="str">
        <f>IFERROR(VLOOKUP(IRR46&amp;IRS46&amp;IRV46,CC!IRM:IRQ,5,FALSE), " ")</f>
        <v xml:space="preserve"> </v>
      </c>
      <c r="ISF46" s="34" t="str">
        <f>IFERROR(VLOOKUP(IRS46&amp;IRT46&amp;IRW46,CC!IRN:IRR,5,FALSE), " ")</f>
        <v xml:space="preserve"> </v>
      </c>
      <c r="ISG46" s="34" t="str">
        <f>IFERROR(VLOOKUP(IRT46&amp;IRU46&amp;IRX46,CC!IRO:IRS,5,FALSE), " ")</f>
        <v xml:space="preserve"> </v>
      </c>
      <c r="ISH46" s="34" t="str">
        <f>IFERROR(VLOOKUP(IRU46&amp;IRV46&amp;IRY46,CC!IRP:IRT,5,FALSE), " ")</f>
        <v xml:space="preserve"> </v>
      </c>
      <c r="ISI46" s="34" t="str">
        <f>IFERROR(VLOOKUP(IRV46&amp;IRW46&amp;IRZ46,CC!IRQ:IRU,5,FALSE), " ")</f>
        <v xml:space="preserve"> </v>
      </c>
      <c r="ISJ46" s="34" t="str">
        <f>IFERROR(VLOOKUP(IRW46&amp;IRX46&amp;ISA46,CC!IRR:IRV,5,FALSE), " ")</f>
        <v xml:space="preserve"> </v>
      </c>
      <c r="ISK46" s="34" t="str">
        <f>IFERROR(VLOOKUP(IRX46&amp;IRY46&amp;ISB46,CC!IRS:IRW,5,FALSE), " ")</f>
        <v xml:space="preserve"> </v>
      </c>
      <c r="ISL46" s="34" t="str">
        <f>IFERROR(VLOOKUP(IRY46&amp;IRZ46&amp;ISC46,CC!IRT:IRX,5,FALSE), " ")</f>
        <v xml:space="preserve"> </v>
      </c>
      <c r="ISM46" s="34" t="str">
        <f>IFERROR(VLOOKUP(IRZ46&amp;ISA46&amp;ISD46,CC!IRU:IRY,5,FALSE), " ")</f>
        <v xml:space="preserve"> </v>
      </c>
      <c r="ISN46" s="34" t="str">
        <f>IFERROR(VLOOKUP(ISA46&amp;ISB46&amp;ISE46,CC!IRV:IRZ,5,FALSE), " ")</f>
        <v xml:space="preserve"> </v>
      </c>
      <c r="ISO46" s="34" t="str">
        <f>IFERROR(VLOOKUP(ISB46&amp;ISC46&amp;ISF46,CC!IRW:ISA,5,FALSE), " ")</f>
        <v xml:space="preserve"> </v>
      </c>
      <c r="ISP46" s="34" t="str">
        <f>IFERROR(VLOOKUP(ISC46&amp;ISD46&amp;ISG46,CC!IRX:ISB,5,FALSE), " ")</f>
        <v xml:space="preserve"> </v>
      </c>
      <c r="ISQ46" s="34" t="str">
        <f>IFERROR(VLOOKUP(ISD46&amp;ISE46&amp;ISH46,CC!IRY:ISC,5,FALSE), " ")</f>
        <v xml:space="preserve"> </v>
      </c>
      <c r="ISR46" s="34" t="str">
        <f>IFERROR(VLOOKUP(ISE46&amp;ISF46&amp;ISI46,CC!IRZ:ISD,5,FALSE), " ")</f>
        <v xml:space="preserve"> </v>
      </c>
      <c r="ISS46" s="34" t="str">
        <f>IFERROR(VLOOKUP(ISF46&amp;ISG46&amp;ISJ46,CC!ISA:ISE,5,FALSE), " ")</f>
        <v xml:space="preserve"> </v>
      </c>
      <c r="IST46" s="34" t="str">
        <f>IFERROR(VLOOKUP(ISG46&amp;ISH46&amp;ISK46,CC!ISB:ISF,5,FALSE), " ")</f>
        <v xml:space="preserve"> </v>
      </c>
      <c r="ISU46" s="34" t="str">
        <f>IFERROR(VLOOKUP(ISH46&amp;ISI46&amp;ISL46,CC!ISC:ISG,5,FALSE), " ")</f>
        <v xml:space="preserve"> </v>
      </c>
      <c r="ISV46" s="34" t="str">
        <f>IFERROR(VLOOKUP(ISI46&amp;ISJ46&amp;ISM46,CC!ISD:ISH,5,FALSE), " ")</f>
        <v xml:space="preserve"> </v>
      </c>
      <c r="ISW46" s="34" t="str">
        <f>IFERROR(VLOOKUP(ISJ46&amp;ISK46&amp;ISN46,CC!ISE:ISI,5,FALSE), " ")</f>
        <v xml:space="preserve"> </v>
      </c>
      <c r="ISX46" s="34" t="str">
        <f>IFERROR(VLOOKUP(ISK46&amp;ISL46&amp;ISO46,CC!ISF:ISJ,5,FALSE), " ")</f>
        <v xml:space="preserve"> </v>
      </c>
      <c r="ISY46" s="34" t="str">
        <f>IFERROR(VLOOKUP(ISL46&amp;ISM46&amp;ISP46,CC!ISG:ISK,5,FALSE), " ")</f>
        <v xml:space="preserve"> </v>
      </c>
      <c r="ISZ46" s="34" t="str">
        <f>IFERROR(VLOOKUP(ISM46&amp;ISN46&amp;ISQ46,CC!ISH:ISL,5,FALSE), " ")</f>
        <v xml:space="preserve"> </v>
      </c>
      <c r="ITA46" s="34" t="str">
        <f>IFERROR(VLOOKUP(ISN46&amp;ISO46&amp;ISR46,CC!ISI:ISM,5,FALSE), " ")</f>
        <v xml:space="preserve"> </v>
      </c>
      <c r="ITB46" s="34" t="str">
        <f>IFERROR(VLOOKUP(ISO46&amp;ISP46&amp;ISS46,CC!ISJ:ISN,5,FALSE), " ")</f>
        <v xml:space="preserve"> </v>
      </c>
      <c r="ITC46" s="34" t="str">
        <f>IFERROR(VLOOKUP(ISP46&amp;ISQ46&amp;IST46,CC!ISK:ISO,5,FALSE), " ")</f>
        <v xml:space="preserve"> </v>
      </c>
      <c r="ITD46" s="34" t="str">
        <f>IFERROR(VLOOKUP(ISQ46&amp;ISR46&amp;ISU46,CC!ISL:ISP,5,FALSE), " ")</f>
        <v xml:space="preserve"> </v>
      </c>
      <c r="ITE46" s="34" t="str">
        <f>IFERROR(VLOOKUP(ISR46&amp;ISS46&amp;ISV46,CC!ISM:ISQ,5,FALSE), " ")</f>
        <v xml:space="preserve"> </v>
      </c>
      <c r="ITF46" s="34" t="str">
        <f>IFERROR(VLOOKUP(ISS46&amp;IST46&amp;ISW46,CC!ISN:ISR,5,FALSE), " ")</f>
        <v xml:space="preserve"> </v>
      </c>
      <c r="ITG46" s="34" t="str">
        <f>IFERROR(VLOOKUP(IST46&amp;ISU46&amp;ISX46,CC!ISO:ISS,5,FALSE), " ")</f>
        <v xml:space="preserve"> </v>
      </c>
      <c r="ITH46" s="34" t="str">
        <f>IFERROR(VLOOKUP(ISU46&amp;ISV46&amp;ISY46,CC!ISP:IST,5,FALSE), " ")</f>
        <v xml:space="preserve"> </v>
      </c>
      <c r="ITI46" s="34" t="str">
        <f>IFERROR(VLOOKUP(ISV46&amp;ISW46&amp;ISZ46,CC!ISQ:ISU,5,FALSE), " ")</f>
        <v xml:space="preserve"> </v>
      </c>
      <c r="ITJ46" s="34" t="str">
        <f>IFERROR(VLOOKUP(ISW46&amp;ISX46&amp;ITA46,CC!ISR:ISV,5,FALSE), " ")</f>
        <v xml:space="preserve"> </v>
      </c>
      <c r="ITK46" s="34" t="str">
        <f>IFERROR(VLOOKUP(ISX46&amp;ISY46&amp;ITB46,CC!ISS:ISW,5,FALSE), " ")</f>
        <v xml:space="preserve"> </v>
      </c>
      <c r="ITL46" s="34" t="str">
        <f>IFERROR(VLOOKUP(ISY46&amp;ISZ46&amp;ITC46,CC!IST:ISX,5,FALSE), " ")</f>
        <v xml:space="preserve"> </v>
      </c>
      <c r="ITM46" s="34" t="str">
        <f>IFERROR(VLOOKUP(ISZ46&amp;ITA46&amp;ITD46,CC!ISU:ISY,5,FALSE), " ")</f>
        <v xml:space="preserve"> </v>
      </c>
      <c r="ITN46" s="34" t="str">
        <f>IFERROR(VLOOKUP(ITA46&amp;ITB46&amp;ITE46,CC!ISV:ISZ,5,FALSE), " ")</f>
        <v xml:space="preserve"> </v>
      </c>
      <c r="ITO46" s="34" t="str">
        <f>IFERROR(VLOOKUP(ITB46&amp;ITC46&amp;ITF46,CC!ISW:ITA,5,FALSE), " ")</f>
        <v xml:space="preserve"> </v>
      </c>
      <c r="ITP46" s="34" t="str">
        <f>IFERROR(VLOOKUP(ITC46&amp;ITD46&amp;ITG46,CC!ISX:ITB,5,FALSE), " ")</f>
        <v xml:space="preserve"> </v>
      </c>
      <c r="ITQ46" s="34" t="str">
        <f>IFERROR(VLOOKUP(ITD46&amp;ITE46&amp;ITH46,CC!ISY:ITC,5,FALSE), " ")</f>
        <v xml:space="preserve"> </v>
      </c>
      <c r="ITR46" s="34" t="str">
        <f>IFERROR(VLOOKUP(ITE46&amp;ITF46&amp;ITI46,CC!ISZ:ITD,5,FALSE), " ")</f>
        <v xml:space="preserve"> </v>
      </c>
      <c r="ITS46" s="34" t="str">
        <f>IFERROR(VLOOKUP(ITF46&amp;ITG46&amp;ITJ46,CC!ITA:ITE,5,FALSE), " ")</f>
        <v xml:space="preserve"> </v>
      </c>
      <c r="ITT46" s="34" t="str">
        <f>IFERROR(VLOOKUP(ITG46&amp;ITH46&amp;ITK46,CC!ITB:ITF,5,FALSE), " ")</f>
        <v xml:space="preserve"> </v>
      </c>
      <c r="ITU46" s="34" t="str">
        <f>IFERROR(VLOOKUP(ITH46&amp;ITI46&amp;ITL46,CC!ITC:ITG,5,FALSE), " ")</f>
        <v xml:space="preserve"> </v>
      </c>
      <c r="ITV46" s="34" t="str">
        <f>IFERROR(VLOOKUP(ITI46&amp;ITJ46&amp;ITM46,CC!ITD:ITH,5,FALSE), " ")</f>
        <v xml:space="preserve"> </v>
      </c>
      <c r="ITW46" s="34" t="str">
        <f>IFERROR(VLOOKUP(ITJ46&amp;ITK46&amp;ITN46,CC!ITE:ITI,5,FALSE), " ")</f>
        <v xml:space="preserve"> </v>
      </c>
      <c r="ITX46" s="34" t="str">
        <f>IFERROR(VLOOKUP(ITK46&amp;ITL46&amp;ITO46,CC!ITF:ITJ,5,FALSE), " ")</f>
        <v xml:space="preserve"> </v>
      </c>
      <c r="ITY46" s="34" t="str">
        <f>IFERROR(VLOOKUP(ITL46&amp;ITM46&amp;ITP46,CC!ITG:ITK,5,FALSE), " ")</f>
        <v xml:space="preserve"> </v>
      </c>
      <c r="ITZ46" s="34" t="str">
        <f>IFERROR(VLOOKUP(ITM46&amp;ITN46&amp;ITQ46,CC!ITH:ITL,5,FALSE), " ")</f>
        <v xml:space="preserve"> </v>
      </c>
      <c r="IUA46" s="34" t="str">
        <f>IFERROR(VLOOKUP(ITN46&amp;ITO46&amp;ITR46,CC!ITI:ITM,5,FALSE), " ")</f>
        <v xml:space="preserve"> </v>
      </c>
      <c r="IUB46" s="34" t="str">
        <f>IFERROR(VLOOKUP(ITO46&amp;ITP46&amp;ITS46,CC!ITJ:ITN,5,FALSE), " ")</f>
        <v xml:space="preserve"> </v>
      </c>
      <c r="IUC46" s="34" t="str">
        <f>IFERROR(VLOOKUP(ITP46&amp;ITQ46&amp;ITT46,CC!ITK:ITO,5,FALSE), " ")</f>
        <v xml:space="preserve"> </v>
      </c>
      <c r="IUD46" s="34" t="str">
        <f>IFERROR(VLOOKUP(ITQ46&amp;ITR46&amp;ITU46,CC!ITL:ITP,5,FALSE), " ")</f>
        <v xml:space="preserve"> </v>
      </c>
      <c r="IUE46" s="34" t="str">
        <f>IFERROR(VLOOKUP(ITR46&amp;ITS46&amp;ITV46,CC!ITM:ITQ,5,FALSE), " ")</f>
        <v xml:space="preserve"> </v>
      </c>
      <c r="IUF46" s="34" t="str">
        <f>IFERROR(VLOOKUP(ITS46&amp;ITT46&amp;ITW46,CC!ITN:ITR,5,FALSE), " ")</f>
        <v xml:space="preserve"> </v>
      </c>
      <c r="IUG46" s="34" t="str">
        <f>IFERROR(VLOOKUP(ITT46&amp;ITU46&amp;ITX46,CC!ITO:ITS,5,FALSE), " ")</f>
        <v xml:space="preserve"> </v>
      </c>
      <c r="IUH46" s="34" t="str">
        <f>IFERROR(VLOOKUP(ITU46&amp;ITV46&amp;ITY46,CC!ITP:ITT,5,FALSE), " ")</f>
        <v xml:space="preserve"> </v>
      </c>
      <c r="IUI46" s="34" t="str">
        <f>IFERROR(VLOOKUP(ITV46&amp;ITW46&amp;ITZ46,CC!ITQ:ITU,5,FALSE), " ")</f>
        <v xml:space="preserve"> </v>
      </c>
      <c r="IUJ46" s="34" t="str">
        <f>IFERROR(VLOOKUP(ITW46&amp;ITX46&amp;IUA46,CC!ITR:ITV,5,FALSE), " ")</f>
        <v xml:space="preserve"> </v>
      </c>
      <c r="IUK46" s="34" t="str">
        <f>IFERROR(VLOOKUP(ITX46&amp;ITY46&amp;IUB46,CC!ITS:ITW,5,FALSE), " ")</f>
        <v xml:space="preserve"> </v>
      </c>
      <c r="IUL46" s="34" t="str">
        <f>IFERROR(VLOOKUP(ITY46&amp;ITZ46&amp;IUC46,CC!ITT:ITX,5,FALSE), " ")</f>
        <v xml:space="preserve"> </v>
      </c>
      <c r="IUM46" s="34" t="str">
        <f>IFERROR(VLOOKUP(ITZ46&amp;IUA46&amp;IUD46,CC!ITU:ITY,5,FALSE), " ")</f>
        <v xml:space="preserve"> </v>
      </c>
      <c r="IUN46" s="34" t="str">
        <f>IFERROR(VLOOKUP(IUA46&amp;IUB46&amp;IUE46,CC!ITV:ITZ,5,FALSE), " ")</f>
        <v xml:space="preserve"> </v>
      </c>
      <c r="IUO46" s="34" t="str">
        <f>IFERROR(VLOOKUP(IUB46&amp;IUC46&amp;IUF46,CC!ITW:IUA,5,FALSE), " ")</f>
        <v xml:space="preserve"> </v>
      </c>
      <c r="IUP46" s="34" t="str">
        <f>IFERROR(VLOOKUP(IUC46&amp;IUD46&amp;IUG46,CC!ITX:IUB,5,FALSE), " ")</f>
        <v xml:space="preserve"> </v>
      </c>
      <c r="IUQ46" s="34" t="str">
        <f>IFERROR(VLOOKUP(IUD46&amp;IUE46&amp;IUH46,CC!ITY:IUC,5,FALSE), " ")</f>
        <v xml:space="preserve"> </v>
      </c>
      <c r="IUR46" s="34" t="str">
        <f>IFERROR(VLOOKUP(IUE46&amp;IUF46&amp;IUI46,CC!ITZ:IUD,5,FALSE), " ")</f>
        <v xml:space="preserve"> </v>
      </c>
      <c r="IUS46" s="34" t="str">
        <f>IFERROR(VLOOKUP(IUF46&amp;IUG46&amp;IUJ46,CC!IUA:IUE,5,FALSE), " ")</f>
        <v xml:space="preserve"> </v>
      </c>
      <c r="IUT46" s="34" t="str">
        <f>IFERROR(VLOOKUP(IUG46&amp;IUH46&amp;IUK46,CC!IUB:IUF,5,FALSE), " ")</f>
        <v xml:space="preserve"> </v>
      </c>
      <c r="IUU46" s="34" t="str">
        <f>IFERROR(VLOOKUP(IUH46&amp;IUI46&amp;IUL46,CC!IUC:IUG,5,FALSE), " ")</f>
        <v xml:space="preserve"> </v>
      </c>
      <c r="IUV46" s="34" t="str">
        <f>IFERROR(VLOOKUP(IUI46&amp;IUJ46&amp;IUM46,CC!IUD:IUH,5,FALSE), " ")</f>
        <v xml:space="preserve"> </v>
      </c>
      <c r="IUW46" s="34" t="str">
        <f>IFERROR(VLOOKUP(IUJ46&amp;IUK46&amp;IUN46,CC!IUE:IUI,5,FALSE), " ")</f>
        <v xml:space="preserve"> </v>
      </c>
      <c r="IUX46" s="34" t="str">
        <f>IFERROR(VLOOKUP(IUK46&amp;IUL46&amp;IUO46,CC!IUF:IUJ,5,FALSE), " ")</f>
        <v xml:space="preserve"> </v>
      </c>
      <c r="IUY46" s="34" t="str">
        <f>IFERROR(VLOOKUP(IUL46&amp;IUM46&amp;IUP46,CC!IUG:IUK,5,FALSE), " ")</f>
        <v xml:space="preserve"> </v>
      </c>
      <c r="IUZ46" s="34" t="str">
        <f>IFERROR(VLOOKUP(IUM46&amp;IUN46&amp;IUQ46,CC!IUH:IUL,5,FALSE), " ")</f>
        <v xml:space="preserve"> </v>
      </c>
      <c r="IVA46" s="34" t="str">
        <f>IFERROR(VLOOKUP(IUN46&amp;IUO46&amp;IUR46,CC!IUI:IUM,5,FALSE), " ")</f>
        <v xml:space="preserve"> </v>
      </c>
      <c r="IVB46" s="34" t="str">
        <f>IFERROR(VLOOKUP(IUO46&amp;IUP46&amp;IUS46,CC!IUJ:IUN,5,FALSE), " ")</f>
        <v xml:space="preserve"> </v>
      </c>
      <c r="IVC46" s="34" t="str">
        <f>IFERROR(VLOOKUP(IUP46&amp;IUQ46&amp;IUT46,CC!IUK:IUO,5,FALSE), " ")</f>
        <v xml:space="preserve"> </v>
      </c>
      <c r="IVD46" s="34" t="str">
        <f>IFERROR(VLOOKUP(IUQ46&amp;IUR46&amp;IUU46,CC!IUL:IUP,5,FALSE), " ")</f>
        <v xml:space="preserve"> </v>
      </c>
      <c r="IVE46" s="34" t="str">
        <f>IFERROR(VLOOKUP(IUR46&amp;IUS46&amp;IUV46,CC!IUM:IUQ,5,FALSE), " ")</f>
        <v xml:space="preserve"> </v>
      </c>
      <c r="IVF46" s="34" t="str">
        <f>IFERROR(VLOOKUP(IUS46&amp;IUT46&amp;IUW46,CC!IUN:IUR,5,FALSE), " ")</f>
        <v xml:space="preserve"> </v>
      </c>
      <c r="IVG46" s="34" t="str">
        <f>IFERROR(VLOOKUP(IUT46&amp;IUU46&amp;IUX46,CC!IUO:IUS,5,FALSE), " ")</f>
        <v xml:space="preserve"> </v>
      </c>
      <c r="IVH46" s="34" t="str">
        <f>IFERROR(VLOOKUP(IUU46&amp;IUV46&amp;IUY46,CC!IUP:IUT,5,FALSE), " ")</f>
        <v xml:space="preserve"> </v>
      </c>
      <c r="IVI46" s="34" t="str">
        <f>IFERROR(VLOOKUP(IUV46&amp;IUW46&amp;IUZ46,CC!IUQ:IUU,5,FALSE), " ")</f>
        <v xml:space="preserve"> </v>
      </c>
      <c r="IVJ46" s="34" t="str">
        <f>IFERROR(VLOOKUP(IUW46&amp;IUX46&amp;IVA46,CC!IUR:IUV,5,FALSE), " ")</f>
        <v xml:space="preserve"> </v>
      </c>
      <c r="IVK46" s="34" t="str">
        <f>IFERROR(VLOOKUP(IUX46&amp;IUY46&amp;IVB46,CC!IUS:IUW,5,FALSE), " ")</f>
        <v xml:space="preserve"> </v>
      </c>
      <c r="IVL46" s="34" t="str">
        <f>IFERROR(VLOOKUP(IUY46&amp;IUZ46&amp;IVC46,CC!IUT:IUX,5,FALSE), " ")</f>
        <v xml:space="preserve"> </v>
      </c>
      <c r="IVM46" s="34" t="str">
        <f>IFERROR(VLOOKUP(IUZ46&amp;IVA46&amp;IVD46,CC!IUU:IUY,5,FALSE), " ")</f>
        <v xml:space="preserve"> </v>
      </c>
      <c r="IVN46" s="34" t="str">
        <f>IFERROR(VLOOKUP(IVA46&amp;IVB46&amp;IVE46,CC!IUV:IUZ,5,FALSE), " ")</f>
        <v xml:space="preserve"> </v>
      </c>
      <c r="IVO46" s="34" t="str">
        <f>IFERROR(VLOOKUP(IVB46&amp;IVC46&amp;IVF46,CC!IUW:IVA,5,FALSE), " ")</f>
        <v xml:space="preserve"> </v>
      </c>
      <c r="IVP46" s="34" t="str">
        <f>IFERROR(VLOOKUP(IVC46&amp;IVD46&amp;IVG46,CC!IUX:IVB,5,FALSE), " ")</f>
        <v xml:space="preserve"> </v>
      </c>
      <c r="IVQ46" s="34" t="str">
        <f>IFERROR(VLOOKUP(IVD46&amp;IVE46&amp;IVH46,CC!IUY:IVC,5,FALSE), " ")</f>
        <v xml:space="preserve"> </v>
      </c>
      <c r="IVR46" s="34" t="str">
        <f>IFERROR(VLOOKUP(IVE46&amp;IVF46&amp;IVI46,CC!IUZ:IVD,5,FALSE), " ")</f>
        <v xml:space="preserve"> </v>
      </c>
      <c r="IVS46" s="34" t="str">
        <f>IFERROR(VLOOKUP(IVF46&amp;IVG46&amp;IVJ46,CC!IVA:IVE,5,FALSE), " ")</f>
        <v xml:space="preserve"> </v>
      </c>
      <c r="IVT46" s="34" t="str">
        <f>IFERROR(VLOOKUP(IVG46&amp;IVH46&amp;IVK46,CC!IVB:IVF,5,FALSE), " ")</f>
        <v xml:space="preserve"> </v>
      </c>
      <c r="IVU46" s="34" t="str">
        <f>IFERROR(VLOOKUP(IVH46&amp;IVI46&amp;IVL46,CC!IVC:IVG,5,FALSE), " ")</f>
        <v xml:space="preserve"> </v>
      </c>
      <c r="IVV46" s="34" t="str">
        <f>IFERROR(VLOOKUP(IVI46&amp;IVJ46&amp;IVM46,CC!IVD:IVH,5,FALSE), " ")</f>
        <v xml:space="preserve"> </v>
      </c>
      <c r="IVW46" s="34" t="str">
        <f>IFERROR(VLOOKUP(IVJ46&amp;IVK46&amp;IVN46,CC!IVE:IVI,5,FALSE), " ")</f>
        <v xml:space="preserve"> </v>
      </c>
      <c r="IVX46" s="34" t="str">
        <f>IFERROR(VLOOKUP(IVK46&amp;IVL46&amp;IVO46,CC!IVF:IVJ,5,FALSE), " ")</f>
        <v xml:space="preserve"> </v>
      </c>
      <c r="IVY46" s="34" t="str">
        <f>IFERROR(VLOOKUP(IVL46&amp;IVM46&amp;IVP46,CC!IVG:IVK,5,FALSE), " ")</f>
        <v xml:space="preserve"> </v>
      </c>
      <c r="IVZ46" s="34" t="str">
        <f>IFERROR(VLOOKUP(IVM46&amp;IVN46&amp;IVQ46,CC!IVH:IVL,5,FALSE), " ")</f>
        <v xml:space="preserve"> </v>
      </c>
      <c r="IWA46" s="34" t="str">
        <f>IFERROR(VLOOKUP(IVN46&amp;IVO46&amp;IVR46,CC!IVI:IVM,5,FALSE), " ")</f>
        <v xml:space="preserve"> </v>
      </c>
      <c r="IWB46" s="34" t="str">
        <f>IFERROR(VLOOKUP(IVO46&amp;IVP46&amp;IVS46,CC!IVJ:IVN,5,FALSE), " ")</f>
        <v xml:space="preserve"> </v>
      </c>
      <c r="IWC46" s="34" t="str">
        <f>IFERROR(VLOOKUP(IVP46&amp;IVQ46&amp;IVT46,CC!IVK:IVO,5,FALSE), " ")</f>
        <v xml:space="preserve"> </v>
      </c>
      <c r="IWD46" s="34" t="str">
        <f>IFERROR(VLOOKUP(IVQ46&amp;IVR46&amp;IVU46,CC!IVL:IVP,5,FALSE), " ")</f>
        <v xml:space="preserve"> </v>
      </c>
      <c r="IWE46" s="34" t="str">
        <f>IFERROR(VLOOKUP(IVR46&amp;IVS46&amp;IVV46,CC!IVM:IVQ,5,FALSE), " ")</f>
        <v xml:space="preserve"> </v>
      </c>
      <c r="IWF46" s="34" t="str">
        <f>IFERROR(VLOOKUP(IVS46&amp;IVT46&amp;IVW46,CC!IVN:IVR,5,FALSE), " ")</f>
        <v xml:space="preserve"> </v>
      </c>
      <c r="IWG46" s="34" t="str">
        <f>IFERROR(VLOOKUP(IVT46&amp;IVU46&amp;IVX46,CC!IVO:IVS,5,FALSE), " ")</f>
        <v xml:space="preserve"> </v>
      </c>
      <c r="IWH46" s="34" t="str">
        <f>IFERROR(VLOOKUP(IVU46&amp;IVV46&amp;IVY46,CC!IVP:IVT,5,FALSE), " ")</f>
        <v xml:space="preserve"> </v>
      </c>
      <c r="IWI46" s="34" t="str">
        <f>IFERROR(VLOOKUP(IVV46&amp;IVW46&amp;IVZ46,CC!IVQ:IVU,5,FALSE), " ")</f>
        <v xml:space="preserve"> </v>
      </c>
      <c r="IWJ46" s="34" t="str">
        <f>IFERROR(VLOOKUP(IVW46&amp;IVX46&amp;IWA46,CC!IVR:IVV,5,FALSE), " ")</f>
        <v xml:space="preserve"> </v>
      </c>
      <c r="IWK46" s="34" t="str">
        <f>IFERROR(VLOOKUP(IVX46&amp;IVY46&amp;IWB46,CC!IVS:IVW,5,FALSE), " ")</f>
        <v xml:space="preserve"> </v>
      </c>
      <c r="IWL46" s="34" t="str">
        <f>IFERROR(VLOOKUP(IVY46&amp;IVZ46&amp;IWC46,CC!IVT:IVX,5,FALSE), " ")</f>
        <v xml:space="preserve"> </v>
      </c>
      <c r="IWM46" s="34" t="str">
        <f>IFERROR(VLOOKUP(IVZ46&amp;IWA46&amp;IWD46,CC!IVU:IVY,5,FALSE), " ")</f>
        <v xml:space="preserve"> </v>
      </c>
      <c r="IWN46" s="34" t="str">
        <f>IFERROR(VLOOKUP(IWA46&amp;IWB46&amp;IWE46,CC!IVV:IVZ,5,FALSE), " ")</f>
        <v xml:space="preserve"> </v>
      </c>
      <c r="IWO46" s="34" t="str">
        <f>IFERROR(VLOOKUP(IWB46&amp;IWC46&amp;IWF46,CC!IVW:IWA,5,FALSE), " ")</f>
        <v xml:space="preserve"> </v>
      </c>
      <c r="IWP46" s="34" t="str">
        <f>IFERROR(VLOOKUP(IWC46&amp;IWD46&amp;IWG46,CC!IVX:IWB,5,FALSE), " ")</f>
        <v xml:space="preserve"> </v>
      </c>
      <c r="IWQ46" s="34" t="str">
        <f>IFERROR(VLOOKUP(IWD46&amp;IWE46&amp;IWH46,CC!IVY:IWC,5,FALSE), " ")</f>
        <v xml:space="preserve"> </v>
      </c>
      <c r="IWR46" s="34" t="str">
        <f>IFERROR(VLOOKUP(IWE46&amp;IWF46&amp;IWI46,CC!IVZ:IWD,5,FALSE), " ")</f>
        <v xml:space="preserve"> </v>
      </c>
      <c r="IWS46" s="34" t="str">
        <f>IFERROR(VLOOKUP(IWF46&amp;IWG46&amp;IWJ46,CC!IWA:IWE,5,FALSE), " ")</f>
        <v xml:space="preserve"> </v>
      </c>
      <c r="IWT46" s="34" t="str">
        <f>IFERROR(VLOOKUP(IWG46&amp;IWH46&amp;IWK46,CC!IWB:IWF,5,FALSE), " ")</f>
        <v xml:space="preserve"> </v>
      </c>
      <c r="IWU46" s="34" t="str">
        <f>IFERROR(VLOOKUP(IWH46&amp;IWI46&amp;IWL46,CC!IWC:IWG,5,FALSE), " ")</f>
        <v xml:space="preserve"> </v>
      </c>
      <c r="IWV46" s="34" t="str">
        <f>IFERROR(VLOOKUP(IWI46&amp;IWJ46&amp;IWM46,CC!IWD:IWH,5,FALSE), " ")</f>
        <v xml:space="preserve"> </v>
      </c>
      <c r="IWW46" s="34" t="str">
        <f>IFERROR(VLOOKUP(IWJ46&amp;IWK46&amp;IWN46,CC!IWE:IWI,5,FALSE), " ")</f>
        <v xml:space="preserve"> </v>
      </c>
      <c r="IWX46" s="34" t="str">
        <f>IFERROR(VLOOKUP(IWK46&amp;IWL46&amp;IWO46,CC!IWF:IWJ,5,FALSE), " ")</f>
        <v xml:space="preserve"> </v>
      </c>
      <c r="IWY46" s="34" t="str">
        <f>IFERROR(VLOOKUP(IWL46&amp;IWM46&amp;IWP46,CC!IWG:IWK,5,FALSE), " ")</f>
        <v xml:space="preserve"> </v>
      </c>
      <c r="IWZ46" s="34" t="str">
        <f>IFERROR(VLOOKUP(IWM46&amp;IWN46&amp;IWQ46,CC!IWH:IWL,5,FALSE), " ")</f>
        <v xml:space="preserve"> </v>
      </c>
      <c r="IXA46" s="34" t="str">
        <f>IFERROR(VLOOKUP(IWN46&amp;IWO46&amp;IWR46,CC!IWI:IWM,5,FALSE), " ")</f>
        <v xml:space="preserve"> </v>
      </c>
      <c r="IXB46" s="34" t="str">
        <f>IFERROR(VLOOKUP(IWO46&amp;IWP46&amp;IWS46,CC!IWJ:IWN,5,FALSE), " ")</f>
        <v xml:space="preserve"> </v>
      </c>
      <c r="IXC46" s="34" t="str">
        <f>IFERROR(VLOOKUP(IWP46&amp;IWQ46&amp;IWT46,CC!IWK:IWO,5,FALSE), " ")</f>
        <v xml:space="preserve"> </v>
      </c>
      <c r="IXD46" s="34" t="str">
        <f>IFERROR(VLOOKUP(IWQ46&amp;IWR46&amp;IWU46,CC!IWL:IWP,5,FALSE), " ")</f>
        <v xml:space="preserve"> </v>
      </c>
      <c r="IXE46" s="34" t="str">
        <f>IFERROR(VLOOKUP(IWR46&amp;IWS46&amp;IWV46,CC!IWM:IWQ,5,FALSE), " ")</f>
        <v xml:space="preserve"> </v>
      </c>
      <c r="IXF46" s="34" t="str">
        <f>IFERROR(VLOOKUP(IWS46&amp;IWT46&amp;IWW46,CC!IWN:IWR,5,FALSE), " ")</f>
        <v xml:space="preserve"> </v>
      </c>
      <c r="IXG46" s="34" t="str">
        <f>IFERROR(VLOOKUP(IWT46&amp;IWU46&amp;IWX46,CC!IWO:IWS,5,FALSE), " ")</f>
        <v xml:space="preserve"> </v>
      </c>
      <c r="IXH46" s="34" t="str">
        <f>IFERROR(VLOOKUP(IWU46&amp;IWV46&amp;IWY46,CC!IWP:IWT,5,FALSE), " ")</f>
        <v xml:space="preserve"> </v>
      </c>
      <c r="IXI46" s="34" t="str">
        <f>IFERROR(VLOOKUP(IWV46&amp;IWW46&amp;IWZ46,CC!IWQ:IWU,5,FALSE), " ")</f>
        <v xml:space="preserve"> </v>
      </c>
      <c r="IXJ46" s="34" t="str">
        <f>IFERROR(VLOOKUP(IWW46&amp;IWX46&amp;IXA46,CC!IWR:IWV,5,FALSE), " ")</f>
        <v xml:space="preserve"> </v>
      </c>
      <c r="IXK46" s="34" t="str">
        <f>IFERROR(VLOOKUP(IWX46&amp;IWY46&amp;IXB46,CC!IWS:IWW,5,FALSE), " ")</f>
        <v xml:space="preserve"> </v>
      </c>
      <c r="IXL46" s="34" t="str">
        <f>IFERROR(VLOOKUP(IWY46&amp;IWZ46&amp;IXC46,CC!IWT:IWX,5,FALSE), " ")</f>
        <v xml:space="preserve"> </v>
      </c>
      <c r="IXM46" s="34" t="str">
        <f>IFERROR(VLOOKUP(IWZ46&amp;IXA46&amp;IXD46,CC!IWU:IWY,5,FALSE), " ")</f>
        <v xml:space="preserve"> </v>
      </c>
      <c r="IXN46" s="34" t="str">
        <f>IFERROR(VLOOKUP(IXA46&amp;IXB46&amp;IXE46,CC!IWV:IWZ,5,FALSE), " ")</f>
        <v xml:space="preserve"> </v>
      </c>
      <c r="IXO46" s="34" t="str">
        <f>IFERROR(VLOOKUP(IXB46&amp;IXC46&amp;IXF46,CC!IWW:IXA,5,FALSE), " ")</f>
        <v xml:space="preserve"> </v>
      </c>
      <c r="IXP46" s="34" t="str">
        <f>IFERROR(VLOOKUP(IXC46&amp;IXD46&amp;IXG46,CC!IWX:IXB,5,FALSE), " ")</f>
        <v xml:space="preserve"> </v>
      </c>
      <c r="IXQ46" s="34" t="str">
        <f>IFERROR(VLOOKUP(IXD46&amp;IXE46&amp;IXH46,CC!IWY:IXC,5,FALSE), " ")</f>
        <v xml:space="preserve"> </v>
      </c>
      <c r="IXR46" s="34" t="str">
        <f>IFERROR(VLOOKUP(IXE46&amp;IXF46&amp;IXI46,CC!IWZ:IXD,5,FALSE), " ")</f>
        <v xml:space="preserve"> </v>
      </c>
      <c r="IXS46" s="34" t="str">
        <f>IFERROR(VLOOKUP(IXF46&amp;IXG46&amp;IXJ46,CC!IXA:IXE,5,FALSE), " ")</f>
        <v xml:space="preserve"> </v>
      </c>
      <c r="IXT46" s="34" t="str">
        <f>IFERROR(VLOOKUP(IXG46&amp;IXH46&amp;IXK46,CC!IXB:IXF,5,FALSE), " ")</f>
        <v xml:space="preserve"> </v>
      </c>
      <c r="IXU46" s="34" t="str">
        <f>IFERROR(VLOOKUP(IXH46&amp;IXI46&amp;IXL46,CC!IXC:IXG,5,FALSE), " ")</f>
        <v xml:space="preserve"> </v>
      </c>
      <c r="IXV46" s="34" t="str">
        <f>IFERROR(VLOOKUP(IXI46&amp;IXJ46&amp;IXM46,CC!IXD:IXH,5,FALSE), " ")</f>
        <v xml:space="preserve"> </v>
      </c>
      <c r="IXW46" s="34" t="str">
        <f>IFERROR(VLOOKUP(IXJ46&amp;IXK46&amp;IXN46,CC!IXE:IXI,5,FALSE), " ")</f>
        <v xml:space="preserve"> </v>
      </c>
      <c r="IXX46" s="34" t="str">
        <f>IFERROR(VLOOKUP(IXK46&amp;IXL46&amp;IXO46,CC!IXF:IXJ,5,FALSE), " ")</f>
        <v xml:space="preserve"> </v>
      </c>
      <c r="IXY46" s="34" t="str">
        <f>IFERROR(VLOOKUP(IXL46&amp;IXM46&amp;IXP46,CC!IXG:IXK,5,FALSE), " ")</f>
        <v xml:space="preserve"> </v>
      </c>
      <c r="IXZ46" s="34" t="str">
        <f>IFERROR(VLOOKUP(IXM46&amp;IXN46&amp;IXQ46,CC!IXH:IXL,5,FALSE), " ")</f>
        <v xml:space="preserve"> </v>
      </c>
      <c r="IYA46" s="34" t="str">
        <f>IFERROR(VLOOKUP(IXN46&amp;IXO46&amp;IXR46,CC!IXI:IXM,5,FALSE), " ")</f>
        <v xml:space="preserve"> </v>
      </c>
      <c r="IYB46" s="34" t="str">
        <f>IFERROR(VLOOKUP(IXO46&amp;IXP46&amp;IXS46,CC!IXJ:IXN,5,FALSE), " ")</f>
        <v xml:space="preserve"> </v>
      </c>
      <c r="IYC46" s="34" t="str">
        <f>IFERROR(VLOOKUP(IXP46&amp;IXQ46&amp;IXT46,CC!IXK:IXO,5,FALSE), " ")</f>
        <v xml:space="preserve"> </v>
      </c>
      <c r="IYD46" s="34" t="str">
        <f>IFERROR(VLOOKUP(IXQ46&amp;IXR46&amp;IXU46,CC!IXL:IXP,5,FALSE), " ")</f>
        <v xml:space="preserve"> </v>
      </c>
      <c r="IYE46" s="34" t="str">
        <f>IFERROR(VLOOKUP(IXR46&amp;IXS46&amp;IXV46,CC!IXM:IXQ,5,FALSE), " ")</f>
        <v xml:space="preserve"> </v>
      </c>
      <c r="IYF46" s="34" t="str">
        <f>IFERROR(VLOOKUP(IXS46&amp;IXT46&amp;IXW46,CC!IXN:IXR,5,FALSE), " ")</f>
        <v xml:space="preserve"> </v>
      </c>
      <c r="IYG46" s="34" t="str">
        <f>IFERROR(VLOOKUP(IXT46&amp;IXU46&amp;IXX46,CC!IXO:IXS,5,FALSE), " ")</f>
        <v xml:space="preserve"> </v>
      </c>
      <c r="IYH46" s="34" t="str">
        <f>IFERROR(VLOOKUP(IXU46&amp;IXV46&amp;IXY46,CC!IXP:IXT,5,FALSE), " ")</f>
        <v xml:space="preserve"> </v>
      </c>
      <c r="IYI46" s="34" t="str">
        <f>IFERROR(VLOOKUP(IXV46&amp;IXW46&amp;IXZ46,CC!IXQ:IXU,5,FALSE), " ")</f>
        <v xml:space="preserve"> </v>
      </c>
      <c r="IYJ46" s="34" t="str">
        <f>IFERROR(VLOOKUP(IXW46&amp;IXX46&amp;IYA46,CC!IXR:IXV,5,FALSE), " ")</f>
        <v xml:space="preserve"> </v>
      </c>
      <c r="IYK46" s="34" t="str">
        <f>IFERROR(VLOOKUP(IXX46&amp;IXY46&amp;IYB46,CC!IXS:IXW,5,FALSE), " ")</f>
        <v xml:space="preserve"> </v>
      </c>
      <c r="IYL46" s="34" t="str">
        <f>IFERROR(VLOOKUP(IXY46&amp;IXZ46&amp;IYC46,CC!IXT:IXX,5,FALSE), " ")</f>
        <v xml:space="preserve"> </v>
      </c>
      <c r="IYM46" s="34" t="str">
        <f>IFERROR(VLOOKUP(IXZ46&amp;IYA46&amp;IYD46,CC!IXU:IXY,5,FALSE), " ")</f>
        <v xml:space="preserve"> </v>
      </c>
      <c r="IYN46" s="34" t="str">
        <f>IFERROR(VLOOKUP(IYA46&amp;IYB46&amp;IYE46,CC!IXV:IXZ,5,FALSE), " ")</f>
        <v xml:space="preserve"> </v>
      </c>
      <c r="IYO46" s="34" t="str">
        <f>IFERROR(VLOOKUP(IYB46&amp;IYC46&amp;IYF46,CC!IXW:IYA,5,FALSE), " ")</f>
        <v xml:space="preserve"> </v>
      </c>
      <c r="IYP46" s="34" t="str">
        <f>IFERROR(VLOOKUP(IYC46&amp;IYD46&amp;IYG46,CC!IXX:IYB,5,FALSE), " ")</f>
        <v xml:space="preserve"> </v>
      </c>
      <c r="IYQ46" s="34" t="str">
        <f>IFERROR(VLOOKUP(IYD46&amp;IYE46&amp;IYH46,CC!IXY:IYC,5,FALSE), " ")</f>
        <v xml:space="preserve"> </v>
      </c>
      <c r="IYR46" s="34" t="str">
        <f>IFERROR(VLOOKUP(IYE46&amp;IYF46&amp;IYI46,CC!IXZ:IYD,5,FALSE), " ")</f>
        <v xml:space="preserve"> </v>
      </c>
      <c r="IYS46" s="34" t="str">
        <f>IFERROR(VLOOKUP(IYF46&amp;IYG46&amp;IYJ46,CC!IYA:IYE,5,FALSE), " ")</f>
        <v xml:space="preserve"> </v>
      </c>
      <c r="IYT46" s="34" t="str">
        <f>IFERROR(VLOOKUP(IYG46&amp;IYH46&amp;IYK46,CC!IYB:IYF,5,FALSE), " ")</f>
        <v xml:space="preserve"> </v>
      </c>
      <c r="IYU46" s="34" t="str">
        <f>IFERROR(VLOOKUP(IYH46&amp;IYI46&amp;IYL46,CC!IYC:IYG,5,FALSE), " ")</f>
        <v xml:space="preserve"> </v>
      </c>
      <c r="IYV46" s="34" t="str">
        <f>IFERROR(VLOOKUP(IYI46&amp;IYJ46&amp;IYM46,CC!IYD:IYH,5,FALSE), " ")</f>
        <v xml:space="preserve"> </v>
      </c>
      <c r="IYW46" s="34" t="str">
        <f>IFERROR(VLOOKUP(IYJ46&amp;IYK46&amp;IYN46,CC!IYE:IYI,5,FALSE), " ")</f>
        <v xml:space="preserve"> </v>
      </c>
      <c r="IYX46" s="34" t="str">
        <f>IFERROR(VLOOKUP(IYK46&amp;IYL46&amp;IYO46,CC!IYF:IYJ,5,FALSE), " ")</f>
        <v xml:space="preserve"> </v>
      </c>
      <c r="IYY46" s="34" t="str">
        <f>IFERROR(VLOOKUP(IYL46&amp;IYM46&amp;IYP46,CC!IYG:IYK,5,FALSE), " ")</f>
        <v xml:space="preserve"> </v>
      </c>
      <c r="IYZ46" s="34" t="str">
        <f>IFERROR(VLOOKUP(IYM46&amp;IYN46&amp;IYQ46,CC!IYH:IYL,5,FALSE), " ")</f>
        <v xml:space="preserve"> </v>
      </c>
      <c r="IZA46" s="34" t="str">
        <f>IFERROR(VLOOKUP(IYN46&amp;IYO46&amp;IYR46,CC!IYI:IYM,5,FALSE), " ")</f>
        <v xml:space="preserve"> </v>
      </c>
      <c r="IZB46" s="34" t="str">
        <f>IFERROR(VLOOKUP(IYO46&amp;IYP46&amp;IYS46,CC!IYJ:IYN,5,FALSE), " ")</f>
        <v xml:space="preserve"> </v>
      </c>
      <c r="IZC46" s="34" t="str">
        <f>IFERROR(VLOOKUP(IYP46&amp;IYQ46&amp;IYT46,CC!IYK:IYO,5,FALSE), " ")</f>
        <v xml:space="preserve"> </v>
      </c>
      <c r="IZD46" s="34" t="str">
        <f>IFERROR(VLOOKUP(IYQ46&amp;IYR46&amp;IYU46,CC!IYL:IYP,5,FALSE), " ")</f>
        <v xml:space="preserve"> </v>
      </c>
      <c r="IZE46" s="34" t="str">
        <f>IFERROR(VLOOKUP(IYR46&amp;IYS46&amp;IYV46,CC!IYM:IYQ,5,FALSE), " ")</f>
        <v xml:space="preserve"> </v>
      </c>
      <c r="IZF46" s="34" t="str">
        <f>IFERROR(VLOOKUP(IYS46&amp;IYT46&amp;IYW46,CC!IYN:IYR,5,FALSE), " ")</f>
        <v xml:space="preserve"> </v>
      </c>
      <c r="IZG46" s="34" t="str">
        <f>IFERROR(VLOOKUP(IYT46&amp;IYU46&amp;IYX46,CC!IYO:IYS,5,FALSE), " ")</f>
        <v xml:space="preserve"> </v>
      </c>
      <c r="IZH46" s="34" t="str">
        <f>IFERROR(VLOOKUP(IYU46&amp;IYV46&amp;IYY46,CC!IYP:IYT,5,FALSE), " ")</f>
        <v xml:space="preserve"> </v>
      </c>
      <c r="IZI46" s="34" t="str">
        <f>IFERROR(VLOOKUP(IYV46&amp;IYW46&amp;IYZ46,CC!IYQ:IYU,5,FALSE), " ")</f>
        <v xml:space="preserve"> </v>
      </c>
      <c r="IZJ46" s="34" t="str">
        <f>IFERROR(VLOOKUP(IYW46&amp;IYX46&amp;IZA46,CC!IYR:IYV,5,FALSE), " ")</f>
        <v xml:space="preserve"> </v>
      </c>
      <c r="IZK46" s="34" t="str">
        <f>IFERROR(VLOOKUP(IYX46&amp;IYY46&amp;IZB46,CC!IYS:IYW,5,FALSE), " ")</f>
        <v xml:space="preserve"> </v>
      </c>
      <c r="IZL46" s="34" t="str">
        <f>IFERROR(VLOOKUP(IYY46&amp;IYZ46&amp;IZC46,CC!IYT:IYX,5,FALSE), " ")</f>
        <v xml:space="preserve"> </v>
      </c>
      <c r="IZM46" s="34" t="str">
        <f>IFERROR(VLOOKUP(IYZ46&amp;IZA46&amp;IZD46,CC!IYU:IYY,5,FALSE), " ")</f>
        <v xml:space="preserve"> </v>
      </c>
      <c r="IZN46" s="34" t="str">
        <f>IFERROR(VLOOKUP(IZA46&amp;IZB46&amp;IZE46,CC!IYV:IYZ,5,FALSE), " ")</f>
        <v xml:space="preserve"> </v>
      </c>
      <c r="IZO46" s="34" t="str">
        <f>IFERROR(VLOOKUP(IZB46&amp;IZC46&amp;IZF46,CC!IYW:IZA,5,FALSE), " ")</f>
        <v xml:space="preserve"> </v>
      </c>
      <c r="IZP46" s="34" t="str">
        <f>IFERROR(VLOOKUP(IZC46&amp;IZD46&amp;IZG46,CC!IYX:IZB,5,FALSE), " ")</f>
        <v xml:space="preserve"> </v>
      </c>
      <c r="IZQ46" s="34" t="str">
        <f>IFERROR(VLOOKUP(IZD46&amp;IZE46&amp;IZH46,CC!IYY:IZC,5,FALSE), " ")</f>
        <v xml:space="preserve"> </v>
      </c>
      <c r="IZR46" s="34" t="str">
        <f>IFERROR(VLOOKUP(IZE46&amp;IZF46&amp;IZI46,CC!IYZ:IZD,5,FALSE), " ")</f>
        <v xml:space="preserve"> </v>
      </c>
      <c r="IZS46" s="34" t="str">
        <f>IFERROR(VLOOKUP(IZF46&amp;IZG46&amp;IZJ46,CC!IZA:IZE,5,FALSE), " ")</f>
        <v xml:space="preserve"> </v>
      </c>
      <c r="IZT46" s="34" t="str">
        <f>IFERROR(VLOOKUP(IZG46&amp;IZH46&amp;IZK46,CC!IZB:IZF,5,FALSE), " ")</f>
        <v xml:space="preserve"> </v>
      </c>
      <c r="IZU46" s="34" t="str">
        <f>IFERROR(VLOOKUP(IZH46&amp;IZI46&amp;IZL46,CC!IZC:IZG,5,FALSE), " ")</f>
        <v xml:space="preserve"> </v>
      </c>
      <c r="IZV46" s="34" t="str">
        <f>IFERROR(VLOOKUP(IZI46&amp;IZJ46&amp;IZM46,CC!IZD:IZH,5,FALSE), " ")</f>
        <v xml:space="preserve"> </v>
      </c>
      <c r="IZW46" s="34" t="str">
        <f>IFERROR(VLOOKUP(IZJ46&amp;IZK46&amp;IZN46,CC!IZE:IZI,5,FALSE), " ")</f>
        <v xml:space="preserve"> </v>
      </c>
      <c r="IZX46" s="34" t="str">
        <f>IFERROR(VLOOKUP(IZK46&amp;IZL46&amp;IZO46,CC!IZF:IZJ,5,FALSE), " ")</f>
        <v xml:space="preserve"> </v>
      </c>
      <c r="IZY46" s="34" t="str">
        <f>IFERROR(VLOOKUP(IZL46&amp;IZM46&amp;IZP46,CC!IZG:IZK,5,FALSE), " ")</f>
        <v xml:space="preserve"> </v>
      </c>
      <c r="IZZ46" s="34" t="str">
        <f>IFERROR(VLOOKUP(IZM46&amp;IZN46&amp;IZQ46,CC!IZH:IZL,5,FALSE), " ")</f>
        <v xml:space="preserve"> </v>
      </c>
      <c r="JAA46" s="34" t="str">
        <f>IFERROR(VLOOKUP(IZN46&amp;IZO46&amp;IZR46,CC!IZI:IZM,5,FALSE), " ")</f>
        <v xml:space="preserve"> </v>
      </c>
      <c r="JAB46" s="34" t="str">
        <f>IFERROR(VLOOKUP(IZO46&amp;IZP46&amp;IZS46,CC!IZJ:IZN,5,FALSE), " ")</f>
        <v xml:space="preserve"> </v>
      </c>
      <c r="JAC46" s="34" t="str">
        <f>IFERROR(VLOOKUP(IZP46&amp;IZQ46&amp;IZT46,CC!IZK:IZO,5,FALSE), " ")</f>
        <v xml:space="preserve"> </v>
      </c>
      <c r="JAD46" s="34" t="str">
        <f>IFERROR(VLOOKUP(IZQ46&amp;IZR46&amp;IZU46,CC!IZL:IZP,5,FALSE), " ")</f>
        <v xml:space="preserve"> </v>
      </c>
      <c r="JAE46" s="34" t="str">
        <f>IFERROR(VLOOKUP(IZR46&amp;IZS46&amp;IZV46,CC!IZM:IZQ,5,FALSE), " ")</f>
        <v xml:space="preserve"> </v>
      </c>
      <c r="JAF46" s="34" t="str">
        <f>IFERROR(VLOOKUP(IZS46&amp;IZT46&amp;IZW46,CC!IZN:IZR,5,FALSE), " ")</f>
        <v xml:space="preserve"> </v>
      </c>
      <c r="JAG46" s="34" t="str">
        <f>IFERROR(VLOOKUP(IZT46&amp;IZU46&amp;IZX46,CC!IZO:IZS,5,FALSE), " ")</f>
        <v xml:space="preserve"> </v>
      </c>
      <c r="JAH46" s="34" t="str">
        <f>IFERROR(VLOOKUP(IZU46&amp;IZV46&amp;IZY46,CC!IZP:IZT,5,FALSE), " ")</f>
        <v xml:space="preserve"> </v>
      </c>
      <c r="JAI46" s="34" t="str">
        <f>IFERROR(VLOOKUP(IZV46&amp;IZW46&amp;IZZ46,CC!IZQ:IZU,5,FALSE), " ")</f>
        <v xml:space="preserve"> </v>
      </c>
      <c r="JAJ46" s="34" t="str">
        <f>IFERROR(VLOOKUP(IZW46&amp;IZX46&amp;JAA46,CC!IZR:IZV,5,FALSE), " ")</f>
        <v xml:space="preserve"> </v>
      </c>
      <c r="JAK46" s="34" t="str">
        <f>IFERROR(VLOOKUP(IZX46&amp;IZY46&amp;JAB46,CC!IZS:IZW,5,FALSE), " ")</f>
        <v xml:space="preserve"> </v>
      </c>
      <c r="JAL46" s="34" t="str">
        <f>IFERROR(VLOOKUP(IZY46&amp;IZZ46&amp;JAC46,CC!IZT:IZX,5,FALSE), " ")</f>
        <v xml:space="preserve"> </v>
      </c>
      <c r="JAM46" s="34" t="str">
        <f>IFERROR(VLOOKUP(IZZ46&amp;JAA46&amp;JAD46,CC!IZU:IZY,5,FALSE), " ")</f>
        <v xml:space="preserve"> </v>
      </c>
      <c r="JAN46" s="34" t="str">
        <f>IFERROR(VLOOKUP(JAA46&amp;JAB46&amp;JAE46,CC!IZV:IZZ,5,FALSE), " ")</f>
        <v xml:space="preserve"> </v>
      </c>
      <c r="JAO46" s="34" t="str">
        <f>IFERROR(VLOOKUP(JAB46&amp;JAC46&amp;JAF46,CC!IZW:JAA,5,FALSE), " ")</f>
        <v xml:space="preserve"> </v>
      </c>
      <c r="JAP46" s="34" t="str">
        <f>IFERROR(VLOOKUP(JAC46&amp;JAD46&amp;JAG46,CC!IZX:JAB,5,FALSE), " ")</f>
        <v xml:space="preserve"> </v>
      </c>
      <c r="JAQ46" s="34" t="str">
        <f>IFERROR(VLOOKUP(JAD46&amp;JAE46&amp;JAH46,CC!IZY:JAC,5,FALSE), " ")</f>
        <v xml:space="preserve"> </v>
      </c>
      <c r="JAR46" s="34" t="str">
        <f>IFERROR(VLOOKUP(JAE46&amp;JAF46&amp;JAI46,CC!IZZ:JAD,5,FALSE), " ")</f>
        <v xml:space="preserve"> </v>
      </c>
      <c r="JAS46" s="34" t="str">
        <f>IFERROR(VLOOKUP(JAF46&amp;JAG46&amp;JAJ46,CC!JAA:JAE,5,FALSE), " ")</f>
        <v xml:space="preserve"> </v>
      </c>
      <c r="JAT46" s="34" t="str">
        <f>IFERROR(VLOOKUP(JAG46&amp;JAH46&amp;JAK46,CC!JAB:JAF,5,FALSE), " ")</f>
        <v xml:space="preserve"> </v>
      </c>
      <c r="JAU46" s="34" t="str">
        <f>IFERROR(VLOOKUP(JAH46&amp;JAI46&amp;JAL46,CC!JAC:JAG,5,FALSE), " ")</f>
        <v xml:space="preserve"> </v>
      </c>
      <c r="JAV46" s="34" t="str">
        <f>IFERROR(VLOOKUP(JAI46&amp;JAJ46&amp;JAM46,CC!JAD:JAH,5,FALSE), " ")</f>
        <v xml:space="preserve"> </v>
      </c>
      <c r="JAW46" s="34" t="str">
        <f>IFERROR(VLOOKUP(JAJ46&amp;JAK46&amp;JAN46,CC!JAE:JAI,5,FALSE), " ")</f>
        <v xml:space="preserve"> </v>
      </c>
      <c r="JAX46" s="34" t="str">
        <f>IFERROR(VLOOKUP(JAK46&amp;JAL46&amp;JAO46,CC!JAF:JAJ,5,FALSE), " ")</f>
        <v xml:space="preserve"> </v>
      </c>
      <c r="JAY46" s="34" t="str">
        <f>IFERROR(VLOOKUP(JAL46&amp;JAM46&amp;JAP46,CC!JAG:JAK,5,FALSE), " ")</f>
        <v xml:space="preserve"> </v>
      </c>
      <c r="JAZ46" s="34" t="str">
        <f>IFERROR(VLOOKUP(JAM46&amp;JAN46&amp;JAQ46,CC!JAH:JAL,5,FALSE), " ")</f>
        <v xml:space="preserve"> </v>
      </c>
      <c r="JBA46" s="34" t="str">
        <f>IFERROR(VLOOKUP(JAN46&amp;JAO46&amp;JAR46,CC!JAI:JAM,5,FALSE), " ")</f>
        <v xml:space="preserve"> </v>
      </c>
      <c r="JBB46" s="34" t="str">
        <f>IFERROR(VLOOKUP(JAO46&amp;JAP46&amp;JAS46,CC!JAJ:JAN,5,FALSE), " ")</f>
        <v xml:space="preserve"> </v>
      </c>
      <c r="JBC46" s="34" t="str">
        <f>IFERROR(VLOOKUP(JAP46&amp;JAQ46&amp;JAT46,CC!JAK:JAO,5,FALSE), " ")</f>
        <v xml:space="preserve"> </v>
      </c>
      <c r="JBD46" s="34" t="str">
        <f>IFERROR(VLOOKUP(JAQ46&amp;JAR46&amp;JAU46,CC!JAL:JAP,5,FALSE), " ")</f>
        <v xml:space="preserve"> </v>
      </c>
      <c r="JBE46" s="34" t="str">
        <f>IFERROR(VLOOKUP(JAR46&amp;JAS46&amp;JAV46,CC!JAM:JAQ,5,FALSE), " ")</f>
        <v xml:space="preserve"> </v>
      </c>
      <c r="JBF46" s="34" t="str">
        <f>IFERROR(VLOOKUP(JAS46&amp;JAT46&amp;JAW46,CC!JAN:JAR,5,FALSE), " ")</f>
        <v xml:space="preserve"> </v>
      </c>
      <c r="JBG46" s="34" t="str">
        <f>IFERROR(VLOOKUP(JAT46&amp;JAU46&amp;JAX46,CC!JAO:JAS,5,FALSE), " ")</f>
        <v xml:space="preserve"> </v>
      </c>
      <c r="JBH46" s="34" t="str">
        <f>IFERROR(VLOOKUP(JAU46&amp;JAV46&amp;JAY46,CC!JAP:JAT,5,FALSE), " ")</f>
        <v xml:space="preserve"> </v>
      </c>
      <c r="JBI46" s="34" t="str">
        <f>IFERROR(VLOOKUP(JAV46&amp;JAW46&amp;JAZ46,CC!JAQ:JAU,5,FALSE), " ")</f>
        <v xml:space="preserve"> </v>
      </c>
      <c r="JBJ46" s="34" t="str">
        <f>IFERROR(VLOOKUP(JAW46&amp;JAX46&amp;JBA46,CC!JAR:JAV,5,FALSE), " ")</f>
        <v xml:space="preserve"> </v>
      </c>
      <c r="JBK46" s="34" t="str">
        <f>IFERROR(VLOOKUP(JAX46&amp;JAY46&amp;JBB46,CC!JAS:JAW,5,FALSE), " ")</f>
        <v xml:space="preserve"> </v>
      </c>
      <c r="JBL46" s="34" t="str">
        <f>IFERROR(VLOOKUP(JAY46&amp;JAZ46&amp;JBC46,CC!JAT:JAX,5,FALSE), " ")</f>
        <v xml:space="preserve"> </v>
      </c>
      <c r="JBM46" s="34" t="str">
        <f>IFERROR(VLOOKUP(JAZ46&amp;JBA46&amp;JBD46,CC!JAU:JAY,5,FALSE), " ")</f>
        <v xml:space="preserve"> </v>
      </c>
      <c r="JBN46" s="34" t="str">
        <f>IFERROR(VLOOKUP(JBA46&amp;JBB46&amp;JBE46,CC!JAV:JAZ,5,FALSE), " ")</f>
        <v xml:space="preserve"> </v>
      </c>
      <c r="JBO46" s="34" t="str">
        <f>IFERROR(VLOOKUP(JBB46&amp;JBC46&amp;JBF46,CC!JAW:JBA,5,FALSE), " ")</f>
        <v xml:space="preserve"> </v>
      </c>
      <c r="JBP46" s="34" t="str">
        <f>IFERROR(VLOOKUP(JBC46&amp;JBD46&amp;JBG46,CC!JAX:JBB,5,FALSE), " ")</f>
        <v xml:space="preserve"> </v>
      </c>
      <c r="JBQ46" s="34" t="str">
        <f>IFERROR(VLOOKUP(JBD46&amp;JBE46&amp;JBH46,CC!JAY:JBC,5,FALSE), " ")</f>
        <v xml:space="preserve"> </v>
      </c>
      <c r="JBR46" s="34" t="str">
        <f>IFERROR(VLOOKUP(JBE46&amp;JBF46&amp;JBI46,CC!JAZ:JBD,5,FALSE), " ")</f>
        <v xml:space="preserve"> </v>
      </c>
      <c r="JBS46" s="34" t="str">
        <f>IFERROR(VLOOKUP(JBF46&amp;JBG46&amp;JBJ46,CC!JBA:JBE,5,FALSE), " ")</f>
        <v xml:space="preserve"> </v>
      </c>
      <c r="JBT46" s="34" t="str">
        <f>IFERROR(VLOOKUP(JBG46&amp;JBH46&amp;JBK46,CC!JBB:JBF,5,FALSE), " ")</f>
        <v xml:space="preserve"> </v>
      </c>
      <c r="JBU46" s="34" t="str">
        <f>IFERROR(VLOOKUP(JBH46&amp;JBI46&amp;JBL46,CC!JBC:JBG,5,FALSE), " ")</f>
        <v xml:space="preserve"> </v>
      </c>
      <c r="JBV46" s="34" t="str">
        <f>IFERROR(VLOOKUP(JBI46&amp;JBJ46&amp;JBM46,CC!JBD:JBH,5,FALSE), " ")</f>
        <v xml:space="preserve"> </v>
      </c>
      <c r="JBW46" s="34" t="str">
        <f>IFERROR(VLOOKUP(JBJ46&amp;JBK46&amp;JBN46,CC!JBE:JBI,5,FALSE), " ")</f>
        <v xml:space="preserve"> </v>
      </c>
      <c r="JBX46" s="34" t="str">
        <f>IFERROR(VLOOKUP(JBK46&amp;JBL46&amp;JBO46,CC!JBF:JBJ,5,FALSE), " ")</f>
        <v xml:space="preserve"> </v>
      </c>
      <c r="JBY46" s="34" t="str">
        <f>IFERROR(VLOOKUP(JBL46&amp;JBM46&amp;JBP46,CC!JBG:JBK,5,FALSE), " ")</f>
        <v xml:space="preserve"> </v>
      </c>
      <c r="JBZ46" s="34" t="str">
        <f>IFERROR(VLOOKUP(JBM46&amp;JBN46&amp;JBQ46,CC!JBH:JBL,5,FALSE), " ")</f>
        <v xml:space="preserve"> </v>
      </c>
      <c r="JCA46" s="34" t="str">
        <f>IFERROR(VLOOKUP(JBN46&amp;JBO46&amp;JBR46,CC!JBI:JBM,5,FALSE), " ")</f>
        <v xml:space="preserve"> </v>
      </c>
      <c r="JCB46" s="34" t="str">
        <f>IFERROR(VLOOKUP(JBO46&amp;JBP46&amp;JBS46,CC!JBJ:JBN,5,FALSE), " ")</f>
        <v xml:space="preserve"> </v>
      </c>
      <c r="JCC46" s="34" t="str">
        <f>IFERROR(VLOOKUP(JBP46&amp;JBQ46&amp;JBT46,CC!JBK:JBO,5,FALSE), " ")</f>
        <v xml:space="preserve"> </v>
      </c>
      <c r="JCD46" s="34" t="str">
        <f>IFERROR(VLOOKUP(JBQ46&amp;JBR46&amp;JBU46,CC!JBL:JBP,5,FALSE), " ")</f>
        <v xml:space="preserve"> </v>
      </c>
      <c r="JCE46" s="34" t="str">
        <f>IFERROR(VLOOKUP(JBR46&amp;JBS46&amp;JBV46,CC!JBM:JBQ,5,FALSE), " ")</f>
        <v xml:space="preserve"> </v>
      </c>
      <c r="JCF46" s="34" t="str">
        <f>IFERROR(VLOOKUP(JBS46&amp;JBT46&amp;JBW46,CC!JBN:JBR,5,FALSE), " ")</f>
        <v xml:space="preserve"> </v>
      </c>
      <c r="JCG46" s="34" t="str">
        <f>IFERROR(VLOOKUP(JBT46&amp;JBU46&amp;JBX46,CC!JBO:JBS,5,FALSE), " ")</f>
        <v xml:space="preserve"> </v>
      </c>
      <c r="JCH46" s="34" t="str">
        <f>IFERROR(VLOOKUP(JBU46&amp;JBV46&amp;JBY46,CC!JBP:JBT,5,FALSE), " ")</f>
        <v xml:space="preserve"> </v>
      </c>
      <c r="JCI46" s="34" t="str">
        <f>IFERROR(VLOOKUP(JBV46&amp;JBW46&amp;JBZ46,CC!JBQ:JBU,5,FALSE), " ")</f>
        <v xml:space="preserve"> </v>
      </c>
      <c r="JCJ46" s="34" t="str">
        <f>IFERROR(VLOOKUP(JBW46&amp;JBX46&amp;JCA46,CC!JBR:JBV,5,FALSE), " ")</f>
        <v xml:space="preserve"> </v>
      </c>
      <c r="JCK46" s="34" t="str">
        <f>IFERROR(VLOOKUP(JBX46&amp;JBY46&amp;JCB46,CC!JBS:JBW,5,FALSE), " ")</f>
        <v xml:space="preserve"> </v>
      </c>
      <c r="JCL46" s="34" t="str">
        <f>IFERROR(VLOOKUP(JBY46&amp;JBZ46&amp;JCC46,CC!JBT:JBX,5,FALSE), " ")</f>
        <v xml:space="preserve"> </v>
      </c>
      <c r="JCM46" s="34" t="str">
        <f>IFERROR(VLOOKUP(JBZ46&amp;JCA46&amp;JCD46,CC!JBU:JBY,5,FALSE), " ")</f>
        <v xml:space="preserve"> </v>
      </c>
      <c r="JCN46" s="34" t="str">
        <f>IFERROR(VLOOKUP(JCA46&amp;JCB46&amp;JCE46,CC!JBV:JBZ,5,FALSE), " ")</f>
        <v xml:space="preserve"> </v>
      </c>
      <c r="JCO46" s="34" t="str">
        <f>IFERROR(VLOOKUP(JCB46&amp;JCC46&amp;JCF46,CC!JBW:JCA,5,FALSE), " ")</f>
        <v xml:space="preserve"> </v>
      </c>
      <c r="JCP46" s="34" t="str">
        <f>IFERROR(VLOOKUP(JCC46&amp;JCD46&amp;JCG46,CC!JBX:JCB,5,FALSE), " ")</f>
        <v xml:space="preserve"> </v>
      </c>
      <c r="JCQ46" s="34" t="str">
        <f>IFERROR(VLOOKUP(JCD46&amp;JCE46&amp;JCH46,CC!JBY:JCC,5,FALSE), " ")</f>
        <v xml:space="preserve"> </v>
      </c>
      <c r="JCR46" s="34" t="str">
        <f>IFERROR(VLOOKUP(JCE46&amp;JCF46&amp;JCI46,CC!JBZ:JCD,5,FALSE), " ")</f>
        <v xml:space="preserve"> </v>
      </c>
      <c r="JCS46" s="34" t="str">
        <f>IFERROR(VLOOKUP(JCF46&amp;JCG46&amp;JCJ46,CC!JCA:JCE,5,FALSE), " ")</f>
        <v xml:space="preserve"> </v>
      </c>
      <c r="JCT46" s="34" t="str">
        <f>IFERROR(VLOOKUP(JCG46&amp;JCH46&amp;JCK46,CC!JCB:JCF,5,FALSE), " ")</f>
        <v xml:space="preserve"> </v>
      </c>
      <c r="JCU46" s="34" t="str">
        <f>IFERROR(VLOOKUP(JCH46&amp;JCI46&amp;JCL46,CC!JCC:JCG,5,FALSE), " ")</f>
        <v xml:space="preserve"> </v>
      </c>
      <c r="JCV46" s="34" t="str">
        <f>IFERROR(VLOOKUP(JCI46&amp;JCJ46&amp;JCM46,CC!JCD:JCH,5,FALSE), " ")</f>
        <v xml:space="preserve"> </v>
      </c>
      <c r="JCW46" s="34" t="str">
        <f>IFERROR(VLOOKUP(JCJ46&amp;JCK46&amp;JCN46,CC!JCE:JCI,5,FALSE), " ")</f>
        <v xml:space="preserve"> </v>
      </c>
      <c r="JCX46" s="34" t="str">
        <f>IFERROR(VLOOKUP(JCK46&amp;JCL46&amp;JCO46,CC!JCF:JCJ,5,FALSE), " ")</f>
        <v xml:space="preserve"> </v>
      </c>
      <c r="JCY46" s="34" t="str">
        <f>IFERROR(VLOOKUP(JCL46&amp;JCM46&amp;JCP46,CC!JCG:JCK,5,FALSE), " ")</f>
        <v xml:space="preserve"> </v>
      </c>
      <c r="JCZ46" s="34" t="str">
        <f>IFERROR(VLOOKUP(JCM46&amp;JCN46&amp;JCQ46,CC!JCH:JCL,5,FALSE), " ")</f>
        <v xml:space="preserve"> </v>
      </c>
      <c r="JDA46" s="34" t="str">
        <f>IFERROR(VLOOKUP(JCN46&amp;JCO46&amp;JCR46,CC!JCI:JCM,5,FALSE), " ")</f>
        <v xml:space="preserve"> </v>
      </c>
      <c r="JDB46" s="34" t="str">
        <f>IFERROR(VLOOKUP(JCO46&amp;JCP46&amp;JCS46,CC!JCJ:JCN,5,FALSE), " ")</f>
        <v xml:space="preserve"> </v>
      </c>
      <c r="JDC46" s="34" t="str">
        <f>IFERROR(VLOOKUP(JCP46&amp;JCQ46&amp;JCT46,CC!JCK:JCO,5,FALSE), " ")</f>
        <v xml:space="preserve"> </v>
      </c>
      <c r="JDD46" s="34" t="str">
        <f>IFERROR(VLOOKUP(JCQ46&amp;JCR46&amp;JCU46,CC!JCL:JCP,5,FALSE), " ")</f>
        <v xml:space="preserve"> </v>
      </c>
      <c r="JDE46" s="34" t="str">
        <f>IFERROR(VLOOKUP(JCR46&amp;JCS46&amp;JCV46,CC!JCM:JCQ,5,FALSE), " ")</f>
        <v xml:space="preserve"> </v>
      </c>
      <c r="JDF46" s="34" t="str">
        <f>IFERROR(VLOOKUP(JCS46&amp;JCT46&amp;JCW46,CC!JCN:JCR,5,FALSE), " ")</f>
        <v xml:space="preserve"> </v>
      </c>
      <c r="JDG46" s="34" t="str">
        <f>IFERROR(VLOOKUP(JCT46&amp;JCU46&amp;JCX46,CC!JCO:JCS,5,FALSE), " ")</f>
        <v xml:space="preserve"> </v>
      </c>
      <c r="JDH46" s="34" t="str">
        <f>IFERROR(VLOOKUP(JCU46&amp;JCV46&amp;JCY46,CC!JCP:JCT,5,FALSE), " ")</f>
        <v xml:space="preserve"> </v>
      </c>
      <c r="JDI46" s="34" t="str">
        <f>IFERROR(VLOOKUP(JCV46&amp;JCW46&amp;JCZ46,CC!JCQ:JCU,5,FALSE), " ")</f>
        <v xml:space="preserve"> </v>
      </c>
      <c r="JDJ46" s="34" t="str">
        <f>IFERROR(VLOOKUP(JCW46&amp;JCX46&amp;JDA46,CC!JCR:JCV,5,FALSE), " ")</f>
        <v xml:space="preserve"> </v>
      </c>
      <c r="JDK46" s="34" t="str">
        <f>IFERROR(VLOOKUP(JCX46&amp;JCY46&amp;JDB46,CC!JCS:JCW,5,FALSE), " ")</f>
        <v xml:space="preserve"> </v>
      </c>
      <c r="JDL46" s="34" t="str">
        <f>IFERROR(VLOOKUP(JCY46&amp;JCZ46&amp;JDC46,CC!JCT:JCX,5,FALSE), " ")</f>
        <v xml:space="preserve"> </v>
      </c>
      <c r="JDM46" s="34" t="str">
        <f>IFERROR(VLOOKUP(JCZ46&amp;JDA46&amp;JDD46,CC!JCU:JCY,5,FALSE), " ")</f>
        <v xml:space="preserve"> </v>
      </c>
      <c r="JDN46" s="34" t="str">
        <f>IFERROR(VLOOKUP(JDA46&amp;JDB46&amp;JDE46,CC!JCV:JCZ,5,FALSE), " ")</f>
        <v xml:space="preserve"> </v>
      </c>
      <c r="JDO46" s="34" t="str">
        <f>IFERROR(VLOOKUP(JDB46&amp;JDC46&amp;JDF46,CC!JCW:JDA,5,FALSE), " ")</f>
        <v xml:space="preserve"> </v>
      </c>
      <c r="JDP46" s="34" t="str">
        <f>IFERROR(VLOOKUP(JDC46&amp;JDD46&amp;JDG46,CC!JCX:JDB,5,FALSE), " ")</f>
        <v xml:space="preserve"> </v>
      </c>
      <c r="JDQ46" s="34" t="str">
        <f>IFERROR(VLOOKUP(JDD46&amp;JDE46&amp;JDH46,CC!JCY:JDC,5,FALSE), " ")</f>
        <v xml:space="preserve"> </v>
      </c>
      <c r="JDR46" s="34" t="str">
        <f>IFERROR(VLOOKUP(JDE46&amp;JDF46&amp;JDI46,CC!JCZ:JDD,5,FALSE), " ")</f>
        <v xml:space="preserve"> </v>
      </c>
      <c r="JDS46" s="34" t="str">
        <f>IFERROR(VLOOKUP(JDF46&amp;JDG46&amp;JDJ46,CC!JDA:JDE,5,FALSE), " ")</f>
        <v xml:space="preserve"> </v>
      </c>
      <c r="JDT46" s="34" t="str">
        <f>IFERROR(VLOOKUP(JDG46&amp;JDH46&amp;JDK46,CC!JDB:JDF,5,FALSE), " ")</f>
        <v xml:space="preserve"> </v>
      </c>
      <c r="JDU46" s="34" t="str">
        <f>IFERROR(VLOOKUP(JDH46&amp;JDI46&amp;JDL46,CC!JDC:JDG,5,FALSE), " ")</f>
        <v xml:space="preserve"> </v>
      </c>
      <c r="JDV46" s="34" t="str">
        <f>IFERROR(VLOOKUP(JDI46&amp;JDJ46&amp;JDM46,CC!JDD:JDH,5,FALSE), " ")</f>
        <v xml:space="preserve"> </v>
      </c>
      <c r="JDW46" s="34" t="str">
        <f>IFERROR(VLOOKUP(JDJ46&amp;JDK46&amp;JDN46,CC!JDE:JDI,5,FALSE), " ")</f>
        <v xml:space="preserve"> </v>
      </c>
      <c r="JDX46" s="34" t="str">
        <f>IFERROR(VLOOKUP(JDK46&amp;JDL46&amp;JDO46,CC!JDF:JDJ,5,FALSE), " ")</f>
        <v xml:space="preserve"> </v>
      </c>
      <c r="JDY46" s="34" t="str">
        <f>IFERROR(VLOOKUP(JDL46&amp;JDM46&amp;JDP46,CC!JDG:JDK,5,FALSE), " ")</f>
        <v xml:space="preserve"> </v>
      </c>
      <c r="JDZ46" s="34" t="str">
        <f>IFERROR(VLOOKUP(JDM46&amp;JDN46&amp;JDQ46,CC!JDH:JDL,5,FALSE), " ")</f>
        <v xml:space="preserve"> </v>
      </c>
      <c r="JEA46" s="34" t="str">
        <f>IFERROR(VLOOKUP(JDN46&amp;JDO46&amp;JDR46,CC!JDI:JDM,5,FALSE), " ")</f>
        <v xml:space="preserve"> </v>
      </c>
      <c r="JEB46" s="34" t="str">
        <f>IFERROR(VLOOKUP(JDO46&amp;JDP46&amp;JDS46,CC!JDJ:JDN,5,FALSE), " ")</f>
        <v xml:space="preserve"> </v>
      </c>
      <c r="JEC46" s="34" t="str">
        <f>IFERROR(VLOOKUP(JDP46&amp;JDQ46&amp;JDT46,CC!JDK:JDO,5,FALSE), " ")</f>
        <v xml:space="preserve"> </v>
      </c>
      <c r="JED46" s="34" t="str">
        <f>IFERROR(VLOOKUP(JDQ46&amp;JDR46&amp;JDU46,CC!JDL:JDP,5,FALSE), " ")</f>
        <v xml:space="preserve"> </v>
      </c>
      <c r="JEE46" s="34" t="str">
        <f>IFERROR(VLOOKUP(JDR46&amp;JDS46&amp;JDV46,CC!JDM:JDQ,5,FALSE), " ")</f>
        <v xml:space="preserve"> </v>
      </c>
      <c r="JEF46" s="34" t="str">
        <f>IFERROR(VLOOKUP(JDS46&amp;JDT46&amp;JDW46,CC!JDN:JDR,5,FALSE), " ")</f>
        <v xml:space="preserve"> </v>
      </c>
      <c r="JEG46" s="34" t="str">
        <f>IFERROR(VLOOKUP(JDT46&amp;JDU46&amp;JDX46,CC!JDO:JDS,5,FALSE), " ")</f>
        <v xml:space="preserve"> </v>
      </c>
      <c r="JEH46" s="34" t="str">
        <f>IFERROR(VLOOKUP(JDU46&amp;JDV46&amp;JDY46,CC!JDP:JDT,5,FALSE), " ")</f>
        <v xml:space="preserve"> </v>
      </c>
      <c r="JEI46" s="34" t="str">
        <f>IFERROR(VLOOKUP(JDV46&amp;JDW46&amp;JDZ46,CC!JDQ:JDU,5,FALSE), " ")</f>
        <v xml:space="preserve"> </v>
      </c>
      <c r="JEJ46" s="34" t="str">
        <f>IFERROR(VLOOKUP(JDW46&amp;JDX46&amp;JEA46,CC!JDR:JDV,5,FALSE), " ")</f>
        <v xml:space="preserve"> </v>
      </c>
      <c r="JEK46" s="34" t="str">
        <f>IFERROR(VLOOKUP(JDX46&amp;JDY46&amp;JEB46,CC!JDS:JDW,5,FALSE), " ")</f>
        <v xml:space="preserve"> </v>
      </c>
      <c r="JEL46" s="34" t="str">
        <f>IFERROR(VLOOKUP(JDY46&amp;JDZ46&amp;JEC46,CC!JDT:JDX,5,FALSE), " ")</f>
        <v xml:space="preserve"> </v>
      </c>
      <c r="JEM46" s="34" t="str">
        <f>IFERROR(VLOOKUP(JDZ46&amp;JEA46&amp;JED46,CC!JDU:JDY,5,FALSE), " ")</f>
        <v xml:space="preserve"> </v>
      </c>
      <c r="JEN46" s="34" t="str">
        <f>IFERROR(VLOOKUP(JEA46&amp;JEB46&amp;JEE46,CC!JDV:JDZ,5,FALSE), " ")</f>
        <v xml:space="preserve"> </v>
      </c>
      <c r="JEO46" s="34" t="str">
        <f>IFERROR(VLOOKUP(JEB46&amp;JEC46&amp;JEF46,CC!JDW:JEA,5,FALSE), " ")</f>
        <v xml:space="preserve"> </v>
      </c>
      <c r="JEP46" s="34" t="str">
        <f>IFERROR(VLOOKUP(JEC46&amp;JED46&amp;JEG46,CC!JDX:JEB,5,FALSE), " ")</f>
        <v xml:space="preserve"> </v>
      </c>
      <c r="JEQ46" s="34" t="str">
        <f>IFERROR(VLOOKUP(JED46&amp;JEE46&amp;JEH46,CC!JDY:JEC,5,FALSE), " ")</f>
        <v xml:space="preserve"> </v>
      </c>
      <c r="JER46" s="34" t="str">
        <f>IFERROR(VLOOKUP(JEE46&amp;JEF46&amp;JEI46,CC!JDZ:JED,5,FALSE), " ")</f>
        <v xml:space="preserve"> </v>
      </c>
      <c r="JES46" s="34" t="str">
        <f>IFERROR(VLOOKUP(JEF46&amp;JEG46&amp;JEJ46,CC!JEA:JEE,5,FALSE), " ")</f>
        <v xml:space="preserve"> </v>
      </c>
      <c r="JET46" s="34" t="str">
        <f>IFERROR(VLOOKUP(JEG46&amp;JEH46&amp;JEK46,CC!JEB:JEF,5,FALSE), " ")</f>
        <v xml:space="preserve"> </v>
      </c>
      <c r="JEU46" s="34" t="str">
        <f>IFERROR(VLOOKUP(JEH46&amp;JEI46&amp;JEL46,CC!JEC:JEG,5,FALSE), " ")</f>
        <v xml:space="preserve"> </v>
      </c>
      <c r="JEV46" s="34" t="str">
        <f>IFERROR(VLOOKUP(JEI46&amp;JEJ46&amp;JEM46,CC!JED:JEH,5,FALSE), " ")</f>
        <v xml:space="preserve"> </v>
      </c>
      <c r="JEW46" s="34" t="str">
        <f>IFERROR(VLOOKUP(JEJ46&amp;JEK46&amp;JEN46,CC!JEE:JEI,5,FALSE), " ")</f>
        <v xml:space="preserve"> </v>
      </c>
      <c r="JEX46" s="34" t="str">
        <f>IFERROR(VLOOKUP(JEK46&amp;JEL46&amp;JEO46,CC!JEF:JEJ,5,FALSE), " ")</f>
        <v xml:space="preserve"> </v>
      </c>
      <c r="JEY46" s="34" t="str">
        <f>IFERROR(VLOOKUP(JEL46&amp;JEM46&amp;JEP46,CC!JEG:JEK,5,FALSE), " ")</f>
        <v xml:space="preserve"> </v>
      </c>
      <c r="JEZ46" s="34" t="str">
        <f>IFERROR(VLOOKUP(JEM46&amp;JEN46&amp;JEQ46,CC!JEH:JEL,5,FALSE), " ")</f>
        <v xml:space="preserve"> </v>
      </c>
      <c r="JFA46" s="34" t="str">
        <f>IFERROR(VLOOKUP(JEN46&amp;JEO46&amp;JER46,CC!JEI:JEM,5,FALSE), " ")</f>
        <v xml:space="preserve"> </v>
      </c>
      <c r="JFB46" s="34" t="str">
        <f>IFERROR(VLOOKUP(JEO46&amp;JEP46&amp;JES46,CC!JEJ:JEN,5,FALSE), " ")</f>
        <v xml:space="preserve"> </v>
      </c>
      <c r="JFC46" s="34" t="str">
        <f>IFERROR(VLOOKUP(JEP46&amp;JEQ46&amp;JET46,CC!JEK:JEO,5,FALSE), " ")</f>
        <v xml:space="preserve"> </v>
      </c>
      <c r="JFD46" s="34" t="str">
        <f>IFERROR(VLOOKUP(JEQ46&amp;JER46&amp;JEU46,CC!JEL:JEP,5,FALSE), " ")</f>
        <v xml:space="preserve"> </v>
      </c>
      <c r="JFE46" s="34" t="str">
        <f>IFERROR(VLOOKUP(JER46&amp;JES46&amp;JEV46,CC!JEM:JEQ,5,FALSE), " ")</f>
        <v xml:space="preserve"> </v>
      </c>
      <c r="JFF46" s="34" t="str">
        <f>IFERROR(VLOOKUP(JES46&amp;JET46&amp;JEW46,CC!JEN:JER,5,FALSE), " ")</f>
        <v xml:space="preserve"> </v>
      </c>
      <c r="JFG46" s="34" t="str">
        <f>IFERROR(VLOOKUP(JET46&amp;JEU46&amp;JEX46,CC!JEO:JES,5,FALSE), " ")</f>
        <v xml:space="preserve"> </v>
      </c>
      <c r="JFH46" s="34" t="str">
        <f>IFERROR(VLOOKUP(JEU46&amp;JEV46&amp;JEY46,CC!JEP:JET,5,FALSE), " ")</f>
        <v xml:space="preserve"> </v>
      </c>
      <c r="JFI46" s="34" t="str">
        <f>IFERROR(VLOOKUP(JEV46&amp;JEW46&amp;JEZ46,CC!JEQ:JEU,5,FALSE), " ")</f>
        <v xml:space="preserve"> </v>
      </c>
      <c r="JFJ46" s="34" t="str">
        <f>IFERROR(VLOOKUP(JEW46&amp;JEX46&amp;JFA46,CC!JER:JEV,5,FALSE), " ")</f>
        <v xml:space="preserve"> </v>
      </c>
      <c r="JFK46" s="34" t="str">
        <f>IFERROR(VLOOKUP(JEX46&amp;JEY46&amp;JFB46,CC!JES:JEW,5,FALSE), " ")</f>
        <v xml:space="preserve"> </v>
      </c>
      <c r="JFL46" s="34" t="str">
        <f>IFERROR(VLOOKUP(JEY46&amp;JEZ46&amp;JFC46,CC!JET:JEX,5,FALSE), " ")</f>
        <v xml:space="preserve"> </v>
      </c>
      <c r="JFM46" s="34" t="str">
        <f>IFERROR(VLOOKUP(JEZ46&amp;JFA46&amp;JFD46,CC!JEU:JEY,5,FALSE), " ")</f>
        <v xml:space="preserve"> </v>
      </c>
      <c r="JFN46" s="34" t="str">
        <f>IFERROR(VLOOKUP(JFA46&amp;JFB46&amp;JFE46,CC!JEV:JEZ,5,FALSE), " ")</f>
        <v xml:space="preserve"> </v>
      </c>
      <c r="JFO46" s="34" t="str">
        <f>IFERROR(VLOOKUP(JFB46&amp;JFC46&amp;JFF46,CC!JEW:JFA,5,FALSE), " ")</f>
        <v xml:space="preserve"> </v>
      </c>
      <c r="JFP46" s="34" t="str">
        <f>IFERROR(VLOOKUP(JFC46&amp;JFD46&amp;JFG46,CC!JEX:JFB,5,FALSE), " ")</f>
        <v xml:space="preserve"> </v>
      </c>
      <c r="JFQ46" s="34" t="str">
        <f>IFERROR(VLOOKUP(JFD46&amp;JFE46&amp;JFH46,CC!JEY:JFC,5,FALSE), " ")</f>
        <v xml:space="preserve"> </v>
      </c>
      <c r="JFR46" s="34" t="str">
        <f>IFERROR(VLOOKUP(JFE46&amp;JFF46&amp;JFI46,CC!JEZ:JFD,5,FALSE), " ")</f>
        <v xml:space="preserve"> </v>
      </c>
      <c r="JFS46" s="34" t="str">
        <f>IFERROR(VLOOKUP(JFF46&amp;JFG46&amp;JFJ46,CC!JFA:JFE,5,FALSE), " ")</f>
        <v xml:space="preserve"> </v>
      </c>
      <c r="JFT46" s="34" t="str">
        <f>IFERROR(VLOOKUP(JFG46&amp;JFH46&amp;JFK46,CC!JFB:JFF,5,FALSE), " ")</f>
        <v xml:space="preserve"> </v>
      </c>
      <c r="JFU46" s="34" t="str">
        <f>IFERROR(VLOOKUP(JFH46&amp;JFI46&amp;JFL46,CC!JFC:JFG,5,FALSE), " ")</f>
        <v xml:space="preserve"> </v>
      </c>
      <c r="JFV46" s="34" t="str">
        <f>IFERROR(VLOOKUP(JFI46&amp;JFJ46&amp;JFM46,CC!JFD:JFH,5,FALSE), " ")</f>
        <v xml:space="preserve"> </v>
      </c>
      <c r="JFW46" s="34" t="str">
        <f>IFERROR(VLOOKUP(JFJ46&amp;JFK46&amp;JFN46,CC!JFE:JFI,5,FALSE), " ")</f>
        <v xml:space="preserve"> </v>
      </c>
      <c r="JFX46" s="34" t="str">
        <f>IFERROR(VLOOKUP(JFK46&amp;JFL46&amp;JFO46,CC!JFF:JFJ,5,FALSE), " ")</f>
        <v xml:space="preserve"> </v>
      </c>
      <c r="JFY46" s="34" t="str">
        <f>IFERROR(VLOOKUP(JFL46&amp;JFM46&amp;JFP46,CC!JFG:JFK,5,FALSE), " ")</f>
        <v xml:space="preserve"> </v>
      </c>
      <c r="JFZ46" s="34" t="str">
        <f>IFERROR(VLOOKUP(JFM46&amp;JFN46&amp;JFQ46,CC!JFH:JFL,5,FALSE), " ")</f>
        <v xml:space="preserve"> </v>
      </c>
      <c r="JGA46" s="34" t="str">
        <f>IFERROR(VLOOKUP(JFN46&amp;JFO46&amp;JFR46,CC!JFI:JFM,5,FALSE), " ")</f>
        <v xml:space="preserve"> </v>
      </c>
      <c r="JGB46" s="34" t="str">
        <f>IFERROR(VLOOKUP(JFO46&amp;JFP46&amp;JFS46,CC!JFJ:JFN,5,FALSE), " ")</f>
        <v xml:space="preserve"> </v>
      </c>
      <c r="JGC46" s="34" t="str">
        <f>IFERROR(VLOOKUP(JFP46&amp;JFQ46&amp;JFT46,CC!JFK:JFO,5,FALSE), " ")</f>
        <v xml:space="preserve"> </v>
      </c>
      <c r="JGD46" s="34" t="str">
        <f>IFERROR(VLOOKUP(JFQ46&amp;JFR46&amp;JFU46,CC!JFL:JFP,5,FALSE), " ")</f>
        <v xml:space="preserve"> </v>
      </c>
      <c r="JGE46" s="34" t="str">
        <f>IFERROR(VLOOKUP(JFR46&amp;JFS46&amp;JFV46,CC!JFM:JFQ,5,FALSE), " ")</f>
        <v xml:space="preserve"> </v>
      </c>
      <c r="JGF46" s="34" t="str">
        <f>IFERROR(VLOOKUP(JFS46&amp;JFT46&amp;JFW46,CC!JFN:JFR,5,FALSE), " ")</f>
        <v xml:space="preserve"> </v>
      </c>
      <c r="JGG46" s="34" t="str">
        <f>IFERROR(VLOOKUP(JFT46&amp;JFU46&amp;JFX46,CC!JFO:JFS,5,FALSE), " ")</f>
        <v xml:space="preserve"> </v>
      </c>
      <c r="JGH46" s="34" t="str">
        <f>IFERROR(VLOOKUP(JFU46&amp;JFV46&amp;JFY46,CC!JFP:JFT,5,FALSE), " ")</f>
        <v xml:space="preserve"> </v>
      </c>
      <c r="JGI46" s="34" t="str">
        <f>IFERROR(VLOOKUP(JFV46&amp;JFW46&amp;JFZ46,CC!JFQ:JFU,5,FALSE), " ")</f>
        <v xml:space="preserve"> </v>
      </c>
      <c r="JGJ46" s="34" t="str">
        <f>IFERROR(VLOOKUP(JFW46&amp;JFX46&amp;JGA46,CC!JFR:JFV,5,FALSE), " ")</f>
        <v xml:space="preserve"> </v>
      </c>
      <c r="JGK46" s="34" t="str">
        <f>IFERROR(VLOOKUP(JFX46&amp;JFY46&amp;JGB46,CC!JFS:JFW,5,FALSE), " ")</f>
        <v xml:space="preserve"> </v>
      </c>
      <c r="JGL46" s="34" t="str">
        <f>IFERROR(VLOOKUP(JFY46&amp;JFZ46&amp;JGC46,CC!JFT:JFX,5,FALSE), " ")</f>
        <v xml:space="preserve"> </v>
      </c>
      <c r="JGM46" s="34" t="str">
        <f>IFERROR(VLOOKUP(JFZ46&amp;JGA46&amp;JGD46,CC!JFU:JFY,5,FALSE), " ")</f>
        <v xml:space="preserve"> </v>
      </c>
      <c r="JGN46" s="34" t="str">
        <f>IFERROR(VLOOKUP(JGA46&amp;JGB46&amp;JGE46,CC!JFV:JFZ,5,FALSE), " ")</f>
        <v xml:space="preserve"> </v>
      </c>
      <c r="JGO46" s="34" t="str">
        <f>IFERROR(VLOOKUP(JGB46&amp;JGC46&amp;JGF46,CC!JFW:JGA,5,FALSE), " ")</f>
        <v xml:space="preserve"> </v>
      </c>
      <c r="JGP46" s="34" t="str">
        <f>IFERROR(VLOOKUP(JGC46&amp;JGD46&amp;JGG46,CC!JFX:JGB,5,FALSE), " ")</f>
        <v xml:space="preserve"> </v>
      </c>
      <c r="JGQ46" s="34" t="str">
        <f>IFERROR(VLOOKUP(JGD46&amp;JGE46&amp;JGH46,CC!JFY:JGC,5,FALSE), " ")</f>
        <v xml:space="preserve"> </v>
      </c>
      <c r="JGR46" s="34" t="str">
        <f>IFERROR(VLOOKUP(JGE46&amp;JGF46&amp;JGI46,CC!JFZ:JGD,5,FALSE), " ")</f>
        <v xml:space="preserve"> </v>
      </c>
      <c r="JGS46" s="34" t="str">
        <f>IFERROR(VLOOKUP(JGF46&amp;JGG46&amp;JGJ46,CC!JGA:JGE,5,FALSE), " ")</f>
        <v xml:space="preserve"> </v>
      </c>
      <c r="JGT46" s="34" t="str">
        <f>IFERROR(VLOOKUP(JGG46&amp;JGH46&amp;JGK46,CC!JGB:JGF,5,FALSE), " ")</f>
        <v xml:space="preserve"> </v>
      </c>
      <c r="JGU46" s="34" t="str">
        <f>IFERROR(VLOOKUP(JGH46&amp;JGI46&amp;JGL46,CC!JGC:JGG,5,FALSE), " ")</f>
        <v xml:space="preserve"> </v>
      </c>
      <c r="JGV46" s="34" t="str">
        <f>IFERROR(VLOOKUP(JGI46&amp;JGJ46&amp;JGM46,CC!JGD:JGH,5,FALSE), " ")</f>
        <v xml:space="preserve"> </v>
      </c>
      <c r="JGW46" s="34" t="str">
        <f>IFERROR(VLOOKUP(JGJ46&amp;JGK46&amp;JGN46,CC!JGE:JGI,5,FALSE), " ")</f>
        <v xml:space="preserve"> </v>
      </c>
      <c r="JGX46" s="34" t="str">
        <f>IFERROR(VLOOKUP(JGK46&amp;JGL46&amp;JGO46,CC!JGF:JGJ,5,FALSE), " ")</f>
        <v xml:space="preserve"> </v>
      </c>
      <c r="JGY46" s="34" t="str">
        <f>IFERROR(VLOOKUP(JGL46&amp;JGM46&amp;JGP46,CC!JGG:JGK,5,FALSE), " ")</f>
        <v xml:space="preserve"> </v>
      </c>
      <c r="JGZ46" s="34" t="str">
        <f>IFERROR(VLOOKUP(JGM46&amp;JGN46&amp;JGQ46,CC!JGH:JGL,5,FALSE), " ")</f>
        <v xml:space="preserve"> </v>
      </c>
      <c r="JHA46" s="34" t="str">
        <f>IFERROR(VLOOKUP(JGN46&amp;JGO46&amp;JGR46,CC!JGI:JGM,5,FALSE), " ")</f>
        <v xml:space="preserve"> </v>
      </c>
      <c r="JHB46" s="34" t="str">
        <f>IFERROR(VLOOKUP(JGO46&amp;JGP46&amp;JGS46,CC!JGJ:JGN,5,FALSE), " ")</f>
        <v xml:space="preserve"> </v>
      </c>
      <c r="JHC46" s="34" t="str">
        <f>IFERROR(VLOOKUP(JGP46&amp;JGQ46&amp;JGT46,CC!JGK:JGO,5,FALSE), " ")</f>
        <v xml:space="preserve"> </v>
      </c>
      <c r="JHD46" s="34" t="str">
        <f>IFERROR(VLOOKUP(JGQ46&amp;JGR46&amp;JGU46,CC!JGL:JGP,5,FALSE), " ")</f>
        <v xml:space="preserve"> </v>
      </c>
      <c r="JHE46" s="34" t="str">
        <f>IFERROR(VLOOKUP(JGR46&amp;JGS46&amp;JGV46,CC!JGM:JGQ,5,FALSE), " ")</f>
        <v xml:space="preserve"> </v>
      </c>
      <c r="JHF46" s="34" t="str">
        <f>IFERROR(VLOOKUP(JGS46&amp;JGT46&amp;JGW46,CC!JGN:JGR,5,FALSE), " ")</f>
        <v xml:space="preserve"> </v>
      </c>
      <c r="JHG46" s="34" t="str">
        <f>IFERROR(VLOOKUP(JGT46&amp;JGU46&amp;JGX46,CC!JGO:JGS,5,FALSE), " ")</f>
        <v xml:space="preserve"> </v>
      </c>
      <c r="JHH46" s="34" t="str">
        <f>IFERROR(VLOOKUP(JGU46&amp;JGV46&amp;JGY46,CC!JGP:JGT,5,FALSE), " ")</f>
        <v xml:space="preserve"> </v>
      </c>
      <c r="JHI46" s="34" t="str">
        <f>IFERROR(VLOOKUP(JGV46&amp;JGW46&amp;JGZ46,CC!JGQ:JGU,5,FALSE), " ")</f>
        <v xml:space="preserve"> </v>
      </c>
      <c r="JHJ46" s="34" t="str">
        <f>IFERROR(VLOOKUP(JGW46&amp;JGX46&amp;JHA46,CC!JGR:JGV,5,FALSE), " ")</f>
        <v xml:space="preserve"> </v>
      </c>
      <c r="JHK46" s="34" t="str">
        <f>IFERROR(VLOOKUP(JGX46&amp;JGY46&amp;JHB46,CC!JGS:JGW,5,FALSE), " ")</f>
        <v xml:space="preserve"> </v>
      </c>
      <c r="JHL46" s="34" t="str">
        <f>IFERROR(VLOOKUP(JGY46&amp;JGZ46&amp;JHC46,CC!JGT:JGX,5,FALSE), " ")</f>
        <v xml:space="preserve"> </v>
      </c>
      <c r="JHM46" s="34" t="str">
        <f>IFERROR(VLOOKUP(JGZ46&amp;JHA46&amp;JHD46,CC!JGU:JGY,5,FALSE), " ")</f>
        <v xml:space="preserve"> </v>
      </c>
      <c r="JHN46" s="34" t="str">
        <f>IFERROR(VLOOKUP(JHA46&amp;JHB46&amp;JHE46,CC!JGV:JGZ,5,FALSE), " ")</f>
        <v xml:space="preserve"> </v>
      </c>
      <c r="JHO46" s="34" t="str">
        <f>IFERROR(VLOOKUP(JHB46&amp;JHC46&amp;JHF46,CC!JGW:JHA,5,FALSE), " ")</f>
        <v xml:space="preserve"> </v>
      </c>
      <c r="JHP46" s="34" t="str">
        <f>IFERROR(VLOOKUP(JHC46&amp;JHD46&amp;JHG46,CC!JGX:JHB,5,FALSE), " ")</f>
        <v xml:space="preserve"> </v>
      </c>
      <c r="JHQ46" s="34" t="str">
        <f>IFERROR(VLOOKUP(JHD46&amp;JHE46&amp;JHH46,CC!JGY:JHC,5,FALSE), " ")</f>
        <v xml:space="preserve"> </v>
      </c>
      <c r="JHR46" s="34" t="str">
        <f>IFERROR(VLOOKUP(JHE46&amp;JHF46&amp;JHI46,CC!JGZ:JHD,5,FALSE), " ")</f>
        <v xml:space="preserve"> </v>
      </c>
      <c r="JHS46" s="34" t="str">
        <f>IFERROR(VLOOKUP(JHF46&amp;JHG46&amp;JHJ46,CC!JHA:JHE,5,FALSE), " ")</f>
        <v xml:space="preserve"> </v>
      </c>
      <c r="JHT46" s="34" t="str">
        <f>IFERROR(VLOOKUP(JHG46&amp;JHH46&amp;JHK46,CC!JHB:JHF,5,FALSE), " ")</f>
        <v xml:space="preserve"> </v>
      </c>
      <c r="JHU46" s="34" t="str">
        <f>IFERROR(VLOOKUP(JHH46&amp;JHI46&amp;JHL46,CC!JHC:JHG,5,FALSE), " ")</f>
        <v xml:space="preserve"> </v>
      </c>
      <c r="JHV46" s="34" t="str">
        <f>IFERROR(VLOOKUP(JHI46&amp;JHJ46&amp;JHM46,CC!JHD:JHH,5,FALSE), " ")</f>
        <v xml:space="preserve"> </v>
      </c>
      <c r="JHW46" s="34" t="str">
        <f>IFERROR(VLOOKUP(JHJ46&amp;JHK46&amp;JHN46,CC!JHE:JHI,5,FALSE), " ")</f>
        <v xml:space="preserve"> </v>
      </c>
      <c r="JHX46" s="34" t="str">
        <f>IFERROR(VLOOKUP(JHK46&amp;JHL46&amp;JHO46,CC!JHF:JHJ,5,FALSE), " ")</f>
        <v xml:space="preserve"> </v>
      </c>
      <c r="JHY46" s="34" t="str">
        <f>IFERROR(VLOOKUP(JHL46&amp;JHM46&amp;JHP46,CC!JHG:JHK,5,FALSE), " ")</f>
        <v xml:space="preserve"> </v>
      </c>
      <c r="JHZ46" s="34" t="str">
        <f>IFERROR(VLOOKUP(JHM46&amp;JHN46&amp;JHQ46,CC!JHH:JHL,5,FALSE), " ")</f>
        <v xml:space="preserve"> </v>
      </c>
      <c r="JIA46" s="34" t="str">
        <f>IFERROR(VLOOKUP(JHN46&amp;JHO46&amp;JHR46,CC!JHI:JHM,5,FALSE), " ")</f>
        <v xml:space="preserve"> </v>
      </c>
      <c r="JIB46" s="34" t="str">
        <f>IFERROR(VLOOKUP(JHO46&amp;JHP46&amp;JHS46,CC!JHJ:JHN,5,FALSE), " ")</f>
        <v xml:space="preserve"> </v>
      </c>
      <c r="JIC46" s="34" t="str">
        <f>IFERROR(VLOOKUP(JHP46&amp;JHQ46&amp;JHT46,CC!JHK:JHO,5,FALSE), " ")</f>
        <v xml:space="preserve"> </v>
      </c>
      <c r="JID46" s="34" t="str">
        <f>IFERROR(VLOOKUP(JHQ46&amp;JHR46&amp;JHU46,CC!JHL:JHP,5,FALSE), " ")</f>
        <v xml:space="preserve"> </v>
      </c>
      <c r="JIE46" s="34" t="str">
        <f>IFERROR(VLOOKUP(JHR46&amp;JHS46&amp;JHV46,CC!JHM:JHQ,5,FALSE), " ")</f>
        <v xml:space="preserve"> </v>
      </c>
      <c r="JIF46" s="34" t="str">
        <f>IFERROR(VLOOKUP(JHS46&amp;JHT46&amp;JHW46,CC!JHN:JHR,5,FALSE), " ")</f>
        <v xml:space="preserve"> </v>
      </c>
      <c r="JIG46" s="34" t="str">
        <f>IFERROR(VLOOKUP(JHT46&amp;JHU46&amp;JHX46,CC!JHO:JHS,5,FALSE), " ")</f>
        <v xml:space="preserve"> </v>
      </c>
      <c r="JIH46" s="34" t="str">
        <f>IFERROR(VLOOKUP(JHU46&amp;JHV46&amp;JHY46,CC!JHP:JHT,5,FALSE), " ")</f>
        <v xml:space="preserve"> </v>
      </c>
      <c r="JII46" s="34" t="str">
        <f>IFERROR(VLOOKUP(JHV46&amp;JHW46&amp;JHZ46,CC!JHQ:JHU,5,FALSE), " ")</f>
        <v xml:space="preserve"> </v>
      </c>
      <c r="JIJ46" s="34" t="str">
        <f>IFERROR(VLOOKUP(JHW46&amp;JHX46&amp;JIA46,CC!JHR:JHV,5,FALSE), " ")</f>
        <v xml:space="preserve"> </v>
      </c>
      <c r="JIK46" s="34" t="str">
        <f>IFERROR(VLOOKUP(JHX46&amp;JHY46&amp;JIB46,CC!JHS:JHW,5,FALSE), " ")</f>
        <v xml:space="preserve"> </v>
      </c>
      <c r="JIL46" s="34" t="str">
        <f>IFERROR(VLOOKUP(JHY46&amp;JHZ46&amp;JIC46,CC!JHT:JHX,5,FALSE), " ")</f>
        <v xml:space="preserve"> </v>
      </c>
      <c r="JIM46" s="34" t="str">
        <f>IFERROR(VLOOKUP(JHZ46&amp;JIA46&amp;JID46,CC!JHU:JHY,5,FALSE), " ")</f>
        <v xml:space="preserve"> </v>
      </c>
      <c r="JIN46" s="34" t="str">
        <f>IFERROR(VLOOKUP(JIA46&amp;JIB46&amp;JIE46,CC!JHV:JHZ,5,FALSE), " ")</f>
        <v xml:space="preserve"> </v>
      </c>
      <c r="JIO46" s="34" t="str">
        <f>IFERROR(VLOOKUP(JIB46&amp;JIC46&amp;JIF46,CC!JHW:JIA,5,FALSE), " ")</f>
        <v xml:space="preserve"> </v>
      </c>
      <c r="JIP46" s="34" t="str">
        <f>IFERROR(VLOOKUP(JIC46&amp;JID46&amp;JIG46,CC!JHX:JIB,5,FALSE), " ")</f>
        <v xml:space="preserve"> </v>
      </c>
      <c r="JIQ46" s="34" t="str">
        <f>IFERROR(VLOOKUP(JID46&amp;JIE46&amp;JIH46,CC!JHY:JIC,5,FALSE), " ")</f>
        <v xml:space="preserve"> </v>
      </c>
      <c r="JIR46" s="34" t="str">
        <f>IFERROR(VLOOKUP(JIE46&amp;JIF46&amp;JII46,CC!JHZ:JID,5,FALSE), " ")</f>
        <v xml:space="preserve"> </v>
      </c>
      <c r="JIS46" s="34" t="str">
        <f>IFERROR(VLOOKUP(JIF46&amp;JIG46&amp;JIJ46,CC!JIA:JIE,5,FALSE), " ")</f>
        <v xml:space="preserve"> </v>
      </c>
      <c r="JIT46" s="34" t="str">
        <f>IFERROR(VLOOKUP(JIG46&amp;JIH46&amp;JIK46,CC!JIB:JIF,5,FALSE), " ")</f>
        <v xml:space="preserve"> </v>
      </c>
      <c r="JIU46" s="34" t="str">
        <f>IFERROR(VLOOKUP(JIH46&amp;JII46&amp;JIL46,CC!JIC:JIG,5,FALSE), " ")</f>
        <v xml:space="preserve"> </v>
      </c>
      <c r="JIV46" s="34" t="str">
        <f>IFERROR(VLOOKUP(JII46&amp;JIJ46&amp;JIM46,CC!JID:JIH,5,FALSE), " ")</f>
        <v xml:space="preserve"> </v>
      </c>
      <c r="JIW46" s="34" t="str">
        <f>IFERROR(VLOOKUP(JIJ46&amp;JIK46&amp;JIN46,CC!JIE:JII,5,FALSE), " ")</f>
        <v xml:space="preserve"> </v>
      </c>
      <c r="JIX46" s="34" t="str">
        <f>IFERROR(VLOOKUP(JIK46&amp;JIL46&amp;JIO46,CC!JIF:JIJ,5,FALSE), " ")</f>
        <v xml:space="preserve"> </v>
      </c>
      <c r="JIY46" s="34" t="str">
        <f>IFERROR(VLOOKUP(JIL46&amp;JIM46&amp;JIP46,CC!JIG:JIK,5,FALSE), " ")</f>
        <v xml:space="preserve"> </v>
      </c>
      <c r="JIZ46" s="34" t="str">
        <f>IFERROR(VLOOKUP(JIM46&amp;JIN46&amp;JIQ46,CC!JIH:JIL,5,FALSE), " ")</f>
        <v xml:space="preserve"> </v>
      </c>
      <c r="JJA46" s="34" t="str">
        <f>IFERROR(VLOOKUP(JIN46&amp;JIO46&amp;JIR46,CC!JII:JIM,5,FALSE), " ")</f>
        <v xml:space="preserve"> </v>
      </c>
      <c r="JJB46" s="34" t="str">
        <f>IFERROR(VLOOKUP(JIO46&amp;JIP46&amp;JIS46,CC!JIJ:JIN,5,FALSE), " ")</f>
        <v xml:space="preserve"> </v>
      </c>
      <c r="JJC46" s="34" t="str">
        <f>IFERROR(VLOOKUP(JIP46&amp;JIQ46&amp;JIT46,CC!JIK:JIO,5,FALSE), " ")</f>
        <v xml:space="preserve"> </v>
      </c>
      <c r="JJD46" s="34" t="str">
        <f>IFERROR(VLOOKUP(JIQ46&amp;JIR46&amp;JIU46,CC!JIL:JIP,5,FALSE), " ")</f>
        <v xml:space="preserve"> </v>
      </c>
      <c r="JJE46" s="34" t="str">
        <f>IFERROR(VLOOKUP(JIR46&amp;JIS46&amp;JIV46,CC!JIM:JIQ,5,FALSE), " ")</f>
        <v xml:space="preserve"> </v>
      </c>
      <c r="JJF46" s="34" t="str">
        <f>IFERROR(VLOOKUP(JIS46&amp;JIT46&amp;JIW46,CC!JIN:JIR,5,FALSE), " ")</f>
        <v xml:space="preserve"> </v>
      </c>
      <c r="JJG46" s="34" t="str">
        <f>IFERROR(VLOOKUP(JIT46&amp;JIU46&amp;JIX46,CC!JIO:JIS,5,FALSE), " ")</f>
        <v xml:space="preserve"> </v>
      </c>
      <c r="JJH46" s="34" t="str">
        <f>IFERROR(VLOOKUP(JIU46&amp;JIV46&amp;JIY46,CC!JIP:JIT,5,FALSE), " ")</f>
        <v xml:space="preserve"> </v>
      </c>
      <c r="JJI46" s="34" t="str">
        <f>IFERROR(VLOOKUP(JIV46&amp;JIW46&amp;JIZ46,CC!JIQ:JIU,5,FALSE), " ")</f>
        <v xml:space="preserve"> </v>
      </c>
      <c r="JJJ46" s="34" t="str">
        <f>IFERROR(VLOOKUP(JIW46&amp;JIX46&amp;JJA46,CC!JIR:JIV,5,FALSE), " ")</f>
        <v xml:space="preserve"> </v>
      </c>
      <c r="JJK46" s="34" t="str">
        <f>IFERROR(VLOOKUP(JIX46&amp;JIY46&amp;JJB46,CC!JIS:JIW,5,FALSE), " ")</f>
        <v xml:space="preserve"> </v>
      </c>
      <c r="JJL46" s="34" t="str">
        <f>IFERROR(VLOOKUP(JIY46&amp;JIZ46&amp;JJC46,CC!JIT:JIX,5,FALSE), " ")</f>
        <v xml:space="preserve"> </v>
      </c>
      <c r="JJM46" s="34" t="str">
        <f>IFERROR(VLOOKUP(JIZ46&amp;JJA46&amp;JJD46,CC!JIU:JIY,5,FALSE), " ")</f>
        <v xml:space="preserve"> </v>
      </c>
      <c r="JJN46" s="34" t="str">
        <f>IFERROR(VLOOKUP(JJA46&amp;JJB46&amp;JJE46,CC!JIV:JIZ,5,FALSE), " ")</f>
        <v xml:space="preserve"> </v>
      </c>
      <c r="JJO46" s="34" t="str">
        <f>IFERROR(VLOOKUP(JJB46&amp;JJC46&amp;JJF46,CC!JIW:JJA,5,FALSE), " ")</f>
        <v xml:space="preserve"> </v>
      </c>
      <c r="JJP46" s="34" t="str">
        <f>IFERROR(VLOOKUP(JJC46&amp;JJD46&amp;JJG46,CC!JIX:JJB,5,FALSE), " ")</f>
        <v xml:space="preserve"> </v>
      </c>
      <c r="JJQ46" s="34" t="str">
        <f>IFERROR(VLOOKUP(JJD46&amp;JJE46&amp;JJH46,CC!JIY:JJC,5,FALSE), " ")</f>
        <v xml:space="preserve"> </v>
      </c>
      <c r="JJR46" s="34" t="str">
        <f>IFERROR(VLOOKUP(JJE46&amp;JJF46&amp;JJI46,CC!JIZ:JJD,5,FALSE), " ")</f>
        <v xml:space="preserve"> </v>
      </c>
      <c r="JJS46" s="34" t="str">
        <f>IFERROR(VLOOKUP(JJF46&amp;JJG46&amp;JJJ46,CC!JJA:JJE,5,FALSE), " ")</f>
        <v xml:space="preserve"> </v>
      </c>
      <c r="JJT46" s="34" t="str">
        <f>IFERROR(VLOOKUP(JJG46&amp;JJH46&amp;JJK46,CC!JJB:JJF,5,FALSE), " ")</f>
        <v xml:space="preserve"> </v>
      </c>
      <c r="JJU46" s="34" t="str">
        <f>IFERROR(VLOOKUP(JJH46&amp;JJI46&amp;JJL46,CC!JJC:JJG,5,FALSE), " ")</f>
        <v xml:space="preserve"> </v>
      </c>
      <c r="JJV46" s="34" t="str">
        <f>IFERROR(VLOOKUP(JJI46&amp;JJJ46&amp;JJM46,CC!JJD:JJH,5,FALSE), " ")</f>
        <v xml:space="preserve"> </v>
      </c>
      <c r="JJW46" s="34" t="str">
        <f>IFERROR(VLOOKUP(JJJ46&amp;JJK46&amp;JJN46,CC!JJE:JJI,5,FALSE), " ")</f>
        <v xml:space="preserve"> </v>
      </c>
      <c r="JJX46" s="34" t="str">
        <f>IFERROR(VLOOKUP(JJK46&amp;JJL46&amp;JJO46,CC!JJF:JJJ,5,FALSE), " ")</f>
        <v xml:space="preserve"> </v>
      </c>
      <c r="JJY46" s="34" t="str">
        <f>IFERROR(VLOOKUP(JJL46&amp;JJM46&amp;JJP46,CC!JJG:JJK,5,FALSE), " ")</f>
        <v xml:space="preserve"> </v>
      </c>
      <c r="JJZ46" s="34" t="str">
        <f>IFERROR(VLOOKUP(JJM46&amp;JJN46&amp;JJQ46,CC!JJH:JJL,5,FALSE), " ")</f>
        <v xml:space="preserve"> </v>
      </c>
      <c r="JKA46" s="34" t="str">
        <f>IFERROR(VLOOKUP(JJN46&amp;JJO46&amp;JJR46,CC!JJI:JJM,5,FALSE), " ")</f>
        <v xml:space="preserve"> </v>
      </c>
      <c r="JKB46" s="34" t="str">
        <f>IFERROR(VLOOKUP(JJO46&amp;JJP46&amp;JJS46,CC!JJJ:JJN,5,FALSE), " ")</f>
        <v xml:space="preserve"> </v>
      </c>
      <c r="JKC46" s="34" t="str">
        <f>IFERROR(VLOOKUP(JJP46&amp;JJQ46&amp;JJT46,CC!JJK:JJO,5,FALSE), " ")</f>
        <v xml:space="preserve"> </v>
      </c>
      <c r="JKD46" s="34" t="str">
        <f>IFERROR(VLOOKUP(JJQ46&amp;JJR46&amp;JJU46,CC!JJL:JJP,5,FALSE), " ")</f>
        <v xml:space="preserve"> </v>
      </c>
      <c r="JKE46" s="34" t="str">
        <f>IFERROR(VLOOKUP(JJR46&amp;JJS46&amp;JJV46,CC!JJM:JJQ,5,FALSE), " ")</f>
        <v xml:space="preserve"> </v>
      </c>
      <c r="JKF46" s="34" t="str">
        <f>IFERROR(VLOOKUP(JJS46&amp;JJT46&amp;JJW46,CC!JJN:JJR,5,FALSE), " ")</f>
        <v xml:space="preserve"> </v>
      </c>
      <c r="JKG46" s="34" t="str">
        <f>IFERROR(VLOOKUP(JJT46&amp;JJU46&amp;JJX46,CC!JJO:JJS,5,FALSE), " ")</f>
        <v xml:space="preserve"> </v>
      </c>
      <c r="JKH46" s="34" t="str">
        <f>IFERROR(VLOOKUP(JJU46&amp;JJV46&amp;JJY46,CC!JJP:JJT,5,FALSE), " ")</f>
        <v xml:space="preserve"> </v>
      </c>
      <c r="JKI46" s="34" t="str">
        <f>IFERROR(VLOOKUP(JJV46&amp;JJW46&amp;JJZ46,CC!JJQ:JJU,5,FALSE), " ")</f>
        <v xml:space="preserve"> </v>
      </c>
      <c r="JKJ46" s="34" t="str">
        <f>IFERROR(VLOOKUP(JJW46&amp;JJX46&amp;JKA46,CC!JJR:JJV,5,FALSE), " ")</f>
        <v xml:space="preserve"> </v>
      </c>
      <c r="JKK46" s="34" t="str">
        <f>IFERROR(VLOOKUP(JJX46&amp;JJY46&amp;JKB46,CC!JJS:JJW,5,FALSE), " ")</f>
        <v xml:space="preserve"> </v>
      </c>
      <c r="JKL46" s="34" t="str">
        <f>IFERROR(VLOOKUP(JJY46&amp;JJZ46&amp;JKC46,CC!JJT:JJX,5,FALSE), " ")</f>
        <v xml:space="preserve"> </v>
      </c>
      <c r="JKM46" s="34" t="str">
        <f>IFERROR(VLOOKUP(JJZ46&amp;JKA46&amp;JKD46,CC!JJU:JJY,5,FALSE), " ")</f>
        <v xml:space="preserve"> </v>
      </c>
      <c r="JKN46" s="34" t="str">
        <f>IFERROR(VLOOKUP(JKA46&amp;JKB46&amp;JKE46,CC!JJV:JJZ,5,FALSE), " ")</f>
        <v xml:space="preserve"> </v>
      </c>
      <c r="JKO46" s="34" t="str">
        <f>IFERROR(VLOOKUP(JKB46&amp;JKC46&amp;JKF46,CC!JJW:JKA,5,FALSE), " ")</f>
        <v xml:space="preserve"> </v>
      </c>
      <c r="JKP46" s="34" t="str">
        <f>IFERROR(VLOOKUP(JKC46&amp;JKD46&amp;JKG46,CC!JJX:JKB,5,FALSE), " ")</f>
        <v xml:space="preserve"> </v>
      </c>
      <c r="JKQ46" s="34" t="str">
        <f>IFERROR(VLOOKUP(JKD46&amp;JKE46&amp;JKH46,CC!JJY:JKC,5,FALSE), " ")</f>
        <v xml:space="preserve"> </v>
      </c>
      <c r="JKR46" s="34" t="str">
        <f>IFERROR(VLOOKUP(JKE46&amp;JKF46&amp;JKI46,CC!JJZ:JKD,5,FALSE), " ")</f>
        <v xml:space="preserve"> </v>
      </c>
      <c r="JKS46" s="34" t="str">
        <f>IFERROR(VLOOKUP(JKF46&amp;JKG46&amp;JKJ46,CC!JKA:JKE,5,FALSE), " ")</f>
        <v xml:space="preserve"> </v>
      </c>
      <c r="JKT46" s="34" t="str">
        <f>IFERROR(VLOOKUP(JKG46&amp;JKH46&amp;JKK46,CC!JKB:JKF,5,FALSE), " ")</f>
        <v xml:space="preserve"> </v>
      </c>
      <c r="JKU46" s="34" t="str">
        <f>IFERROR(VLOOKUP(JKH46&amp;JKI46&amp;JKL46,CC!JKC:JKG,5,FALSE), " ")</f>
        <v xml:space="preserve"> </v>
      </c>
      <c r="JKV46" s="34" t="str">
        <f>IFERROR(VLOOKUP(JKI46&amp;JKJ46&amp;JKM46,CC!JKD:JKH,5,FALSE), " ")</f>
        <v xml:space="preserve"> </v>
      </c>
      <c r="JKW46" s="34" t="str">
        <f>IFERROR(VLOOKUP(JKJ46&amp;JKK46&amp;JKN46,CC!JKE:JKI,5,FALSE), " ")</f>
        <v xml:space="preserve"> </v>
      </c>
      <c r="JKX46" s="34" t="str">
        <f>IFERROR(VLOOKUP(JKK46&amp;JKL46&amp;JKO46,CC!JKF:JKJ,5,FALSE), " ")</f>
        <v xml:space="preserve"> </v>
      </c>
      <c r="JKY46" s="34" t="str">
        <f>IFERROR(VLOOKUP(JKL46&amp;JKM46&amp;JKP46,CC!JKG:JKK,5,FALSE), " ")</f>
        <v xml:space="preserve"> </v>
      </c>
      <c r="JKZ46" s="34" t="str">
        <f>IFERROR(VLOOKUP(JKM46&amp;JKN46&amp;JKQ46,CC!JKH:JKL,5,FALSE), " ")</f>
        <v xml:space="preserve"> </v>
      </c>
      <c r="JLA46" s="34" t="str">
        <f>IFERROR(VLOOKUP(JKN46&amp;JKO46&amp;JKR46,CC!JKI:JKM,5,FALSE), " ")</f>
        <v xml:space="preserve"> </v>
      </c>
      <c r="JLB46" s="34" t="str">
        <f>IFERROR(VLOOKUP(JKO46&amp;JKP46&amp;JKS46,CC!JKJ:JKN,5,FALSE), " ")</f>
        <v xml:space="preserve"> </v>
      </c>
      <c r="JLC46" s="34" t="str">
        <f>IFERROR(VLOOKUP(JKP46&amp;JKQ46&amp;JKT46,CC!JKK:JKO,5,FALSE), " ")</f>
        <v xml:space="preserve"> </v>
      </c>
      <c r="JLD46" s="34" t="str">
        <f>IFERROR(VLOOKUP(JKQ46&amp;JKR46&amp;JKU46,CC!JKL:JKP,5,FALSE), " ")</f>
        <v xml:space="preserve"> </v>
      </c>
      <c r="JLE46" s="34" t="str">
        <f>IFERROR(VLOOKUP(JKR46&amp;JKS46&amp;JKV46,CC!JKM:JKQ,5,FALSE), " ")</f>
        <v xml:space="preserve"> </v>
      </c>
      <c r="JLF46" s="34" t="str">
        <f>IFERROR(VLOOKUP(JKS46&amp;JKT46&amp;JKW46,CC!JKN:JKR,5,FALSE), " ")</f>
        <v xml:space="preserve"> </v>
      </c>
      <c r="JLG46" s="34" t="str">
        <f>IFERROR(VLOOKUP(JKT46&amp;JKU46&amp;JKX46,CC!JKO:JKS,5,FALSE), " ")</f>
        <v xml:space="preserve"> </v>
      </c>
      <c r="JLH46" s="34" t="str">
        <f>IFERROR(VLOOKUP(JKU46&amp;JKV46&amp;JKY46,CC!JKP:JKT,5,FALSE), " ")</f>
        <v xml:space="preserve"> </v>
      </c>
      <c r="JLI46" s="34" t="str">
        <f>IFERROR(VLOOKUP(JKV46&amp;JKW46&amp;JKZ46,CC!JKQ:JKU,5,FALSE), " ")</f>
        <v xml:space="preserve"> </v>
      </c>
      <c r="JLJ46" s="34" t="str">
        <f>IFERROR(VLOOKUP(JKW46&amp;JKX46&amp;JLA46,CC!JKR:JKV,5,FALSE), " ")</f>
        <v xml:space="preserve"> </v>
      </c>
      <c r="JLK46" s="34" t="str">
        <f>IFERROR(VLOOKUP(JKX46&amp;JKY46&amp;JLB46,CC!JKS:JKW,5,FALSE), " ")</f>
        <v xml:space="preserve"> </v>
      </c>
      <c r="JLL46" s="34" t="str">
        <f>IFERROR(VLOOKUP(JKY46&amp;JKZ46&amp;JLC46,CC!JKT:JKX,5,FALSE), " ")</f>
        <v xml:space="preserve"> </v>
      </c>
      <c r="JLM46" s="34" t="str">
        <f>IFERROR(VLOOKUP(JKZ46&amp;JLA46&amp;JLD46,CC!JKU:JKY,5,FALSE), " ")</f>
        <v xml:space="preserve"> </v>
      </c>
      <c r="JLN46" s="34" t="str">
        <f>IFERROR(VLOOKUP(JLA46&amp;JLB46&amp;JLE46,CC!JKV:JKZ,5,FALSE), " ")</f>
        <v xml:space="preserve"> </v>
      </c>
      <c r="JLO46" s="34" t="str">
        <f>IFERROR(VLOOKUP(JLB46&amp;JLC46&amp;JLF46,CC!JKW:JLA,5,FALSE), " ")</f>
        <v xml:space="preserve"> </v>
      </c>
      <c r="JLP46" s="34" t="str">
        <f>IFERROR(VLOOKUP(JLC46&amp;JLD46&amp;JLG46,CC!JKX:JLB,5,FALSE), " ")</f>
        <v xml:space="preserve"> </v>
      </c>
      <c r="JLQ46" s="34" t="str">
        <f>IFERROR(VLOOKUP(JLD46&amp;JLE46&amp;JLH46,CC!JKY:JLC,5,FALSE), " ")</f>
        <v xml:space="preserve"> </v>
      </c>
      <c r="JLR46" s="34" t="str">
        <f>IFERROR(VLOOKUP(JLE46&amp;JLF46&amp;JLI46,CC!JKZ:JLD,5,FALSE), " ")</f>
        <v xml:space="preserve"> </v>
      </c>
      <c r="JLS46" s="34" t="str">
        <f>IFERROR(VLOOKUP(JLF46&amp;JLG46&amp;JLJ46,CC!JLA:JLE,5,FALSE), " ")</f>
        <v xml:space="preserve"> </v>
      </c>
      <c r="JLT46" s="34" t="str">
        <f>IFERROR(VLOOKUP(JLG46&amp;JLH46&amp;JLK46,CC!JLB:JLF,5,FALSE), " ")</f>
        <v xml:space="preserve"> </v>
      </c>
      <c r="JLU46" s="34" t="str">
        <f>IFERROR(VLOOKUP(JLH46&amp;JLI46&amp;JLL46,CC!JLC:JLG,5,FALSE), " ")</f>
        <v xml:space="preserve"> </v>
      </c>
      <c r="JLV46" s="34" t="str">
        <f>IFERROR(VLOOKUP(JLI46&amp;JLJ46&amp;JLM46,CC!JLD:JLH,5,FALSE), " ")</f>
        <v xml:space="preserve"> </v>
      </c>
      <c r="JLW46" s="34" t="str">
        <f>IFERROR(VLOOKUP(JLJ46&amp;JLK46&amp;JLN46,CC!JLE:JLI,5,FALSE), " ")</f>
        <v xml:space="preserve"> </v>
      </c>
      <c r="JLX46" s="34" t="str">
        <f>IFERROR(VLOOKUP(JLK46&amp;JLL46&amp;JLO46,CC!JLF:JLJ,5,FALSE), " ")</f>
        <v xml:space="preserve"> </v>
      </c>
      <c r="JLY46" s="34" t="str">
        <f>IFERROR(VLOOKUP(JLL46&amp;JLM46&amp;JLP46,CC!JLG:JLK,5,FALSE), " ")</f>
        <v xml:space="preserve"> </v>
      </c>
      <c r="JLZ46" s="34" t="str">
        <f>IFERROR(VLOOKUP(JLM46&amp;JLN46&amp;JLQ46,CC!JLH:JLL,5,FALSE), " ")</f>
        <v xml:space="preserve"> </v>
      </c>
      <c r="JMA46" s="34" t="str">
        <f>IFERROR(VLOOKUP(JLN46&amp;JLO46&amp;JLR46,CC!JLI:JLM,5,FALSE), " ")</f>
        <v xml:space="preserve"> </v>
      </c>
      <c r="JMB46" s="34" t="str">
        <f>IFERROR(VLOOKUP(JLO46&amp;JLP46&amp;JLS46,CC!JLJ:JLN,5,FALSE), " ")</f>
        <v xml:space="preserve"> </v>
      </c>
      <c r="JMC46" s="34" t="str">
        <f>IFERROR(VLOOKUP(JLP46&amp;JLQ46&amp;JLT46,CC!JLK:JLO,5,FALSE), " ")</f>
        <v xml:space="preserve"> </v>
      </c>
      <c r="JMD46" s="34" t="str">
        <f>IFERROR(VLOOKUP(JLQ46&amp;JLR46&amp;JLU46,CC!JLL:JLP,5,FALSE), " ")</f>
        <v xml:space="preserve"> </v>
      </c>
      <c r="JME46" s="34" t="str">
        <f>IFERROR(VLOOKUP(JLR46&amp;JLS46&amp;JLV46,CC!JLM:JLQ,5,FALSE), " ")</f>
        <v xml:space="preserve"> </v>
      </c>
      <c r="JMF46" s="34" t="str">
        <f>IFERROR(VLOOKUP(JLS46&amp;JLT46&amp;JLW46,CC!JLN:JLR,5,FALSE), " ")</f>
        <v xml:space="preserve"> </v>
      </c>
      <c r="JMG46" s="34" t="str">
        <f>IFERROR(VLOOKUP(JLT46&amp;JLU46&amp;JLX46,CC!JLO:JLS,5,FALSE), " ")</f>
        <v xml:space="preserve"> </v>
      </c>
      <c r="JMH46" s="34" t="str">
        <f>IFERROR(VLOOKUP(JLU46&amp;JLV46&amp;JLY46,CC!JLP:JLT,5,FALSE), " ")</f>
        <v xml:space="preserve"> </v>
      </c>
      <c r="JMI46" s="34" t="str">
        <f>IFERROR(VLOOKUP(JLV46&amp;JLW46&amp;JLZ46,CC!JLQ:JLU,5,FALSE), " ")</f>
        <v xml:space="preserve"> </v>
      </c>
      <c r="JMJ46" s="34" t="str">
        <f>IFERROR(VLOOKUP(JLW46&amp;JLX46&amp;JMA46,CC!JLR:JLV,5,FALSE), " ")</f>
        <v xml:space="preserve"> </v>
      </c>
      <c r="JMK46" s="34" t="str">
        <f>IFERROR(VLOOKUP(JLX46&amp;JLY46&amp;JMB46,CC!JLS:JLW,5,FALSE), " ")</f>
        <v xml:space="preserve"> </v>
      </c>
      <c r="JML46" s="34" t="str">
        <f>IFERROR(VLOOKUP(JLY46&amp;JLZ46&amp;JMC46,CC!JLT:JLX,5,FALSE), " ")</f>
        <v xml:space="preserve"> </v>
      </c>
      <c r="JMM46" s="34" t="str">
        <f>IFERROR(VLOOKUP(JLZ46&amp;JMA46&amp;JMD46,CC!JLU:JLY,5,FALSE), " ")</f>
        <v xml:space="preserve"> </v>
      </c>
      <c r="JMN46" s="34" t="str">
        <f>IFERROR(VLOOKUP(JMA46&amp;JMB46&amp;JME46,CC!JLV:JLZ,5,FALSE), " ")</f>
        <v xml:space="preserve"> </v>
      </c>
      <c r="JMO46" s="34" t="str">
        <f>IFERROR(VLOOKUP(JMB46&amp;JMC46&amp;JMF46,CC!JLW:JMA,5,FALSE), " ")</f>
        <v xml:space="preserve"> </v>
      </c>
      <c r="JMP46" s="34" t="str">
        <f>IFERROR(VLOOKUP(JMC46&amp;JMD46&amp;JMG46,CC!JLX:JMB,5,FALSE), " ")</f>
        <v xml:space="preserve"> </v>
      </c>
      <c r="JMQ46" s="34" t="str">
        <f>IFERROR(VLOOKUP(JMD46&amp;JME46&amp;JMH46,CC!JLY:JMC,5,FALSE), " ")</f>
        <v xml:space="preserve"> </v>
      </c>
      <c r="JMR46" s="34" t="str">
        <f>IFERROR(VLOOKUP(JME46&amp;JMF46&amp;JMI46,CC!JLZ:JMD,5,FALSE), " ")</f>
        <v xml:space="preserve"> </v>
      </c>
      <c r="JMS46" s="34" t="str">
        <f>IFERROR(VLOOKUP(JMF46&amp;JMG46&amp;JMJ46,CC!JMA:JME,5,FALSE), " ")</f>
        <v xml:space="preserve"> </v>
      </c>
      <c r="JMT46" s="34" t="str">
        <f>IFERROR(VLOOKUP(JMG46&amp;JMH46&amp;JMK46,CC!JMB:JMF,5,FALSE), " ")</f>
        <v xml:space="preserve"> </v>
      </c>
      <c r="JMU46" s="34" t="str">
        <f>IFERROR(VLOOKUP(JMH46&amp;JMI46&amp;JML46,CC!JMC:JMG,5,FALSE), " ")</f>
        <v xml:space="preserve"> </v>
      </c>
      <c r="JMV46" s="34" t="str">
        <f>IFERROR(VLOOKUP(JMI46&amp;JMJ46&amp;JMM46,CC!JMD:JMH,5,FALSE), " ")</f>
        <v xml:space="preserve"> </v>
      </c>
      <c r="JMW46" s="34" t="str">
        <f>IFERROR(VLOOKUP(JMJ46&amp;JMK46&amp;JMN46,CC!JME:JMI,5,FALSE), " ")</f>
        <v xml:space="preserve"> </v>
      </c>
      <c r="JMX46" s="34" t="str">
        <f>IFERROR(VLOOKUP(JMK46&amp;JML46&amp;JMO46,CC!JMF:JMJ,5,FALSE), " ")</f>
        <v xml:space="preserve"> </v>
      </c>
      <c r="JMY46" s="34" t="str">
        <f>IFERROR(VLOOKUP(JML46&amp;JMM46&amp;JMP46,CC!JMG:JMK,5,FALSE), " ")</f>
        <v xml:space="preserve"> </v>
      </c>
      <c r="JMZ46" s="34" t="str">
        <f>IFERROR(VLOOKUP(JMM46&amp;JMN46&amp;JMQ46,CC!JMH:JML,5,FALSE), " ")</f>
        <v xml:space="preserve"> </v>
      </c>
      <c r="JNA46" s="34" t="str">
        <f>IFERROR(VLOOKUP(JMN46&amp;JMO46&amp;JMR46,CC!JMI:JMM,5,FALSE), " ")</f>
        <v xml:space="preserve"> </v>
      </c>
      <c r="JNB46" s="34" t="str">
        <f>IFERROR(VLOOKUP(JMO46&amp;JMP46&amp;JMS46,CC!JMJ:JMN,5,FALSE), " ")</f>
        <v xml:space="preserve"> </v>
      </c>
      <c r="JNC46" s="34" t="str">
        <f>IFERROR(VLOOKUP(JMP46&amp;JMQ46&amp;JMT46,CC!JMK:JMO,5,FALSE), " ")</f>
        <v xml:space="preserve"> </v>
      </c>
      <c r="JND46" s="34" t="str">
        <f>IFERROR(VLOOKUP(JMQ46&amp;JMR46&amp;JMU46,CC!JML:JMP,5,FALSE), " ")</f>
        <v xml:space="preserve"> </v>
      </c>
      <c r="JNE46" s="34" t="str">
        <f>IFERROR(VLOOKUP(JMR46&amp;JMS46&amp;JMV46,CC!JMM:JMQ,5,FALSE), " ")</f>
        <v xml:space="preserve"> </v>
      </c>
      <c r="JNF46" s="34" t="str">
        <f>IFERROR(VLOOKUP(JMS46&amp;JMT46&amp;JMW46,CC!JMN:JMR,5,FALSE), " ")</f>
        <v xml:space="preserve"> </v>
      </c>
      <c r="JNG46" s="34" t="str">
        <f>IFERROR(VLOOKUP(JMT46&amp;JMU46&amp;JMX46,CC!JMO:JMS,5,FALSE), " ")</f>
        <v xml:space="preserve"> </v>
      </c>
      <c r="JNH46" s="34" t="str">
        <f>IFERROR(VLOOKUP(JMU46&amp;JMV46&amp;JMY46,CC!JMP:JMT,5,FALSE), " ")</f>
        <v xml:space="preserve"> </v>
      </c>
      <c r="JNI46" s="34" t="str">
        <f>IFERROR(VLOOKUP(JMV46&amp;JMW46&amp;JMZ46,CC!JMQ:JMU,5,FALSE), " ")</f>
        <v xml:space="preserve"> </v>
      </c>
      <c r="JNJ46" s="34" t="str">
        <f>IFERROR(VLOOKUP(JMW46&amp;JMX46&amp;JNA46,CC!JMR:JMV,5,FALSE), " ")</f>
        <v xml:space="preserve"> </v>
      </c>
      <c r="JNK46" s="34" t="str">
        <f>IFERROR(VLOOKUP(JMX46&amp;JMY46&amp;JNB46,CC!JMS:JMW,5,FALSE), " ")</f>
        <v xml:space="preserve"> </v>
      </c>
      <c r="JNL46" s="34" t="str">
        <f>IFERROR(VLOOKUP(JMY46&amp;JMZ46&amp;JNC46,CC!JMT:JMX,5,FALSE), " ")</f>
        <v xml:space="preserve"> </v>
      </c>
      <c r="JNM46" s="34" t="str">
        <f>IFERROR(VLOOKUP(JMZ46&amp;JNA46&amp;JND46,CC!JMU:JMY,5,FALSE), " ")</f>
        <v xml:space="preserve"> </v>
      </c>
      <c r="JNN46" s="34" t="str">
        <f>IFERROR(VLOOKUP(JNA46&amp;JNB46&amp;JNE46,CC!JMV:JMZ,5,FALSE), " ")</f>
        <v xml:space="preserve"> </v>
      </c>
      <c r="JNO46" s="34" t="str">
        <f>IFERROR(VLOOKUP(JNB46&amp;JNC46&amp;JNF46,CC!JMW:JNA,5,FALSE), " ")</f>
        <v xml:space="preserve"> </v>
      </c>
      <c r="JNP46" s="34" t="str">
        <f>IFERROR(VLOOKUP(JNC46&amp;JND46&amp;JNG46,CC!JMX:JNB,5,FALSE), " ")</f>
        <v xml:space="preserve"> </v>
      </c>
      <c r="JNQ46" s="34" t="str">
        <f>IFERROR(VLOOKUP(JND46&amp;JNE46&amp;JNH46,CC!JMY:JNC,5,FALSE), " ")</f>
        <v xml:space="preserve"> </v>
      </c>
      <c r="JNR46" s="34" t="str">
        <f>IFERROR(VLOOKUP(JNE46&amp;JNF46&amp;JNI46,CC!JMZ:JND,5,FALSE), " ")</f>
        <v xml:space="preserve"> </v>
      </c>
      <c r="JNS46" s="34" t="str">
        <f>IFERROR(VLOOKUP(JNF46&amp;JNG46&amp;JNJ46,CC!JNA:JNE,5,FALSE), " ")</f>
        <v xml:space="preserve"> </v>
      </c>
      <c r="JNT46" s="34" t="str">
        <f>IFERROR(VLOOKUP(JNG46&amp;JNH46&amp;JNK46,CC!JNB:JNF,5,FALSE), " ")</f>
        <v xml:space="preserve"> </v>
      </c>
      <c r="JNU46" s="34" t="str">
        <f>IFERROR(VLOOKUP(JNH46&amp;JNI46&amp;JNL46,CC!JNC:JNG,5,FALSE), " ")</f>
        <v xml:space="preserve"> </v>
      </c>
      <c r="JNV46" s="34" t="str">
        <f>IFERROR(VLOOKUP(JNI46&amp;JNJ46&amp;JNM46,CC!JND:JNH,5,FALSE), " ")</f>
        <v xml:space="preserve"> </v>
      </c>
      <c r="JNW46" s="34" t="str">
        <f>IFERROR(VLOOKUP(JNJ46&amp;JNK46&amp;JNN46,CC!JNE:JNI,5,FALSE), " ")</f>
        <v xml:space="preserve"> </v>
      </c>
      <c r="JNX46" s="34" t="str">
        <f>IFERROR(VLOOKUP(JNK46&amp;JNL46&amp;JNO46,CC!JNF:JNJ,5,FALSE), " ")</f>
        <v xml:space="preserve"> </v>
      </c>
      <c r="JNY46" s="34" t="str">
        <f>IFERROR(VLOOKUP(JNL46&amp;JNM46&amp;JNP46,CC!JNG:JNK,5,FALSE), " ")</f>
        <v xml:space="preserve"> </v>
      </c>
      <c r="JNZ46" s="34" t="str">
        <f>IFERROR(VLOOKUP(JNM46&amp;JNN46&amp;JNQ46,CC!JNH:JNL,5,FALSE), " ")</f>
        <v xml:space="preserve"> </v>
      </c>
      <c r="JOA46" s="34" t="str">
        <f>IFERROR(VLOOKUP(JNN46&amp;JNO46&amp;JNR46,CC!JNI:JNM,5,FALSE), " ")</f>
        <v xml:space="preserve"> </v>
      </c>
      <c r="JOB46" s="34" t="str">
        <f>IFERROR(VLOOKUP(JNO46&amp;JNP46&amp;JNS46,CC!JNJ:JNN,5,FALSE), " ")</f>
        <v xml:space="preserve"> </v>
      </c>
      <c r="JOC46" s="34" t="str">
        <f>IFERROR(VLOOKUP(JNP46&amp;JNQ46&amp;JNT46,CC!JNK:JNO,5,FALSE), " ")</f>
        <v xml:space="preserve"> </v>
      </c>
      <c r="JOD46" s="34" t="str">
        <f>IFERROR(VLOOKUP(JNQ46&amp;JNR46&amp;JNU46,CC!JNL:JNP,5,FALSE), " ")</f>
        <v xml:space="preserve"> </v>
      </c>
      <c r="JOE46" s="34" t="str">
        <f>IFERROR(VLOOKUP(JNR46&amp;JNS46&amp;JNV46,CC!JNM:JNQ,5,FALSE), " ")</f>
        <v xml:space="preserve"> </v>
      </c>
      <c r="JOF46" s="34" t="str">
        <f>IFERROR(VLOOKUP(JNS46&amp;JNT46&amp;JNW46,CC!JNN:JNR,5,FALSE), " ")</f>
        <v xml:space="preserve"> </v>
      </c>
      <c r="JOG46" s="34" t="str">
        <f>IFERROR(VLOOKUP(JNT46&amp;JNU46&amp;JNX46,CC!JNO:JNS,5,FALSE), " ")</f>
        <v xml:space="preserve"> </v>
      </c>
      <c r="JOH46" s="34" t="str">
        <f>IFERROR(VLOOKUP(JNU46&amp;JNV46&amp;JNY46,CC!JNP:JNT,5,FALSE), " ")</f>
        <v xml:space="preserve"> </v>
      </c>
      <c r="JOI46" s="34" t="str">
        <f>IFERROR(VLOOKUP(JNV46&amp;JNW46&amp;JNZ46,CC!JNQ:JNU,5,FALSE), " ")</f>
        <v xml:space="preserve"> </v>
      </c>
      <c r="JOJ46" s="34" t="str">
        <f>IFERROR(VLOOKUP(JNW46&amp;JNX46&amp;JOA46,CC!JNR:JNV,5,FALSE), " ")</f>
        <v xml:space="preserve"> </v>
      </c>
      <c r="JOK46" s="34" t="str">
        <f>IFERROR(VLOOKUP(JNX46&amp;JNY46&amp;JOB46,CC!JNS:JNW,5,FALSE), " ")</f>
        <v xml:space="preserve"> </v>
      </c>
      <c r="JOL46" s="34" t="str">
        <f>IFERROR(VLOOKUP(JNY46&amp;JNZ46&amp;JOC46,CC!JNT:JNX,5,FALSE), " ")</f>
        <v xml:space="preserve"> </v>
      </c>
      <c r="JOM46" s="34" t="str">
        <f>IFERROR(VLOOKUP(JNZ46&amp;JOA46&amp;JOD46,CC!JNU:JNY,5,FALSE), " ")</f>
        <v xml:space="preserve"> </v>
      </c>
      <c r="JON46" s="34" t="str">
        <f>IFERROR(VLOOKUP(JOA46&amp;JOB46&amp;JOE46,CC!JNV:JNZ,5,FALSE), " ")</f>
        <v xml:space="preserve"> </v>
      </c>
      <c r="JOO46" s="34" t="str">
        <f>IFERROR(VLOOKUP(JOB46&amp;JOC46&amp;JOF46,CC!JNW:JOA,5,FALSE), " ")</f>
        <v xml:space="preserve"> </v>
      </c>
      <c r="JOP46" s="34" t="str">
        <f>IFERROR(VLOOKUP(JOC46&amp;JOD46&amp;JOG46,CC!JNX:JOB,5,FALSE), " ")</f>
        <v xml:space="preserve"> </v>
      </c>
      <c r="JOQ46" s="34" t="str">
        <f>IFERROR(VLOOKUP(JOD46&amp;JOE46&amp;JOH46,CC!JNY:JOC,5,FALSE), " ")</f>
        <v xml:space="preserve"> </v>
      </c>
      <c r="JOR46" s="34" t="str">
        <f>IFERROR(VLOOKUP(JOE46&amp;JOF46&amp;JOI46,CC!JNZ:JOD,5,FALSE), " ")</f>
        <v xml:space="preserve"> </v>
      </c>
      <c r="JOS46" s="34" t="str">
        <f>IFERROR(VLOOKUP(JOF46&amp;JOG46&amp;JOJ46,CC!JOA:JOE,5,FALSE), " ")</f>
        <v xml:space="preserve"> </v>
      </c>
      <c r="JOT46" s="34" t="str">
        <f>IFERROR(VLOOKUP(JOG46&amp;JOH46&amp;JOK46,CC!JOB:JOF,5,FALSE), " ")</f>
        <v xml:space="preserve"> </v>
      </c>
      <c r="JOU46" s="34" t="str">
        <f>IFERROR(VLOOKUP(JOH46&amp;JOI46&amp;JOL46,CC!JOC:JOG,5,FALSE), " ")</f>
        <v xml:space="preserve"> </v>
      </c>
      <c r="JOV46" s="34" t="str">
        <f>IFERROR(VLOOKUP(JOI46&amp;JOJ46&amp;JOM46,CC!JOD:JOH,5,FALSE), " ")</f>
        <v xml:space="preserve"> </v>
      </c>
      <c r="JOW46" s="34" t="str">
        <f>IFERROR(VLOOKUP(JOJ46&amp;JOK46&amp;JON46,CC!JOE:JOI,5,FALSE), " ")</f>
        <v xml:space="preserve"> </v>
      </c>
      <c r="JOX46" s="34" t="str">
        <f>IFERROR(VLOOKUP(JOK46&amp;JOL46&amp;JOO46,CC!JOF:JOJ,5,FALSE), " ")</f>
        <v xml:space="preserve"> </v>
      </c>
      <c r="JOY46" s="34" t="str">
        <f>IFERROR(VLOOKUP(JOL46&amp;JOM46&amp;JOP46,CC!JOG:JOK,5,FALSE), " ")</f>
        <v xml:space="preserve"> </v>
      </c>
      <c r="JOZ46" s="34" t="str">
        <f>IFERROR(VLOOKUP(JOM46&amp;JON46&amp;JOQ46,CC!JOH:JOL,5,FALSE), " ")</f>
        <v xml:space="preserve"> </v>
      </c>
      <c r="JPA46" s="34" t="str">
        <f>IFERROR(VLOOKUP(JON46&amp;JOO46&amp;JOR46,CC!JOI:JOM,5,FALSE), " ")</f>
        <v xml:space="preserve"> </v>
      </c>
      <c r="JPB46" s="34" t="str">
        <f>IFERROR(VLOOKUP(JOO46&amp;JOP46&amp;JOS46,CC!JOJ:JON,5,FALSE), " ")</f>
        <v xml:space="preserve"> </v>
      </c>
      <c r="JPC46" s="34" t="str">
        <f>IFERROR(VLOOKUP(JOP46&amp;JOQ46&amp;JOT46,CC!JOK:JOO,5,FALSE), " ")</f>
        <v xml:space="preserve"> </v>
      </c>
      <c r="JPD46" s="34" t="str">
        <f>IFERROR(VLOOKUP(JOQ46&amp;JOR46&amp;JOU46,CC!JOL:JOP,5,FALSE), " ")</f>
        <v xml:space="preserve"> </v>
      </c>
      <c r="JPE46" s="34" t="str">
        <f>IFERROR(VLOOKUP(JOR46&amp;JOS46&amp;JOV46,CC!JOM:JOQ,5,FALSE), " ")</f>
        <v xml:space="preserve"> </v>
      </c>
      <c r="JPF46" s="34" t="str">
        <f>IFERROR(VLOOKUP(JOS46&amp;JOT46&amp;JOW46,CC!JON:JOR,5,FALSE), " ")</f>
        <v xml:space="preserve"> </v>
      </c>
      <c r="JPG46" s="34" t="str">
        <f>IFERROR(VLOOKUP(JOT46&amp;JOU46&amp;JOX46,CC!JOO:JOS,5,FALSE), " ")</f>
        <v xml:space="preserve"> </v>
      </c>
      <c r="JPH46" s="34" t="str">
        <f>IFERROR(VLOOKUP(JOU46&amp;JOV46&amp;JOY46,CC!JOP:JOT,5,FALSE), " ")</f>
        <v xml:space="preserve"> </v>
      </c>
      <c r="JPI46" s="34" t="str">
        <f>IFERROR(VLOOKUP(JOV46&amp;JOW46&amp;JOZ46,CC!JOQ:JOU,5,FALSE), " ")</f>
        <v xml:space="preserve"> </v>
      </c>
      <c r="JPJ46" s="34" t="str">
        <f>IFERROR(VLOOKUP(JOW46&amp;JOX46&amp;JPA46,CC!JOR:JOV,5,FALSE), " ")</f>
        <v xml:space="preserve"> </v>
      </c>
      <c r="JPK46" s="34" t="str">
        <f>IFERROR(VLOOKUP(JOX46&amp;JOY46&amp;JPB46,CC!JOS:JOW,5,FALSE), " ")</f>
        <v xml:space="preserve"> </v>
      </c>
      <c r="JPL46" s="34" t="str">
        <f>IFERROR(VLOOKUP(JOY46&amp;JOZ46&amp;JPC46,CC!JOT:JOX,5,FALSE), " ")</f>
        <v xml:space="preserve"> </v>
      </c>
      <c r="JPM46" s="34" t="str">
        <f>IFERROR(VLOOKUP(JOZ46&amp;JPA46&amp;JPD46,CC!JOU:JOY,5,FALSE), " ")</f>
        <v xml:space="preserve"> </v>
      </c>
      <c r="JPN46" s="34" t="str">
        <f>IFERROR(VLOOKUP(JPA46&amp;JPB46&amp;JPE46,CC!JOV:JOZ,5,FALSE), " ")</f>
        <v xml:space="preserve"> </v>
      </c>
      <c r="JPO46" s="34" t="str">
        <f>IFERROR(VLOOKUP(JPB46&amp;JPC46&amp;JPF46,CC!JOW:JPA,5,FALSE), " ")</f>
        <v xml:space="preserve"> </v>
      </c>
      <c r="JPP46" s="34" t="str">
        <f>IFERROR(VLOOKUP(JPC46&amp;JPD46&amp;JPG46,CC!JOX:JPB,5,FALSE), " ")</f>
        <v xml:space="preserve"> </v>
      </c>
      <c r="JPQ46" s="34" t="str">
        <f>IFERROR(VLOOKUP(JPD46&amp;JPE46&amp;JPH46,CC!JOY:JPC,5,FALSE), " ")</f>
        <v xml:space="preserve"> </v>
      </c>
      <c r="JPR46" s="34" t="str">
        <f>IFERROR(VLOOKUP(JPE46&amp;JPF46&amp;JPI46,CC!JOZ:JPD,5,FALSE), " ")</f>
        <v xml:space="preserve"> </v>
      </c>
      <c r="JPS46" s="34" t="str">
        <f>IFERROR(VLOOKUP(JPF46&amp;JPG46&amp;JPJ46,CC!JPA:JPE,5,FALSE), " ")</f>
        <v xml:space="preserve"> </v>
      </c>
      <c r="JPT46" s="34" t="str">
        <f>IFERROR(VLOOKUP(JPG46&amp;JPH46&amp;JPK46,CC!JPB:JPF,5,FALSE), " ")</f>
        <v xml:space="preserve"> </v>
      </c>
      <c r="JPU46" s="34" t="str">
        <f>IFERROR(VLOOKUP(JPH46&amp;JPI46&amp;JPL46,CC!JPC:JPG,5,FALSE), " ")</f>
        <v xml:space="preserve"> </v>
      </c>
      <c r="JPV46" s="34" t="str">
        <f>IFERROR(VLOOKUP(JPI46&amp;JPJ46&amp;JPM46,CC!JPD:JPH,5,FALSE), " ")</f>
        <v xml:space="preserve"> </v>
      </c>
      <c r="JPW46" s="34" t="str">
        <f>IFERROR(VLOOKUP(JPJ46&amp;JPK46&amp;JPN46,CC!JPE:JPI,5,FALSE), " ")</f>
        <v xml:space="preserve"> </v>
      </c>
      <c r="JPX46" s="34" t="str">
        <f>IFERROR(VLOOKUP(JPK46&amp;JPL46&amp;JPO46,CC!JPF:JPJ,5,FALSE), " ")</f>
        <v xml:space="preserve"> </v>
      </c>
      <c r="JPY46" s="34" t="str">
        <f>IFERROR(VLOOKUP(JPL46&amp;JPM46&amp;JPP46,CC!JPG:JPK,5,FALSE), " ")</f>
        <v xml:space="preserve"> </v>
      </c>
      <c r="JPZ46" s="34" t="str">
        <f>IFERROR(VLOOKUP(JPM46&amp;JPN46&amp;JPQ46,CC!JPH:JPL,5,FALSE), " ")</f>
        <v xml:space="preserve"> </v>
      </c>
      <c r="JQA46" s="34" t="str">
        <f>IFERROR(VLOOKUP(JPN46&amp;JPO46&amp;JPR46,CC!JPI:JPM,5,FALSE), " ")</f>
        <v xml:space="preserve"> </v>
      </c>
      <c r="JQB46" s="34" t="str">
        <f>IFERROR(VLOOKUP(JPO46&amp;JPP46&amp;JPS46,CC!JPJ:JPN,5,FALSE), " ")</f>
        <v xml:space="preserve"> </v>
      </c>
      <c r="JQC46" s="34" t="str">
        <f>IFERROR(VLOOKUP(JPP46&amp;JPQ46&amp;JPT46,CC!JPK:JPO,5,FALSE), " ")</f>
        <v xml:space="preserve"> </v>
      </c>
      <c r="JQD46" s="34" t="str">
        <f>IFERROR(VLOOKUP(JPQ46&amp;JPR46&amp;JPU46,CC!JPL:JPP,5,FALSE), " ")</f>
        <v xml:space="preserve"> </v>
      </c>
      <c r="JQE46" s="34" t="str">
        <f>IFERROR(VLOOKUP(JPR46&amp;JPS46&amp;JPV46,CC!JPM:JPQ,5,FALSE), " ")</f>
        <v xml:space="preserve"> </v>
      </c>
      <c r="JQF46" s="34" t="str">
        <f>IFERROR(VLOOKUP(JPS46&amp;JPT46&amp;JPW46,CC!JPN:JPR,5,FALSE), " ")</f>
        <v xml:space="preserve"> </v>
      </c>
      <c r="JQG46" s="34" t="str">
        <f>IFERROR(VLOOKUP(JPT46&amp;JPU46&amp;JPX46,CC!JPO:JPS,5,FALSE), " ")</f>
        <v xml:space="preserve"> </v>
      </c>
      <c r="JQH46" s="34" t="str">
        <f>IFERROR(VLOOKUP(JPU46&amp;JPV46&amp;JPY46,CC!JPP:JPT,5,FALSE), " ")</f>
        <v xml:space="preserve"> </v>
      </c>
      <c r="JQI46" s="34" t="str">
        <f>IFERROR(VLOOKUP(JPV46&amp;JPW46&amp;JPZ46,CC!JPQ:JPU,5,FALSE), " ")</f>
        <v xml:space="preserve"> </v>
      </c>
      <c r="JQJ46" s="34" t="str">
        <f>IFERROR(VLOOKUP(JPW46&amp;JPX46&amp;JQA46,CC!JPR:JPV,5,FALSE), " ")</f>
        <v xml:space="preserve"> </v>
      </c>
      <c r="JQK46" s="34" t="str">
        <f>IFERROR(VLOOKUP(JPX46&amp;JPY46&amp;JQB46,CC!JPS:JPW,5,FALSE), " ")</f>
        <v xml:space="preserve"> </v>
      </c>
      <c r="JQL46" s="34" t="str">
        <f>IFERROR(VLOOKUP(JPY46&amp;JPZ46&amp;JQC46,CC!JPT:JPX,5,FALSE), " ")</f>
        <v xml:space="preserve"> </v>
      </c>
      <c r="JQM46" s="34" t="str">
        <f>IFERROR(VLOOKUP(JPZ46&amp;JQA46&amp;JQD46,CC!JPU:JPY,5,FALSE), " ")</f>
        <v xml:space="preserve"> </v>
      </c>
      <c r="JQN46" s="34" t="str">
        <f>IFERROR(VLOOKUP(JQA46&amp;JQB46&amp;JQE46,CC!JPV:JPZ,5,FALSE), " ")</f>
        <v xml:space="preserve"> </v>
      </c>
      <c r="JQO46" s="34" t="str">
        <f>IFERROR(VLOOKUP(JQB46&amp;JQC46&amp;JQF46,CC!JPW:JQA,5,FALSE), " ")</f>
        <v xml:space="preserve"> </v>
      </c>
      <c r="JQP46" s="34" t="str">
        <f>IFERROR(VLOOKUP(JQC46&amp;JQD46&amp;JQG46,CC!JPX:JQB,5,FALSE), " ")</f>
        <v xml:space="preserve"> </v>
      </c>
      <c r="JQQ46" s="34" t="str">
        <f>IFERROR(VLOOKUP(JQD46&amp;JQE46&amp;JQH46,CC!JPY:JQC,5,FALSE), " ")</f>
        <v xml:space="preserve"> </v>
      </c>
      <c r="JQR46" s="34" t="str">
        <f>IFERROR(VLOOKUP(JQE46&amp;JQF46&amp;JQI46,CC!JPZ:JQD,5,FALSE), " ")</f>
        <v xml:space="preserve"> </v>
      </c>
      <c r="JQS46" s="34" t="str">
        <f>IFERROR(VLOOKUP(JQF46&amp;JQG46&amp;JQJ46,CC!JQA:JQE,5,FALSE), " ")</f>
        <v xml:space="preserve"> </v>
      </c>
      <c r="JQT46" s="34" t="str">
        <f>IFERROR(VLOOKUP(JQG46&amp;JQH46&amp;JQK46,CC!JQB:JQF,5,FALSE), " ")</f>
        <v xml:space="preserve"> </v>
      </c>
      <c r="JQU46" s="34" t="str">
        <f>IFERROR(VLOOKUP(JQH46&amp;JQI46&amp;JQL46,CC!JQC:JQG,5,FALSE), " ")</f>
        <v xml:space="preserve"> </v>
      </c>
      <c r="JQV46" s="34" t="str">
        <f>IFERROR(VLOOKUP(JQI46&amp;JQJ46&amp;JQM46,CC!JQD:JQH,5,FALSE), " ")</f>
        <v xml:space="preserve"> </v>
      </c>
      <c r="JQW46" s="34" t="str">
        <f>IFERROR(VLOOKUP(JQJ46&amp;JQK46&amp;JQN46,CC!JQE:JQI,5,FALSE), " ")</f>
        <v xml:space="preserve"> </v>
      </c>
      <c r="JQX46" s="34" t="str">
        <f>IFERROR(VLOOKUP(JQK46&amp;JQL46&amp;JQO46,CC!JQF:JQJ,5,FALSE), " ")</f>
        <v xml:space="preserve"> </v>
      </c>
      <c r="JQY46" s="34" t="str">
        <f>IFERROR(VLOOKUP(JQL46&amp;JQM46&amp;JQP46,CC!JQG:JQK,5,FALSE), " ")</f>
        <v xml:space="preserve"> </v>
      </c>
      <c r="JQZ46" s="34" t="str">
        <f>IFERROR(VLOOKUP(JQM46&amp;JQN46&amp;JQQ46,CC!JQH:JQL,5,FALSE), " ")</f>
        <v xml:space="preserve"> </v>
      </c>
      <c r="JRA46" s="34" t="str">
        <f>IFERROR(VLOOKUP(JQN46&amp;JQO46&amp;JQR46,CC!JQI:JQM,5,FALSE), " ")</f>
        <v xml:space="preserve"> </v>
      </c>
      <c r="JRB46" s="34" t="str">
        <f>IFERROR(VLOOKUP(JQO46&amp;JQP46&amp;JQS46,CC!JQJ:JQN,5,FALSE), " ")</f>
        <v xml:space="preserve"> </v>
      </c>
      <c r="JRC46" s="34" t="str">
        <f>IFERROR(VLOOKUP(JQP46&amp;JQQ46&amp;JQT46,CC!JQK:JQO,5,FALSE), " ")</f>
        <v xml:space="preserve"> </v>
      </c>
      <c r="JRD46" s="34" t="str">
        <f>IFERROR(VLOOKUP(JQQ46&amp;JQR46&amp;JQU46,CC!JQL:JQP,5,FALSE), " ")</f>
        <v xml:space="preserve"> </v>
      </c>
      <c r="JRE46" s="34" t="str">
        <f>IFERROR(VLOOKUP(JQR46&amp;JQS46&amp;JQV46,CC!JQM:JQQ,5,FALSE), " ")</f>
        <v xml:space="preserve"> </v>
      </c>
      <c r="JRF46" s="34" t="str">
        <f>IFERROR(VLOOKUP(JQS46&amp;JQT46&amp;JQW46,CC!JQN:JQR,5,FALSE), " ")</f>
        <v xml:space="preserve"> </v>
      </c>
      <c r="JRG46" s="34" t="str">
        <f>IFERROR(VLOOKUP(JQT46&amp;JQU46&amp;JQX46,CC!JQO:JQS,5,FALSE), " ")</f>
        <v xml:space="preserve"> </v>
      </c>
      <c r="JRH46" s="34" t="str">
        <f>IFERROR(VLOOKUP(JQU46&amp;JQV46&amp;JQY46,CC!JQP:JQT,5,FALSE), " ")</f>
        <v xml:space="preserve"> </v>
      </c>
      <c r="JRI46" s="34" t="str">
        <f>IFERROR(VLOOKUP(JQV46&amp;JQW46&amp;JQZ46,CC!JQQ:JQU,5,FALSE), " ")</f>
        <v xml:space="preserve"> </v>
      </c>
      <c r="JRJ46" s="34" t="str">
        <f>IFERROR(VLOOKUP(JQW46&amp;JQX46&amp;JRA46,CC!JQR:JQV,5,FALSE), " ")</f>
        <v xml:space="preserve"> </v>
      </c>
      <c r="JRK46" s="34" t="str">
        <f>IFERROR(VLOOKUP(JQX46&amp;JQY46&amp;JRB46,CC!JQS:JQW,5,FALSE), " ")</f>
        <v xml:space="preserve"> </v>
      </c>
      <c r="JRL46" s="34" t="str">
        <f>IFERROR(VLOOKUP(JQY46&amp;JQZ46&amp;JRC46,CC!JQT:JQX,5,FALSE), " ")</f>
        <v xml:space="preserve"> </v>
      </c>
      <c r="JRM46" s="34" t="str">
        <f>IFERROR(VLOOKUP(JQZ46&amp;JRA46&amp;JRD46,CC!JQU:JQY,5,FALSE), " ")</f>
        <v xml:space="preserve"> </v>
      </c>
      <c r="JRN46" s="34" t="str">
        <f>IFERROR(VLOOKUP(JRA46&amp;JRB46&amp;JRE46,CC!JQV:JQZ,5,FALSE), " ")</f>
        <v xml:space="preserve"> </v>
      </c>
      <c r="JRO46" s="34" t="str">
        <f>IFERROR(VLOOKUP(JRB46&amp;JRC46&amp;JRF46,CC!JQW:JRA,5,FALSE), " ")</f>
        <v xml:space="preserve"> </v>
      </c>
      <c r="JRP46" s="34" t="str">
        <f>IFERROR(VLOOKUP(JRC46&amp;JRD46&amp;JRG46,CC!JQX:JRB,5,FALSE), " ")</f>
        <v xml:space="preserve"> </v>
      </c>
      <c r="JRQ46" s="34" t="str">
        <f>IFERROR(VLOOKUP(JRD46&amp;JRE46&amp;JRH46,CC!JQY:JRC,5,FALSE), " ")</f>
        <v xml:space="preserve"> </v>
      </c>
      <c r="JRR46" s="34" t="str">
        <f>IFERROR(VLOOKUP(JRE46&amp;JRF46&amp;JRI46,CC!JQZ:JRD,5,FALSE), " ")</f>
        <v xml:space="preserve"> </v>
      </c>
      <c r="JRS46" s="34" t="str">
        <f>IFERROR(VLOOKUP(JRF46&amp;JRG46&amp;JRJ46,CC!JRA:JRE,5,FALSE), " ")</f>
        <v xml:space="preserve"> </v>
      </c>
      <c r="JRT46" s="34" t="str">
        <f>IFERROR(VLOOKUP(JRG46&amp;JRH46&amp;JRK46,CC!JRB:JRF,5,FALSE), " ")</f>
        <v xml:space="preserve"> </v>
      </c>
      <c r="JRU46" s="34" t="str">
        <f>IFERROR(VLOOKUP(JRH46&amp;JRI46&amp;JRL46,CC!JRC:JRG,5,FALSE), " ")</f>
        <v xml:space="preserve"> </v>
      </c>
      <c r="JRV46" s="34" t="str">
        <f>IFERROR(VLOOKUP(JRI46&amp;JRJ46&amp;JRM46,CC!JRD:JRH,5,FALSE), " ")</f>
        <v xml:space="preserve"> </v>
      </c>
      <c r="JRW46" s="34" t="str">
        <f>IFERROR(VLOOKUP(JRJ46&amp;JRK46&amp;JRN46,CC!JRE:JRI,5,FALSE), " ")</f>
        <v xml:space="preserve"> </v>
      </c>
      <c r="JRX46" s="34" t="str">
        <f>IFERROR(VLOOKUP(JRK46&amp;JRL46&amp;JRO46,CC!JRF:JRJ,5,FALSE), " ")</f>
        <v xml:space="preserve"> </v>
      </c>
      <c r="JRY46" s="34" t="str">
        <f>IFERROR(VLOOKUP(JRL46&amp;JRM46&amp;JRP46,CC!JRG:JRK,5,FALSE), " ")</f>
        <v xml:space="preserve"> </v>
      </c>
      <c r="JRZ46" s="34" t="str">
        <f>IFERROR(VLOOKUP(JRM46&amp;JRN46&amp;JRQ46,CC!JRH:JRL,5,FALSE), " ")</f>
        <v xml:space="preserve"> </v>
      </c>
      <c r="JSA46" s="34" t="str">
        <f>IFERROR(VLOOKUP(JRN46&amp;JRO46&amp;JRR46,CC!JRI:JRM,5,FALSE), " ")</f>
        <v xml:space="preserve"> </v>
      </c>
      <c r="JSB46" s="34" t="str">
        <f>IFERROR(VLOOKUP(JRO46&amp;JRP46&amp;JRS46,CC!JRJ:JRN,5,FALSE), " ")</f>
        <v xml:space="preserve"> </v>
      </c>
      <c r="JSC46" s="34" t="str">
        <f>IFERROR(VLOOKUP(JRP46&amp;JRQ46&amp;JRT46,CC!JRK:JRO,5,FALSE), " ")</f>
        <v xml:space="preserve"> </v>
      </c>
      <c r="JSD46" s="34" t="str">
        <f>IFERROR(VLOOKUP(JRQ46&amp;JRR46&amp;JRU46,CC!JRL:JRP,5,FALSE), " ")</f>
        <v xml:space="preserve"> </v>
      </c>
      <c r="JSE46" s="34" t="str">
        <f>IFERROR(VLOOKUP(JRR46&amp;JRS46&amp;JRV46,CC!JRM:JRQ,5,FALSE), " ")</f>
        <v xml:space="preserve"> </v>
      </c>
      <c r="JSF46" s="34" t="str">
        <f>IFERROR(VLOOKUP(JRS46&amp;JRT46&amp;JRW46,CC!JRN:JRR,5,FALSE), " ")</f>
        <v xml:space="preserve"> </v>
      </c>
      <c r="JSG46" s="34" t="str">
        <f>IFERROR(VLOOKUP(JRT46&amp;JRU46&amp;JRX46,CC!JRO:JRS,5,FALSE), " ")</f>
        <v xml:space="preserve"> </v>
      </c>
      <c r="JSH46" s="34" t="str">
        <f>IFERROR(VLOOKUP(JRU46&amp;JRV46&amp;JRY46,CC!JRP:JRT,5,FALSE), " ")</f>
        <v xml:space="preserve"> </v>
      </c>
      <c r="JSI46" s="34" t="str">
        <f>IFERROR(VLOOKUP(JRV46&amp;JRW46&amp;JRZ46,CC!JRQ:JRU,5,FALSE), " ")</f>
        <v xml:space="preserve"> </v>
      </c>
      <c r="JSJ46" s="34" t="str">
        <f>IFERROR(VLOOKUP(JRW46&amp;JRX46&amp;JSA46,CC!JRR:JRV,5,FALSE), " ")</f>
        <v xml:space="preserve"> </v>
      </c>
      <c r="JSK46" s="34" t="str">
        <f>IFERROR(VLOOKUP(JRX46&amp;JRY46&amp;JSB46,CC!JRS:JRW,5,FALSE), " ")</f>
        <v xml:space="preserve"> </v>
      </c>
      <c r="JSL46" s="34" t="str">
        <f>IFERROR(VLOOKUP(JRY46&amp;JRZ46&amp;JSC46,CC!JRT:JRX,5,FALSE), " ")</f>
        <v xml:space="preserve"> </v>
      </c>
      <c r="JSM46" s="34" t="str">
        <f>IFERROR(VLOOKUP(JRZ46&amp;JSA46&amp;JSD46,CC!JRU:JRY,5,FALSE), " ")</f>
        <v xml:space="preserve"> </v>
      </c>
      <c r="JSN46" s="34" t="str">
        <f>IFERROR(VLOOKUP(JSA46&amp;JSB46&amp;JSE46,CC!JRV:JRZ,5,FALSE), " ")</f>
        <v xml:space="preserve"> </v>
      </c>
      <c r="JSO46" s="34" t="str">
        <f>IFERROR(VLOOKUP(JSB46&amp;JSC46&amp;JSF46,CC!JRW:JSA,5,FALSE), " ")</f>
        <v xml:space="preserve"> </v>
      </c>
      <c r="JSP46" s="34" t="str">
        <f>IFERROR(VLOOKUP(JSC46&amp;JSD46&amp;JSG46,CC!JRX:JSB,5,FALSE), " ")</f>
        <v xml:space="preserve"> </v>
      </c>
      <c r="JSQ46" s="34" t="str">
        <f>IFERROR(VLOOKUP(JSD46&amp;JSE46&amp;JSH46,CC!JRY:JSC,5,FALSE), " ")</f>
        <v xml:space="preserve"> </v>
      </c>
      <c r="JSR46" s="34" t="str">
        <f>IFERROR(VLOOKUP(JSE46&amp;JSF46&amp;JSI46,CC!JRZ:JSD,5,FALSE), " ")</f>
        <v xml:space="preserve"> </v>
      </c>
      <c r="JSS46" s="34" t="str">
        <f>IFERROR(VLOOKUP(JSF46&amp;JSG46&amp;JSJ46,CC!JSA:JSE,5,FALSE), " ")</f>
        <v xml:space="preserve"> </v>
      </c>
      <c r="JST46" s="34" t="str">
        <f>IFERROR(VLOOKUP(JSG46&amp;JSH46&amp;JSK46,CC!JSB:JSF,5,FALSE), " ")</f>
        <v xml:space="preserve"> </v>
      </c>
      <c r="JSU46" s="34" t="str">
        <f>IFERROR(VLOOKUP(JSH46&amp;JSI46&amp;JSL46,CC!JSC:JSG,5,FALSE), " ")</f>
        <v xml:space="preserve"> </v>
      </c>
      <c r="JSV46" s="34" t="str">
        <f>IFERROR(VLOOKUP(JSI46&amp;JSJ46&amp;JSM46,CC!JSD:JSH,5,FALSE), " ")</f>
        <v xml:space="preserve"> </v>
      </c>
      <c r="JSW46" s="34" t="str">
        <f>IFERROR(VLOOKUP(JSJ46&amp;JSK46&amp;JSN46,CC!JSE:JSI,5,FALSE), " ")</f>
        <v xml:space="preserve"> </v>
      </c>
      <c r="JSX46" s="34" t="str">
        <f>IFERROR(VLOOKUP(JSK46&amp;JSL46&amp;JSO46,CC!JSF:JSJ,5,FALSE), " ")</f>
        <v xml:space="preserve"> </v>
      </c>
      <c r="JSY46" s="34" t="str">
        <f>IFERROR(VLOOKUP(JSL46&amp;JSM46&amp;JSP46,CC!JSG:JSK,5,FALSE), " ")</f>
        <v xml:space="preserve"> </v>
      </c>
      <c r="JSZ46" s="34" t="str">
        <f>IFERROR(VLOOKUP(JSM46&amp;JSN46&amp;JSQ46,CC!JSH:JSL,5,FALSE), " ")</f>
        <v xml:space="preserve"> </v>
      </c>
      <c r="JTA46" s="34" t="str">
        <f>IFERROR(VLOOKUP(JSN46&amp;JSO46&amp;JSR46,CC!JSI:JSM,5,FALSE), " ")</f>
        <v xml:space="preserve"> </v>
      </c>
      <c r="JTB46" s="34" t="str">
        <f>IFERROR(VLOOKUP(JSO46&amp;JSP46&amp;JSS46,CC!JSJ:JSN,5,FALSE), " ")</f>
        <v xml:space="preserve"> </v>
      </c>
      <c r="JTC46" s="34" t="str">
        <f>IFERROR(VLOOKUP(JSP46&amp;JSQ46&amp;JST46,CC!JSK:JSO,5,FALSE), " ")</f>
        <v xml:space="preserve"> </v>
      </c>
      <c r="JTD46" s="34" t="str">
        <f>IFERROR(VLOOKUP(JSQ46&amp;JSR46&amp;JSU46,CC!JSL:JSP,5,FALSE), " ")</f>
        <v xml:space="preserve"> </v>
      </c>
      <c r="JTE46" s="34" t="str">
        <f>IFERROR(VLOOKUP(JSR46&amp;JSS46&amp;JSV46,CC!JSM:JSQ,5,FALSE), " ")</f>
        <v xml:space="preserve"> </v>
      </c>
      <c r="JTF46" s="34" t="str">
        <f>IFERROR(VLOOKUP(JSS46&amp;JST46&amp;JSW46,CC!JSN:JSR,5,FALSE), " ")</f>
        <v xml:space="preserve"> </v>
      </c>
      <c r="JTG46" s="34" t="str">
        <f>IFERROR(VLOOKUP(JST46&amp;JSU46&amp;JSX46,CC!JSO:JSS,5,FALSE), " ")</f>
        <v xml:space="preserve"> </v>
      </c>
      <c r="JTH46" s="34" t="str">
        <f>IFERROR(VLOOKUP(JSU46&amp;JSV46&amp;JSY46,CC!JSP:JST,5,FALSE), " ")</f>
        <v xml:space="preserve"> </v>
      </c>
      <c r="JTI46" s="34" t="str">
        <f>IFERROR(VLOOKUP(JSV46&amp;JSW46&amp;JSZ46,CC!JSQ:JSU,5,FALSE), " ")</f>
        <v xml:space="preserve"> </v>
      </c>
      <c r="JTJ46" s="34" t="str">
        <f>IFERROR(VLOOKUP(JSW46&amp;JSX46&amp;JTA46,CC!JSR:JSV,5,FALSE), " ")</f>
        <v xml:space="preserve"> </v>
      </c>
      <c r="JTK46" s="34" t="str">
        <f>IFERROR(VLOOKUP(JSX46&amp;JSY46&amp;JTB46,CC!JSS:JSW,5,FALSE), " ")</f>
        <v xml:space="preserve"> </v>
      </c>
      <c r="JTL46" s="34" t="str">
        <f>IFERROR(VLOOKUP(JSY46&amp;JSZ46&amp;JTC46,CC!JST:JSX,5,FALSE), " ")</f>
        <v xml:space="preserve"> </v>
      </c>
      <c r="JTM46" s="34" t="str">
        <f>IFERROR(VLOOKUP(JSZ46&amp;JTA46&amp;JTD46,CC!JSU:JSY,5,FALSE), " ")</f>
        <v xml:space="preserve"> </v>
      </c>
      <c r="JTN46" s="34" t="str">
        <f>IFERROR(VLOOKUP(JTA46&amp;JTB46&amp;JTE46,CC!JSV:JSZ,5,FALSE), " ")</f>
        <v xml:space="preserve"> </v>
      </c>
      <c r="JTO46" s="34" t="str">
        <f>IFERROR(VLOOKUP(JTB46&amp;JTC46&amp;JTF46,CC!JSW:JTA,5,FALSE), " ")</f>
        <v xml:space="preserve"> </v>
      </c>
      <c r="JTP46" s="34" t="str">
        <f>IFERROR(VLOOKUP(JTC46&amp;JTD46&amp;JTG46,CC!JSX:JTB,5,FALSE), " ")</f>
        <v xml:space="preserve"> </v>
      </c>
      <c r="JTQ46" s="34" t="str">
        <f>IFERROR(VLOOKUP(JTD46&amp;JTE46&amp;JTH46,CC!JSY:JTC,5,FALSE), " ")</f>
        <v xml:space="preserve"> </v>
      </c>
      <c r="JTR46" s="34" t="str">
        <f>IFERROR(VLOOKUP(JTE46&amp;JTF46&amp;JTI46,CC!JSZ:JTD,5,FALSE), " ")</f>
        <v xml:space="preserve"> </v>
      </c>
      <c r="JTS46" s="34" t="str">
        <f>IFERROR(VLOOKUP(JTF46&amp;JTG46&amp;JTJ46,CC!JTA:JTE,5,FALSE), " ")</f>
        <v xml:space="preserve"> </v>
      </c>
      <c r="JTT46" s="34" t="str">
        <f>IFERROR(VLOOKUP(JTG46&amp;JTH46&amp;JTK46,CC!JTB:JTF,5,FALSE), " ")</f>
        <v xml:space="preserve"> </v>
      </c>
      <c r="JTU46" s="34" t="str">
        <f>IFERROR(VLOOKUP(JTH46&amp;JTI46&amp;JTL46,CC!JTC:JTG,5,FALSE), " ")</f>
        <v xml:space="preserve"> </v>
      </c>
      <c r="JTV46" s="34" t="str">
        <f>IFERROR(VLOOKUP(JTI46&amp;JTJ46&amp;JTM46,CC!JTD:JTH,5,FALSE), " ")</f>
        <v xml:space="preserve"> </v>
      </c>
      <c r="JTW46" s="34" t="str">
        <f>IFERROR(VLOOKUP(JTJ46&amp;JTK46&amp;JTN46,CC!JTE:JTI,5,FALSE), " ")</f>
        <v xml:space="preserve"> </v>
      </c>
      <c r="JTX46" s="34" t="str">
        <f>IFERROR(VLOOKUP(JTK46&amp;JTL46&amp;JTO46,CC!JTF:JTJ,5,FALSE), " ")</f>
        <v xml:space="preserve"> </v>
      </c>
      <c r="JTY46" s="34" t="str">
        <f>IFERROR(VLOOKUP(JTL46&amp;JTM46&amp;JTP46,CC!JTG:JTK,5,FALSE), " ")</f>
        <v xml:space="preserve"> </v>
      </c>
      <c r="JTZ46" s="34" t="str">
        <f>IFERROR(VLOOKUP(JTM46&amp;JTN46&amp;JTQ46,CC!JTH:JTL,5,FALSE), " ")</f>
        <v xml:space="preserve"> </v>
      </c>
      <c r="JUA46" s="34" t="str">
        <f>IFERROR(VLOOKUP(JTN46&amp;JTO46&amp;JTR46,CC!JTI:JTM,5,FALSE), " ")</f>
        <v xml:space="preserve"> </v>
      </c>
      <c r="JUB46" s="34" t="str">
        <f>IFERROR(VLOOKUP(JTO46&amp;JTP46&amp;JTS46,CC!JTJ:JTN,5,FALSE), " ")</f>
        <v xml:space="preserve"> </v>
      </c>
      <c r="JUC46" s="34" t="str">
        <f>IFERROR(VLOOKUP(JTP46&amp;JTQ46&amp;JTT46,CC!JTK:JTO,5,FALSE), " ")</f>
        <v xml:space="preserve"> </v>
      </c>
      <c r="JUD46" s="34" t="str">
        <f>IFERROR(VLOOKUP(JTQ46&amp;JTR46&amp;JTU46,CC!JTL:JTP,5,FALSE), " ")</f>
        <v xml:space="preserve"> </v>
      </c>
      <c r="JUE46" s="34" t="str">
        <f>IFERROR(VLOOKUP(JTR46&amp;JTS46&amp;JTV46,CC!JTM:JTQ,5,FALSE), " ")</f>
        <v xml:space="preserve"> </v>
      </c>
      <c r="JUF46" s="34" t="str">
        <f>IFERROR(VLOOKUP(JTS46&amp;JTT46&amp;JTW46,CC!JTN:JTR,5,FALSE), " ")</f>
        <v xml:space="preserve"> </v>
      </c>
      <c r="JUG46" s="34" t="str">
        <f>IFERROR(VLOOKUP(JTT46&amp;JTU46&amp;JTX46,CC!JTO:JTS,5,FALSE), " ")</f>
        <v xml:space="preserve"> </v>
      </c>
      <c r="JUH46" s="34" t="str">
        <f>IFERROR(VLOOKUP(JTU46&amp;JTV46&amp;JTY46,CC!JTP:JTT,5,FALSE), " ")</f>
        <v xml:space="preserve"> </v>
      </c>
      <c r="JUI46" s="34" t="str">
        <f>IFERROR(VLOOKUP(JTV46&amp;JTW46&amp;JTZ46,CC!JTQ:JTU,5,FALSE), " ")</f>
        <v xml:space="preserve"> </v>
      </c>
      <c r="JUJ46" s="34" t="str">
        <f>IFERROR(VLOOKUP(JTW46&amp;JTX46&amp;JUA46,CC!JTR:JTV,5,FALSE), " ")</f>
        <v xml:space="preserve"> </v>
      </c>
      <c r="JUK46" s="34" t="str">
        <f>IFERROR(VLOOKUP(JTX46&amp;JTY46&amp;JUB46,CC!JTS:JTW,5,FALSE), " ")</f>
        <v xml:space="preserve"> </v>
      </c>
      <c r="JUL46" s="34" t="str">
        <f>IFERROR(VLOOKUP(JTY46&amp;JTZ46&amp;JUC46,CC!JTT:JTX,5,FALSE), " ")</f>
        <v xml:space="preserve"> </v>
      </c>
      <c r="JUM46" s="34" t="str">
        <f>IFERROR(VLOOKUP(JTZ46&amp;JUA46&amp;JUD46,CC!JTU:JTY,5,FALSE), " ")</f>
        <v xml:space="preserve"> </v>
      </c>
      <c r="JUN46" s="34" t="str">
        <f>IFERROR(VLOOKUP(JUA46&amp;JUB46&amp;JUE46,CC!JTV:JTZ,5,FALSE), " ")</f>
        <v xml:space="preserve"> </v>
      </c>
      <c r="JUO46" s="34" t="str">
        <f>IFERROR(VLOOKUP(JUB46&amp;JUC46&amp;JUF46,CC!JTW:JUA,5,FALSE), " ")</f>
        <v xml:space="preserve"> </v>
      </c>
      <c r="JUP46" s="34" t="str">
        <f>IFERROR(VLOOKUP(JUC46&amp;JUD46&amp;JUG46,CC!JTX:JUB,5,FALSE), " ")</f>
        <v xml:space="preserve"> </v>
      </c>
      <c r="JUQ46" s="34" t="str">
        <f>IFERROR(VLOOKUP(JUD46&amp;JUE46&amp;JUH46,CC!JTY:JUC,5,FALSE), " ")</f>
        <v xml:space="preserve"> </v>
      </c>
      <c r="JUR46" s="34" t="str">
        <f>IFERROR(VLOOKUP(JUE46&amp;JUF46&amp;JUI46,CC!JTZ:JUD,5,FALSE), " ")</f>
        <v xml:space="preserve"> </v>
      </c>
      <c r="JUS46" s="34" t="str">
        <f>IFERROR(VLOOKUP(JUF46&amp;JUG46&amp;JUJ46,CC!JUA:JUE,5,FALSE), " ")</f>
        <v xml:space="preserve"> </v>
      </c>
      <c r="JUT46" s="34" t="str">
        <f>IFERROR(VLOOKUP(JUG46&amp;JUH46&amp;JUK46,CC!JUB:JUF,5,FALSE), " ")</f>
        <v xml:space="preserve"> </v>
      </c>
      <c r="JUU46" s="34" t="str">
        <f>IFERROR(VLOOKUP(JUH46&amp;JUI46&amp;JUL46,CC!JUC:JUG,5,FALSE), " ")</f>
        <v xml:space="preserve"> </v>
      </c>
      <c r="JUV46" s="34" t="str">
        <f>IFERROR(VLOOKUP(JUI46&amp;JUJ46&amp;JUM46,CC!JUD:JUH,5,FALSE), " ")</f>
        <v xml:space="preserve"> </v>
      </c>
      <c r="JUW46" s="34" t="str">
        <f>IFERROR(VLOOKUP(JUJ46&amp;JUK46&amp;JUN46,CC!JUE:JUI,5,FALSE), " ")</f>
        <v xml:space="preserve"> </v>
      </c>
      <c r="JUX46" s="34" t="str">
        <f>IFERROR(VLOOKUP(JUK46&amp;JUL46&amp;JUO46,CC!JUF:JUJ,5,FALSE), " ")</f>
        <v xml:space="preserve"> </v>
      </c>
      <c r="JUY46" s="34" t="str">
        <f>IFERROR(VLOOKUP(JUL46&amp;JUM46&amp;JUP46,CC!JUG:JUK,5,FALSE), " ")</f>
        <v xml:space="preserve"> </v>
      </c>
      <c r="JUZ46" s="34" t="str">
        <f>IFERROR(VLOOKUP(JUM46&amp;JUN46&amp;JUQ46,CC!JUH:JUL,5,FALSE), " ")</f>
        <v xml:space="preserve"> </v>
      </c>
      <c r="JVA46" s="34" t="str">
        <f>IFERROR(VLOOKUP(JUN46&amp;JUO46&amp;JUR46,CC!JUI:JUM,5,FALSE), " ")</f>
        <v xml:space="preserve"> </v>
      </c>
      <c r="JVB46" s="34" t="str">
        <f>IFERROR(VLOOKUP(JUO46&amp;JUP46&amp;JUS46,CC!JUJ:JUN,5,FALSE), " ")</f>
        <v xml:space="preserve"> </v>
      </c>
      <c r="JVC46" s="34" t="str">
        <f>IFERROR(VLOOKUP(JUP46&amp;JUQ46&amp;JUT46,CC!JUK:JUO,5,FALSE), " ")</f>
        <v xml:space="preserve"> </v>
      </c>
      <c r="JVD46" s="34" t="str">
        <f>IFERROR(VLOOKUP(JUQ46&amp;JUR46&amp;JUU46,CC!JUL:JUP,5,FALSE), " ")</f>
        <v xml:space="preserve"> </v>
      </c>
      <c r="JVE46" s="34" t="str">
        <f>IFERROR(VLOOKUP(JUR46&amp;JUS46&amp;JUV46,CC!JUM:JUQ,5,FALSE), " ")</f>
        <v xml:space="preserve"> </v>
      </c>
      <c r="JVF46" s="34" t="str">
        <f>IFERROR(VLOOKUP(JUS46&amp;JUT46&amp;JUW46,CC!JUN:JUR,5,FALSE), " ")</f>
        <v xml:space="preserve"> </v>
      </c>
      <c r="JVG46" s="34" t="str">
        <f>IFERROR(VLOOKUP(JUT46&amp;JUU46&amp;JUX46,CC!JUO:JUS,5,FALSE), " ")</f>
        <v xml:space="preserve"> </v>
      </c>
      <c r="JVH46" s="34" t="str">
        <f>IFERROR(VLOOKUP(JUU46&amp;JUV46&amp;JUY46,CC!JUP:JUT,5,FALSE), " ")</f>
        <v xml:space="preserve"> </v>
      </c>
      <c r="JVI46" s="34" t="str">
        <f>IFERROR(VLOOKUP(JUV46&amp;JUW46&amp;JUZ46,CC!JUQ:JUU,5,FALSE), " ")</f>
        <v xml:space="preserve"> </v>
      </c>
      <c r="JVJ46" s="34" t="str">
        <f>IFERROR(VLOOKUP(JUW46&amp;JUX46&amp;JVA46,CC!JUR:JUV,5,FALSE), " ")</f>
        <v xml:space="preserve"> </v>
      </c>
      <c r="JVK46" s="34" t="str">
        <f>IFERROR(VLOOKUP(JUX46&amp;JUY46&amp;JVB46,CC!JUS:JUW,5,FALSE), " ")</f>
        <v xml:space="preserve"> </v>
      </c>
      <c r="JVL46" s="34" t="str">
        <f>IFERROR(VLOOKUP(JUY46&amp;JUZ46&amp;JVC46,CC!JUT:JUX,5,FALSE), " ")</f>
        <v xml:space="preserve"> </v>
      </c>
      <c r="JVM46" s="34" t="str">
        <f>IFERROR(VLOOKUP(JUZ46&amp;JVA46&amp;JVD46,CC!JUU:JUY,5,FALSE), " ")</f>
        <v xml:space="preserve"> </v>
      </c>
      <c r="JVN46" s="34" t="str">
        <f>IFERROR(VLOOKUP(JVA46&amp;JVB46&amp;JVE46,CC!JUV:JUZ,5,FALSE), " ")</f>
        <v xml:space="preserve"> </v>
      </c>
      <c r="JVO46" s="34" t="str">
        <f>IFERROR(VLOOKUP(JVB46&amp;JVC46&amp;JVF46,CC!JUW:JVA,5,FALSE), " ")</f>
        <v xml:space="preserve"> </v>
      </c>
      <c r="JVP46" s="34" t="str">
        <f>IFERROR(VLOOKUP(JVC46&amp;JVD46&amp;JVG46,CC!JUX:JVB,5,FALSE), " ")</f>
        <v xml:space="preserve"> </v>
      </c>
      <c r="JVQ46" s="34" t="str">
        <f>IFERROR(VLOOKUP(JVD46&amp;JVE46&amp;JVH46,CC!JUY:JVC,5,FALSE), " ")</f>
        <v xml:space="preserve"> </v>
      </c>
      <c r="JVR46" s="34" t="str">
        <f>IFERROR(VLOOKUP(JVE46&amp;JVF46&amp;JVI46,CC!JUZ:JVD,5,FALSE), " ")</f>
        <v xml:space="preserve"> </v>
      </c>
      <c r="JVS46" s="34" t="str">
        <f>IFERROR(VLOOKUP(JVF46&amp;JVG46&amp;JVJ46,CC!JVA:JVE,5,FALSE), " ")</f>
        <v xml:space="preserve"> </v>
      </c>
      <c r="JVT46" s="34" t="str">
        <f>IFERROR(VLOOKUP(JVG46&amp;JVH46&amp;JVK46,CC!JVB:JVF,5,FALSE), " ")</f>
        <v xml:space="preserve"> </v>
      </c>
      <c r="JVU46" s="34" t="str">
        <f>IFERROR(VLOOKUP(JVH46&amp;JVI46&amp;JVL46,CC!JVC:JVG,5,FALSE), " ")</f>
        <v xml:space="preserve"> </v>
      </c>
      <c r="JVV46" s="34" t="str">
        <f>IFERROR(VLOOKUP(JVI46&amp;JVJ46&amp;JVM46,CC!JVD:JVH,5,FALSE), " ")</f>
        <v xml:space="preserve"> </v>
      </c>
      <c r="JVW46" s="34" t="str">
        <f>IFERROR(VLOOKUP(JVJ46&amp;JVK46&amp;JVN46,CC!JVE:JVI,5,FALSE), " ")</f>
        <v xml:space="preserve"> </v>
      </c>
      <c r="JVX46" s="34" t="str">
        <f>IFERROR(VLOOKUP(JVK46&amp;JVL46&amp;JVO46,CC!JVF:JVJ,5,FALSE), " ")</f>
        <v xml:space="preserve"> </v>
      </c>
      <c r="JVY46" s="34" t="str">
        <f>IFERROR(VLOOKUP(JVL46&amp;JVM46&amp;JVP46,CC!JVG:JVK,5,FALSE), " ")</f>
        <v xml:space="preserve"> </v>
      </c>
      <c r="JVZ46" s="34" t="str">
        <f>IFERROR(VLOOKUP(JVM46&amp;JVN46&amp;JVQ46,CC!JVH:JVL,5,FALSE), " ")</f>
        <v xml:space="preserve"> </v>
      </c>
      <c r="JWA46" s="34" t="str">
        <f>IFERROR(VLOOKUP(JVN46&amp;JVO46&amp;JVR46,CC!JVI:JVM,5,FALSE), " ")</f>
        <v xml:space="preserve"> </v>
      </c>
      <c r="JWB46" s="34" t="str">
        <f>IFERROR(VLOOKUP(JVO46&amp;JVP46&amp;JVS46,CC!JVJ:JVN,5,FALSE), " ")</f>
        <v xml:space="preserve"> </v>
      </c>
      <c r="JWC46" s="34" t="str">
        <f>IFERROR(VLOOKUP(JVP46&amp;JVQ46&amp;JVT46,CC!JVK:JVO,5,FALSE), " ")</f>
        <v xml:space="preserve"> </v>
      </c>
      <c r="JWD46" s="34" t="str">
        <f>IFERROR(VLOOKUP(JVQ46&amp;JVR46&amp;JVU46,CC!JVL:JVP,5,FALSE), " ")</f>
        <v xml:space="preserve"> </v>
      </c>
      <c r="JWE46" s="34" t="str">
        <f>IFERROR(VLOOKUP(JVR46&amp;JVS46&amp;JVV46,CC!JVM:JVQ,5,FALSE), " ")</f>
        <v xml:space="preserve"> </v>
      </c>
      <c r="JWF46" s="34" t="str">
        <f>IFERROR(VLOOKUP(JVS46&amp;JVT46&amp;JVW46,CC!JVN:JVR,5,FALSE), " ")</f>
        <v xml:space="preserve"> </v>
      </c>
      <c r="JWG46" s="34" t="str">
        <f>IFERROR(VLOOKUP(JVT46&amp;JVU46&amp;JVX46,CC!JVO:JVS,5,FALSE), " ")</f>
        <v xml:space="preserve"> </v>
      </c>
      <c r="JWH46" s="34" t="str">
        <f>IFERROR(VLOOKUP(JVU46&amp;JVV46&amp;JVY46,CC!JVP:JVT,5,FALSE), " ")</f>
        <v xml:space="preserve"> </v>
      </c>
      <c r="JWI46" s="34" t="str">
        <f>IFERROR(VLOOKUP(JVV46&amp;JVW46&amp;JVZ46,CC!JVQ:JVU,5,FALSE), " ")</f>
        <v xml:space="preserve"> </v>
      </c>
      <c r="JWJ46" s="34" t="str">
        <f>IFERROR(VLOOKUP(JVW46&amp;JVX46&amp;JWA46,CC!JVR:JVV,5,FALSE), " ")</f>
        <v xml:space="preserve"> </v>
      </c>
      <c r="JWK46" s="34" t="str">
        <f>IFERROR(VLOOKUP(JVX46&amp;JVY46&amp;JWB46,CC!JVS:JVW,5,FALSE), " ")</f>
        <v xml:space="preserve"> </v>
      </c>
      <c r="JWL46" s="34" t="str">
        <f>IFERROR(VLOOKUP(JVY46&amp;JVZ46&amp;JWC46,CC!JVT:JVX,5,FALSE), " ")</f>
        <v xml:space="preserve"> </v>
      </c>
      <c r="JWM46" s="34" t="str">
        <f>IFERROR(VLOOKUP(JVZ46&amp;JWA46&amp;JWD46,CC!JVU:JVY,5,FALSE), " ")</f>
        <v xml:space="preserve"> </v>
      </c>
      <c r="JWN46" s="34" t="str">
        <f>IFERROR(VLOOKUP(JWA46&amp;JWB46&amp;JWE46,CC!JVV:JVZ,5,FALSE), " ")</f>
        <v xml:space="preserve"> </v>
      </c>
      <c r="JWO46" s="34" t="str">
        <f>IFERROR(VLOOKUP(JWB46&amp;JWC46&amp;JWF46,CC!JVW:JWA,5,FALSE), " ")</f>
        <v xml:space="preserve"> </v>
      </c>
      <c r="JWP46" s="34" t="str">
        <f>IFERROR(VLOOKUP(JWC46&amp;JWD46&amp;JWG46,CC!JVX:JWB,5,FALSE), " ")</f>
        <v xml:space="preserve"> </v>
      </c>
      <c r="JWQ46" s="34" t="str">
        <f>IFERROR(VLOOKUP(JWD46&amp;JWE46&amp;JWH46,CC!JVY:JWC,5,FALSE), " ")</f>
        <v xml:space="preserve"> </v>
      </c>
      <c r="JWR46" s="34" t="str">
        <f>IFERROR(VLOOKUP(JWE46&amp;JWF46&amp;JWI46,CC!JVZ:JWD,5,FALSE), " ")</f>
        <v xml:space="preserve"> </v>
      </c>
      <c r="JWS46" s="34" t="str">
        <f>IFERROR(VLOOKUP(JWF46&amp;JWG46&amp;JWJ46,CC!JWA:JWE,5,FALSE), " ")</f>
        <v xml:space="preserve"> </v>
      </c>
      <c r="JWT46" s="34" t="str">
        <f>IFERROR(VLOOKUP(JWG46&amp;JWH46&amp;JWK46,CC!JWB:JWF,5,FALSE), " ")</f>
        <v xml:space="preserve"> </v>
      </c>
      <c r="JWU46" s="34" t="str">
        <f>IFERROR(VLOOKUP(JWH46&amp;JWI46&amp;JWL46,CC!JWC:JWG,5,FALSE), " ")</f>
        <v xml:space="preserve"> </v>
      </c>
      <c r="JWV46" s="34" t="str">
        <f>IFERROR(VLOOKUP(JWI46&amp;JWJ46&amp;JWM46,CC!JWD:JWH,5,FALSE), " ")</f>
        <v xml:space="preserve"> </v>
      </c>
      <c r="JWW46" s="34" t="str">
        <f>IFERROR(VLOOKUP(JWJ46&amp;JWK46&amp;JWN46,CC!JWE:JWI,5,FALSE), " ")</f>
        <v xml:space="preserve"> </v>
      </c>
      <c r="JWX46" s="34" t="str">
        <f>IFERROR(VLOOKUP(JWK46&amp;JWL46&amp;JWO46,CC!JWF:JWJ,5,FALSE), " ")</f>
        <v xml:space="preserve"> </v>
      </c>
      <c r="JWY46" s="34" t="str">
        <f>IFERROR(VLOOKUP(JWL46&amp;JWM46&amp;JWP46,CC!JWG:JWK,5,FALSE), " ")</f>
        <v xml:space="preserve"> </v>
      </c>
      <c r="JWZ46" s="34" t="str">
        <f>IFERROR(VLOOKUP(JWM46&amp;JWN46&amp;JWQ46,CC!JWH:JWL,5,FALSE), " ")</f>
        <v xml:space="preserve"> </v>
      </c>
      <c r="JXA46" s="34" t="str">
        <f>IFERROR(VLOOKUP(JWN46&amp;JWO46&amp;JWR46,CC!JWI:JWM,5,FALSE), " ")</f>
        <v xml:space="preserve"> </v>
      </c>
      <c r="JXB46" s="34" t="str">
        <f>IFERROR(VLOOKUP(JWO46&amp;JWP46&amp;JWS46,CC!JWJ:JWN,5,FALSE), " ")</f>
        <v xml:space="preserve"> </v>
      </c>
      <c r="JXC46" s="34" t="str">
        <f>IFERROR(VLOOKUP(JWP46&amp;JWQ46&amp;JWT46,CC!JWK:JWO,5,FALSE), " ")</f>
        <v xml:space="preserve"> </v>
      </c>
      <c r="JXD46" s="34" t="str">
        <f>IFERROR(VLOOKUP(JWQ46&amp;JWR46&amp;JWU46,CC!JWL:JWP,5,FALSE), " ")</f>
        <v xml:space="preserve"> </v>
      </c>
      <c r="JXE46" s="34" t="str">
        <f>IFERROR(VLOOKUP(JWR46&amp;JWS46&amp;JWV46,CC!JWM:JWQ,5,FALSE), " ")</f>
        <v xml:space="preserve"> </v>
      </c>
      <c r="JXF46" s="34" t="str">
        <f>IFERROR(VLOOKUP(JWS46&amp;JWT46&amp;JWW46,CC!JWN:JWR,5,FALSE), " ")</f>
        <v xml:space="preserve"> </v>
      </c>
      <c r="JXG46" s="34" t="str">
        <f>IFERROR(VLOOKUP(JWT46&amp;JWU46&amp;JWX46,CC!JWO:JWS,5,FALSE), " ")</f>
        <v xml:space="preserve"> </v>
      </c>
      <c r="JXH46" s="34" t="str">
        <f>IFERROR(VLOOKUP(JWU46&amp;JWV46&amp;JWY46,CC!JWP:JWT,5,FALSE), " ")</f>
        <v xml:space="preserve"> </v>
      </c>
      <c r="JXI46" s="34" t="str">
        <f>IFERROR(VLOOKUP(JWV46&amp;JWW46&amp;JWZ46,CC!JWQ:JWU,5,FALSE), " ")</f>
        <v xml:space="preserve"> </v>
      </c>
      <c r="JXJ46" s="34" t="str">
        <f>IFERROR(VLOOKUP(JWW46&amp;JWX46&amp;JXA46,CC!JWR:JWV,5,FALSE), " ")</f>
        <v xml:space="preserve"> </v>
      </c>
      <c r="JXK46" s="34" t="str">
        <f>IFERROR(VLOOKUP(JWX46&amp;JWY46&amp;JXB46,CC!JWS:JWW,5,FALSE), " ")</f>
        <v xml:space="preserve"> </v>
      </c>
      <c r="JXL46" s="34" t="str">
        <f>IFERROR(VLOOKUP(JWY46&amp;JWZ46&amp;JXC46,CC!JWT:JWX,5,FALSE), " ")</f>
        <v xml:space="preserve"> </v>
      </c>
      <c r="JXM46" s="34" t="str">
        <f>IFERROR(VLOOKUP(JWZ46&amp;JXA46&amp;JXD46,CC!JWU:JWY,5,FALSE), " ")</f>
        <v xml:space="preserve"> </v>
      </c>
      <c r="JXN46" s="34" t="str">
        <f>IFERROR(VLOOKUP(JXA46&amp;JXB46&amp;JXE46,CC!JWV:JWZ,5,FALSE), " ")</f>
        <v xml:space="preserve"> </v>
      </c>
      <c r="JXO46" s="34" t="str">
        <f>IFERROR(VLOOKUP(JXB46&amp;JXC46&amp;JXF46,CC!JWW:JXA,5,FALSE), " ")</f>
        <v xml:space="preserve"> </v>
      </c>
      <c r="JXP46" s="34" t="str">
        <f>IFERROR(VLOOKUP(JXC46&amp;JXD46&amp;JXG46,CC!JWX:JXB,5,FALSE), " ")</f>
        <v xml:space="preserve"> </v>
      </c>
      <c r="JXQ46" s="34" t="str">
        <f>IFERROR(VLOOKUP(JXD46&amp;JXE46&amp;JXH46,CC!JWY:JXC,5,FALSE), " ")</f>
        <v xml:space="preserve"> </v>
      </c>
      <c r="JXR46" s="34" t="str">
        <f>IFERROR(VLOOKUP(JXE46&amp;JXF46&amp;JXI46,CC!JWZ:JXD,5,FALSE), " ")</f>
        <v xml:space="preserve"> </v>
      </c>
      <c r="JXS46" s="34" t="str">
        <f>IFERROR(VLOOKUP(JXF46&amp;JXG46&amp;JXJ46,CC!JXA:JXE,5,FALSE), " ")</f>
        <v xml:space="preserve"> </v>
      </c>
      <c r="JXT46" s="34" t="str">
        <f>IFERROR(VLOOKUP(JXG46&amp;JXH46&amp;JXK46,CC!JXB:JXF,5,FALSE), " ")</f>
        <v xml:space="preserve"> </v>
      </c>
      <c r="JXU46" s="34" t="str">
        <f>IFERROR(VLOOKUP(JXH46&amp;JXI46&amp;JXL46,CC!JXC:JXG,5,FALSE), " ")</f>
        <v xml:space="preserve"> </v>
      </c>
      <c r="JXV46" s="34" t="str">
        <f>IFERROR(VLOOKUP(JXI46&amp;JXJ46&amp;JXM46,CC!JXD:JXH,5,FALSE), " ")</f>
        <v xml:space="preserve"> </v>
      </c>
      <c r="JXW46" s="34" t="str">
        <f>IFERROR(VLOOKUP(JXJ46&amp;JXK46&amp;JXN46,CC!JXE:JXI,5,FALSE), " ")</f>
        <v xml:space="preserve"> </v>
      </c>
      <c r="JXX46" s="34" t="str">
        <f>IFERROR(VLOOKUP(JXK46&amp;JXL46&amp;JXO46,CC!JXF:JXJ,5,FALSE), " ")</f>
        <v xml:space="preserve"> </v>
      </c>
      <c r="JXY46" s="34" t="str">
        <f>IFERROR(VLOOKUP(JXL46&amp;JXM46&amp;JXP46,CC!JXG:JXK,5,FALSE), " ")</f>
        <v xml:space="preserve"> </v>
      </c>
      <c r="JXZ46" s="34" t="str">
        <f>IFERROR(VLOOKUP(JXM46&amp;JXN46&amp;JXQ46,CC!JXH:JXL,5,FALSE), " ")</f>
        <v xml:space="preserve"> </v>
      </c>
      <c r="JYA46" s="34" t="str">
        <f>IFERROR(VLOOKUP(JXN46&amp;JXO46&amp;JXR46,CC!JXI:JXM,5,FALSE), " ")</f>
        <v xml:space="preserve"> </v>
      </c>
      <c r="JYB46" s="34" t="str">
        <f>IFERROR(VLOOKUP(JXO46&amp;JXP46&amp;JXS46,CC!JXJ:JXN,5,FALSE), " ")</f>
        <v xml:space="preserve"> </v>
      </c>
      <c r="JYC46" s="34" t="str">
        <f>IFERROR(VLOOKUP(JXP46&amp;JXQ46&amp;JXT46,CC!JXK:JXO,5,FALSE), " ")</f>
        <v xml:space="preserve"> </v>
      </c>
      <c r="JYD46" s="34" t="str">
        <f>IFERROR(VLOOKUP(JXQ46&amp;JXR46&amp;JXU46,CC!JXL:JXP,5,FALSE), " ")</f>
        <v xml:space="preserve"> </v>
      </c>
      <c r="JYE46" s="34" t="str">
        <f>IFERROR(VLOOKUP(JXR46&amp;JXS46&amp;JXV46,CC!JXM:JXQ,5,FALSE), " ")</f>
        <v xml:space="preserve"> </v>
      </c>
      <c r="JYF46" s="34" t="str">
        <f>IFERROR(VLOOKUP(JXS46&amp;JXT46&amp;JXW46,CC!JXN:JXR,5,FALSE), " ")</f>
        <v xml:space="preserve"> </v>
      </c>
      <c r="JYG46" s="34" t="str">
        <f>IFERROR(VLOOKUP(JXT46&amp;JXU46&amp;JXX46,CC!JXO:JXS,5,FALSE), " ")</f>
        <v xml:space="preserve"> </v>
      </c>
      <c r="JYH46" s="34" t="str">
        <f>IFERROR(VLOOKUP(JXU46&amp;JXV46&amp;JXY46,CC!JXP:JXT,5,FALSE), " ")</f>
        <v xml:space="preserve"> </v>
      </c>
      <c r="JYI46" s="34" t="str">
        <f>IFERROR(VLOOKUP(JXV46&amp;JXW46&amp;JXZ46,CC!JXQ:JXU,5,FALSE), " ")</f>
        <v xml:space="preserve"> </v>
      </c>
      <c r="JYJ46" s="34" t="str">
        <f>IFERROR(VLOOKUP(JXW46&amp;JXX46&amp;JYA46,CC!JXR:JXV,5,FALSE), " ")</f>
        <v xml:space="preserve"> </v>
      </c>
      <c r="JYK46" s="34" t="str">
        <f>IFERROR(VLOOKUP(JXX46&amp;JXY46&amp;JYB46,CC!JXS:JXW,5,FALSE), " ")</f>
        <v xml:space="preserve"> </v>
      </c>
      <c r="JYL46" s="34" t="str">
        <f>IFERROR(VLOOKUP(JXY46&amp;JXZ46&amp;JYC46,CC!JXT:JXX,5,FALSE), " ")</f>
        <v xml:space="preserve"> </v>
      </c>
      <c r="JYM46" s="34" t="str">
        <f>IFERROR(VLOOKUP(JXZ46&amp;JYA46&amp;JYD46,CC!JXU:JXY,5,FALSE), " ")</f>
        <v xml:space="preserve"> </v>
      </c>
      <c r="JYN46" s="34" t="str">
        <f>IFERROR(VLOOKUP(JYA46&amp;JYB46&amp;JYE46,CC!JXV:JXZ,5,FALSE), " ")</f>
        <v xml:space="preserve"> </v>
      </c>
      <c r="JYO46" s="34" t="str">
        <f>IFERROR(VLOOKUP(JYB46&amp;JYC46&amp;JYF46,CC!JXW:JYA,5,FALSE), " ")</f>
        <v xml:space="preserve"> </v>
      </c>
      <c r="JYP46" s="34" t="str">
        <f>IFERROR(VLOOKUP(JYC46&amp;JYD46&amp;JYG46,CC!JXX:JYB,5,FALSE), " ")</f>
        <v xml:space="preserve"> </v>
      </c>
      <c r="JYQ46" s="34" t="str">
        <f>IFERROR(VLOOKUP(JYD46&amp;JYE46&amp;JYH46,CC!JXY:JYC,5,FALSE), " ")</f>
        <v xml:space="preserve"> </v>
      </c>
      <c r="JYR46" s="34" t="str">
        <f>IFERROR(VLOOKUP(JYE46&amp;JYF46&amp;JYI46,CC!JXZ:JYD,5,FALSE), " ")</f>
        <v xml:space="preserve"> </v>
      </c>
      <c r="JYS46" s="34" t="str">
        <f>IFERROR(VLOOKUP(JYF46&amp;JYG46&amp;JYJ46,CC!JYA:JYE,5,FALSE), " ")</f>
        <v xml:space="preserve"> </v>
      </c>
      <c r="JYT46" s="34" t="str">
        <f>IFERROR(VLOOKUP(JYG46&amp;JYH46&amp;JYK46,CC!JYB:JYF,5,FALSE), " ")</f>
        <v xml:space="preserve"> </v>
      </c>
      <c r="JYU46" s="34" t="str">
        <f>IFERROR(VLOOKUP(JYH46&amp;JYI46&amp;JYL46,CC!JYC:JYG,5,FALSE), " ")</f>
        <v xml:space="preserve"> </v>
      </c>
      <c r="JYV46" s="34" t="str">
        <f>IFERROR(VLOOKUP(JYI46&amp;JYJ46&amp;JYM46,CC!JYD:JYH,5,FALSE), " ")</f>
        <v xml:space="preserve"> </v>
      </c>
      <c r="JYW46" s="34" t="str">
        <f>IFERROR(VLOOKUP(JYJ46&amp;JYK46&amp;JYN46,CC!JYE:JYI,5,FALSE), " ")</f>
        <v xml:space="preserve"> </v>
      </c>
      <c r="JYX46" s="34" t="str">
        <f>IFERROR(VLOOKUP(JYK46&amp;JYL46&amp;JYO46,CC!JYF:JYJ,5,FALSE), " ")</f>
        <v xml:space="preserve"> </v>
      </c>
      <c r="JYY46" s="34" t="str">
        <f>IFERROR(VLOOKUP(JYL46&amp;JYM46&amp;JYP46,CC!JYG:JYK,5,FALSE), " ")</f>
        <v xml:space="preserve"> </v>
      </c>
      <c r="JYZ46" s="34" t="str">
        <f>IFERROR(VLOOKUP(JYM46&amp;JYN46&amp;JYQ46,CC!JYH:JYL,5,FALSE), " ")</f>
        <v xml:space="preserve"> </v>
      </c>
      <c r="JZA46" s="34" t="str">
        <f>IFERROR(VLOOKUP(JYN46&amp;JYO46&amp;JYR46,CC!JYI:JYM,5,FALSE), " ")</f>
        <v xml:space="preserve"> </v>
      </c>
      <c r="JZB46" s="34" t="str">
        <f>IFERROR(VLOOKUP(JYO46&amp;JYP46&amp;JYS46,CC!JYJ:JYN,5,FALSE), " ")</f>
        <v xml:space="preserve"> </v>
      </c>
      <c r="JZC46" s="34" t="str">
        <f>IFERROR(VLOOKUP(JYP46&amp;JYQ46&amp;JYT46,CC!JYK:JYO,5,FALSE), " ")</f>
        <v xml:space="preserve"> </v>
      </c>
      <c r="JZD46" s="34" t="str">
        <f>IFERROR(VLOOKUP(JYQ46&amp;JYR46&amp;JYU46,CC!JYL:JYP,5,FALSE), " ")</f>
        <v xml:space="preserve"> </v>
      </c>
      <c r="JZE46" s="34" t="str">
        <f>IFERROR(VLOOKUP(JYR46&amp;JYS46&amp;JYV46,CC!JYM:JYQ,5,FALSE), " ")</f>
        <v xml:space="preserve"> </v>
      </c>
      <c r="JZF46" s="34" t="str">
        <f>IFERROR(VLOOKUP(JYS46&amp;JYT46&amp;JYW46,CC!JYN:JYR,5,FALSE), " ")</f>
        <v xml:space="preserve"> </v>
      </c>
      <c r="JZG46" s="34" t="str">
        <f>IFERROR(VLOOKUP(JYT46&amp;JYU46&amp;JYX46,CC!JYO:JYS,5,FALSE), " ")</f>
        <v xml:space="preserve"> </v>
      </c>
      <c r="JZH46" s="34" t="str">
        <f>IFERROR(VLOOKUP(JYU46&amp;JYV46&amp;JYY46,CC!JYP:JYT,5,FALSE), " ")</f>
        <v xml:space="preserve"> </v>
      </c>
      <c r="JZI46" s="34" t="str">
        <f>IFERROR(VLOOKUP(JYV46&amp;JYW46&amp;JYZ46,CC!JYQ:JYU,5,FALSE), " ")</f>
        <v xml:space="preserve"> </v>
      </c>
      <c r="JZJ46" s="34" t="str">
        <f>IFERROR(VLOOKUP(JYW46&amp;JYX46&amp;JZA46,CC!JYR:JYV,5,FALSE), " ")</f>
        <v xml:space="preserve"> </v>
      </c>
      <c r="JZK46" s="34" t="str">
        <f>IFERROR(VLOOKUP(JYX46&amp;JYY46&amp;JZB46,CC!JYS:JYW,5,FALSE), " ")</f>
        <v xml:space="preserve"> </v>
      </c>
      <c r="JZL46" s="34" t="str">
        <f>IFERROR(VLOOKUP(JYY46&amp;JYZ46&amp;JZC46,CC!JYT:JYX,5,FALSE), " ")</f>
        <v xml:space="preserve"> </v>
      </c>
      <c r="JZM46" s="34" t="str">
        <f>IFERROR(VLOOKUP(JYZ46&amp;JZA46&amp;JZD46,CC!JYU:JYY,5,FALSE), " ")</f>
        <v xml:space="preserve"> </v>
      </c>
      <c r="JZN46" s="34" t="str">
        <f>IFERROR(VLOOKUP(JZA46&amp;JZB46&amp;JZE46,CC!JYV:JYZ,5,FALSE), " ")</f>
        <v xml:space="preserve"> </v>
      </c>
      <c r="JZO46" s="34" t="str">
        <f>IFERROR(VLOOKUP(JZB46&amp;JZC46&amp;JZF46,CC!JYW:JZA,5,FALSE), " ")</f>
        <v xml:space="preserve"> </v>
      </c>
      <c r="JZP46" s="34" t="str">
        <f>IFERROR(VLOOKUP(JZC46&amp;JZD46&amp;JZG46,CC!JYX:JZB,5,FALSE), " ")</f>
        <v xml:space="preserve"> </v>
      </c>
      <c r="JZQ46" s="34" t="str">
        <f>IFERROR(VLOOKUP(JZD46&amp;JZE46&amp;JZH46,CC!JYY:JZC,5,FALSE), " ")</f>
        <v xml:space="preserve"> </v>
      </c>
      <c r="JZR46" s="34" t="str">
        <f>IFERROR(VLOOKUP(JZE46&amp;JZF46&amp;JZI46,CC!JYZ:JZD,5,FALSE), " ")</f>
        <v xml:space="preserve"> </v>
      </c>
      <c r="JZS46" s="34" t="str">
        <f>IFERROR(VLOOKUP(JZF46&amp;JZG46&amp;JZJ46,CC!JZA:JZE,5,FALSE), " ")</f>
        <v xml:space="preserve"> </v>
      </c>
      <c r="JZT46" s="34" t="str">
        <f>IFERROR(VLOOKUP(JZG46&amp;JZH46&amp;JZK46,CC!JZB:JZF,5,FALSE), " ")</f>
        <v xml:space="preserve"> </v>
      </c>
      <c r="JZU46" s="34" t="str">
        <f>IFERROR(VLOOKUP(JZH46&amp;JZI46&amp;JZL46,CC!JZC:JZG,5,FALSE), " ")</f>
        <v xml:space="preserve"> </v>
      </c>
      <c r="JZV46" s="34" t="str">
        <f>IFERROR(VLOOKUP(JZI46&amp;JZJ46&amp;JZM46,CC!JZD:JZH,5,FALSE), " ")</f>
        <v xml:space="preserve"> </v>
      </c>
      <c r="JZW46" s="34" t="str">
        <f>IFERROR(VLOOKUP(JZJ46&amp;JZK46&amp;JZN46,CC!JZE:JZI,5,FALSE), " ")</f>
        <v xml:space="preserve"> </v>
      </c>
      <c r="JZX46" s="34" t="str">
        <f>IFERROR(VLOOKUP(JZK46&amp;JZL46&amp;JZO46,CC!JZF:JZJ,5,FALSE), " ")</f>
        <v xml:space="preserve"> </v>
      </c>
      <c r="JZY46" s="34" t="str">
        <f>IFERROR(VLOOKUP(JZL46&amp;JZM46&amp;JZP46,CC!JZG:JZK,5,FALSE), " ")</f>
        <v xml:space="preserve"> </v>
      </c>
      <c r="JZZ46" s="34" t="str">
        <f>IFERROR(VLOOKUP(JZM46&amp;JZN46&amp;JZQ46,CC!JZH:JZL,5,FALSE), " ")</f>
        <v xml:space="preserve"> </v>
      </c>
      <c r="KAA46" s="34" t="str">
        <f>IFERROR(VLOOKUP(JZN46&amp;JZO46&amp;JZR46,CC!JZI:JZM,5,FALSE), " ")</f>
        <v xml:space="preserve"> </v>
      </c>
      <c r="KAB46" s="34" t="str">
        <f>IFERROR(VLOOKUP(JZO46&amp;JZP46&amp;JZS46,CC!JZJ:JZN,5,FALSE), " ")</f>
        <v xml:space="preserve"> </v>
      </c>
      <c r="KAC46" s="34" t="str">
        <f>IFERROR(VLOOKUP(JZP46&amp;JZQ46&amp;JZT46,CC!JZK:JZO,5,FALSE), " ")</f>
        <v xml:space="preserve"> </v>
      </c>
      <c r="KAD46" s="34" t="str">
        <f>IFERROR(VLOOKUP(JZQ46&amp;JZR46&amp;JZU46,CC!JZL:JZP,5,FALSE), " ")</f>
        <v xml:space="preserve"> </v>
      </c>
      <c r="KAE46" s="34" t="str">
        <f>IFERROR(VLOOKUP(JZR46&amp;JZS46&amp;JZV46,CC!JZM:JZQ,5,FALSE), " ")</f>
        <v xml:space="preserve"> </v>
      </c>
      <c r="KAF46" s="34" t="str">
        <f>IFERROR(VLOOKUP(JZS46&amp;JZT46&amp;JZW46,CC!JZN:JZR,5,FALSE), " ")</f>
        <v xml:space="preserve"> </v>
      </c>
      <c r="KAG46" s="34" t="str">
        <f>IFERROR(VLOOKUP(JZT46&amp;JZU46&amp;JZX46,CC!JZO:JZS,5,FALSE), " ")</f>
        <v xml:space="preserve"> </v>
      </c>
      <c r="KAH46" s="34" t="str">
        <f>IFERROR(VLOOKUP(JZU46&amp;JZV46&amp;JZY46,CC!JZP:JZT,5,FALSE), " ")</f>
        <v xml:space="preserve"> </v>
      </c>
      <c r="KAI46" s="34" t="str">
        <f>IFERROR(VLOOKUP(JZV46&amp;JZW46&amp;JZZ46,CC!JZQ:JZU,5,FALSE), " ")</f>
        <v xml:space="preserve"> </v>
      </c>
      <c r="KAJ46" s="34" t="str">
        <f>IFERROR(VLOOKUP(JZW46&amp;JZX46&amp;KAA46,CC!JZR:JZV,5,FALSE), " ")</f>
        <v xml:space="preserve"> </v>
      </c>
      <c r="KAK46" s="34" t="str">
        <f>IFERROR(VLOOKUP(JZX46&amp;JZY46&amp;KAB46,CC!JZS:JZW,5,FALSE), " ")</f>
        <v xml:space="preserve"> </v>
      </c>
      <c r="KAL46" s="34" t="str">
        <f>IFERROR(VLOOKUP(JZY46&amp;JZZ46&amp;KAC46,CC!JZT:JZX,5,FALSE), " ")</f>
        <v xml:space="preserve"> </v>
      </c>
      <c r="KAM46" s="34" t="str">
        <f>IFERROR(VLOOKUP(JZZ46&amp;KAA46&amp;KAD46,CC!JZU:JZY,5,FALSE), " ")</f>
        <v xml:space="preserve"> </v>
      </c>
      <c r="KAN46" s="34" t="str">
        <f>IFERROR(VLOOKUP(KAA46&amp;KAB46&amp;KAE46,CC!JZV:JZZ,5,FALSE), " ")</f>
        <v xml:space="preserve"> </v>
      </c>
      <c r="KAO46" s="34" t="str">
        <f>IFERROR(VLOOKUP(KAB46&amp;KAC46&amp;KAF46,CC!JZW:KAA,5,FALSE), " ")</f>
        <v xml:space="preserve"> </v>
      </c>
      <c r="KAP46" s="34" t="str">
        <f>IFERROR(VLOOKUP(KAC46&amp;KAD46&amp;KAG46,CC!JZX:KAB,5,FALSE), " ")</f>
        <v xml:space="preserve"> </v>
      </c>
      <c r="KAQ46" s="34" t="str">
        <f>IFERROR(VLOOKUP(KAD46&amp;KAE46&amp;KAH46,CC!JZY:KAC,5,FALSE), " ")</f>
        <v xml:space="preserve"> </v>
      </c>
      <c r="KAR46" s="34" t="str">
        <f>IFERROR(VLOOKUP(KAE46&amp;KAF46&amp;KAI46,CC!JZZ:KAD,5,FALSE), " ")</f>
        <v xml:space="preserve"> </v>
      </c>
      <c r="KAS46" s="34" t="str">
        <f>IFERROR(VLOOKUP(KAF46&amp;KAG46&amp;KAJ46,CC!KAA:KAE,5,FALSE), " ")</f>
        <v xml:space="preserve"> </v>
      </c>
      <c r="KAT46" s="34" t="str">
        <f>IFERROR(VLOOKUP(KAG46&amp;KAH46&amp;KAK46,CC!KAB:KAF,5,FALSE), " ")</f>
        <v xml:space="preserve"> </v>
      </c>
      <c r="KAU46" s="34" t="str">
        <f>IFERROR(VLOOKUP(KAH46&amp;KAI46&amp;KAL46,CC!KAC:KAG,5,FALSE), " ")</f>
        <v xml:space="preserve"> </v>
      </c>
      <c r="KAV46" s="34" t="str">
        <f>IFERROR(VLOOKUP(KAI46&amp;KAJ46&amp;KAM46,CC!KAD:KAH,5,FALSE), " ")</f>
        <v xml:space="preserve"> </v>
      </c>
      <c r="KAW46" s="34" t="str">
        <f>IFERROR(VLOOKUP(KAJ46&amp;KAK46&amp;KAN46,CC!KAE:KAI,5,FALSE), " ")</f>
        <v xml:space="preserve"> </v>
      </c>
      <c r="KAX46" s="34" t="str">
        <f>IFERROR(VLOOKUP(KAK46&amp;KAL46&amp;KAO46,CC!KAF:KAJ,5,FALSE), " ")</f>
        <v xml:space="preserve"> </v>
      </c>
      <c r="KAY46" s="34" t="str">
        <f>IFERROR(VLOOKUP(KAL46&amp;KAM46&amp;KAP46,CC!KAG:KAK,5,FALSE), " ")</f>
        <v xml:space="preserve"> </v>
      </c>
      <c r="KAZ46" s="34" t="str">
        <f>IFERROR(VLOOKUP(KAM46&amp;KAN46&amp;KAQ46,CC!KAH:KAL,5,FALSE), " ")</f>
        <v xml:space="preserve"> </v>
      </c>
      <c r="KBA46" s="34" t="str">
        <f>IFERROR(VLOOKUP(KAN46&amp;KAO46&amp;KAR46,CC!KAI:KAM,5,FALSE), " ")</f>
        <v xml:space="preserve"> </v>
      </c>
      <c r="KBB46" s="34" t="str">
        <f>IFERROR(VLOOKUP(KAO46&amp;KAP46&amp;KAS46,CC!KAJ:KAN,5,FALSE), " ")</f>
        <v xml:space="preserve"> </v>
      </c>
      <c r="KBC46" s="34" t="str">
        <f>IFERROR(VLOOKUP(KAP46&amp;KAQ46&amp;KAT46,CC!KAK:KAO,5,FALSE), " ")</f>
        <v xml:space="preserve"> </v>
      </c>
      <c r="KBD46" s="34" t="str">
        <f>IFERROR(VLOOKUP(KAQ46&amp;KAR46&amp;KAU46,CC!KAL:KAP,5,FALSE), " ")</f>
        <v xml:space="preserve"> </v>
      </c>
      <c r="KBE46" s="34" t="str">
        <f>IFERROR(VLOOKUP(KAR46&amp;KAS46&amp;KAV46,CC!KAM:KAQ,5,FALSE), " ")</f>
        <v xml:space="preserve"> </v>
      </c>
      <c r="KBF46" s="34" t="str">
        <f>IFERROR(VLOOKUP(KAS46&amp;KAT46&amp;KAW46,CC!KAN:KAR,5,FALSE), " ")</f>
        <v xml:space="preserve"> </v>
      </c>
      <c r="KBG46" s="34" t="str">
        <f>IFERROR(VLOOKUP(KAT46&amp;KAU46&amp;KAX46,CC!KAO:KAS,5,FALSE), " ")</f>
        <v xml:space="preserve"> </v>
      </c>
      <c r="KBH46" s="34" t="str">
        <f>IFERROR(VLOOKUP(KAU46&amp;KAV46&amp;KAY46,CC!KAP:KAT,5,FALSE), " ")</f>
        <v xml:space="preserve"> </v>
      </c>
      <c r="KBI46" s="34" t="str">
        <f>IFERROR(VLOOKUP(KAV46&amp;KAW46&amp;KAZ46,CC!KAQ:KAU,5,FALSE), " ")</f>
        <v xml:space="preserve"> </v>
      </c>
      <c r="KBJ46" s="34" t="str">
        <f>IFERROR(VLOOKUP(KAW46&amp;KAX46&amp;KBA46,CC!KAR:KAV,5,FALSE), " ")</f>
        <v xml:space="preserve"> </v>
      </c>
      <c r="KBK46" s="34" t="str">
        <f>IFERROR(VLOOKUP(KAX46&amp;KAY46&amp;KBB46,CC!KAS:KAW,5,FALSE), " ")</f>
        <v xml:space="preserve"> </v>
      </c>
      <c r="KBL46" s="34" t="str">
        <f>IFERROR(VLOOKUP(KAY46&amp;KAZ46&amp;KBC46,CC!KAT:KAX,5,FALSE), " ")</f>
        <v xml:space="preserve"> </v>
      </c>
      <c r="KBM46" s="34" t="str">
        <f>IFERROR(VLOOKUP(KAZ46&amp;KBA46&amp;KBD46,CC!KAU:KAY,5,FALSE), " ")</f>
        <v xml:space="preserve"> </v>
      </c>
      <c r="KBN46" s="34" t="str">
        <f>IFERROR(VLOOKUP(KBA46&amp;KBB46&amp;KBE46,CC!KAV:KAZ,5,FALSE), " ")</f>
        <v xml:space="preserve"> </v>
      </c>
      <c r="KBO46" s="34" t="str">
        <f>IFERROR(VLOOKUP(KBB46&amp;KBC46&amp;KBF46,CC!KAW:KBA,5,FALSE), " ")</f>
        <v xml:space="preserve"> </v>
      </c>
      <c r="KBP46" s="34" t="str">
        <f>IFERROR(VLOOKUP(KBC46&amp;KBD46&amp;KBG46,CC!KAX:KBB,5,FALSE), " ")</f>
        <v xml:space="preserve"> </v>
      </c>
      <c r="KBQ46" s="34" t="str">
        <f>IFERROR(VLOOKUP(KBD46&amp;KBE46&amp;KBH46,CC!KAY:KBC,5,FALSE), " ")</f>
        <v xml:space="preserve"> </v>
      </c>
      <c r="KBR46" s="34" t="str">
        <f>IFERROR(VLOOKUP(KBE46&amp;KBF46&amp;KBI46,CC!KAZ:KBD,5,FALSE), " ")</f>
        <v xml:space="preserve"> </v>
      </c>
      <c r="KBS46" s="34" t="str">
        <f>IFERROR(VLOOKUP(KBF46&amp;KBG46&amp;KBJ46,CC!KBA:KBE,5,FALSE), " ")</f>
        <v xml:space="preserve"> </v>
      </c>
      <c r="KBT46" s="34" t="str">
        <f>IFERROR(VLOOKUP(KBG46&amp;KBH46&amp;KBK46,CC!KBB:KBF,5,FALSE), " ")</f>
        <v xml:space="preserve"> </v>
      </c>
      <c r="KBU46" s="34" t="str">
        <f>IFERROR(VLOOKUP(KBH46&amp;KBI46&amp;KBL46,CC!KBC:KBG,5,FALSE), " ")</f>
        <v xml:space="preserve"> </v>
      </c>
      <c r="KBV46" s="34" t="str">
        <f>IFERROR(VLOOKUP(KBI46&amp;KBJ46&amp;KBM46,CC!KBD:KBH,5,FALSE), " ")</f>
        <v xml:space="preserve"> </v>
      </c>
      <c r="KBW46" s="34" t="str">
        <f>IFERROR(VLOOKUP(KBJ46&amp;KBK46&amp;KBN46,CC!KBE:KBI,5,FALSE), " ")</f>
        <v xml:space="preserve"> </v>
      </c>
      <c r="KBX46" s="34" t="str">
        <f>IFERROR(VLOOKUP(KBK46&amp;KBL46&amp;KBO46,CC!KBF:KBJ,5,FALSE), " ")</f>
        <v xml:space="preserve"> </v>
      </c>
      <c r="KBY46" s="34" t="str">
        <f>IFERROR(VLOOKUP(KBL46&amp;KBM46&amp;KBP46,CC!KBG:KBK,5,FALSE), " ")</f>
        <v xml:space="preserve"> </v>
      </c>
      <c r="KBZ46" s="34" t="str">
        <f>IFERROR(VLOOKUP(KBM46&amp;KBN46&amp;KBQ46,CC!KBH:KBL,5,FALSE), " ")</f>
        <v xml:space="preserve"> </v>
      </c>
      <c r="KCA46" s="34" t="str">
        <f>IFERROR(VLOOKUP(KBN46&amp;KBO46&amp;KBR46,CC!KBI:KBM,5,FALSE), " ")</f>
        <v xml:space="preserve"> </v>
      </c>
      <c r="KCB46" s="34" t="str">
        <f>IFERROR(VLOOKUP(KBO46&amp;KBP46&amp;KBS46,CC!KBJ:KBN,5,FALSE), " ")</f>
        <v xml:space="preserve"> </v>
      </c>
      <c r="KCC46" s="34" t="str">
        <f>IFERROR(VLOOKUP(KBP46&amp;KBQ46&amp;KBT46,CC!KBK:KBO,5,FALSE), " ")</f>
        <v xml:space="preserve"> </v>
      </c>
      <c r="KCD46" s="34" t="str">
        <f>IFERROR(VLOOKUP(KBQ46&amp;KBR46&amp;KBU46,CC!KBL:KBP,5,FALSE), " ")</f>
        <v xml:space="preserve"> </v>
      </c>
      <c r="KCE46" s="34" t="str">
        <f>IFERROR(VLOOKUP(KBR46&amp;KBS46&amp;KBV46,CC!KBM:KBQ,5,FALSE), " ")</f>
        <v xml:space="preserve"> </v>
      </c>
      <c r="KCF46" s="34" t="str">
        <f>IFERROR(VLOOKUP(KBS46&amp;KBT46&amp;KBW46,CC!KBN:KBR,5,FALSE), " ")</f>
        <v xml:space="preserve"> </v>
      </c>
      <c r="KCG46" s="34" t="str">
        <f>IFERROR(VLOOKUP(KBT46&amp;KBU46&amp;KBX46,CC!KBO:KBS,5,FALSE), " ")</f>
        <v xml:space="preserve"> </v>
      </c>
      <c r="KCH46" s="34" t="str">
        <f>IFERROR(VLOOKUP(KBU46&amp;KBV46&amp;KBY46,CC!KBP:KBT,5,FALSE), " ")</f>
        <v xml:space="preserve"> </v>
      </c>
      <c r="KCI46" s="34" t="str">
        <f>IFERROR(VLOOKUP(KBV46&amp;KBW46&amp;KBZ46,CC!KBQ:KBU,5,FALSE), " ")</f>
        <v xml:space="preserve"> </v>
      </c>
      <c r="KCJ46" s="34" t="str">
        <f>IFERROR(VLOOKUP(KBW46&amp;KBX46&amp;KCA46,CC!KBR:KBV,5,FALSE), " ")</f>
        <v xml:space="preserve"> </v>
      </c>
      <c r="KCK46" s="34" t="str">
        <f>IFERROR(VLOOKUP(KBX46&amp;KBY46&amp;KCB46,CC!KBS:KBW,5,FALSE), " ")</f>
        <v xml:space="preserve"> </v>
      </c>
      <c r="KCL46" s="34" t="str">
        <f>IFERROR(VLOOKUP(KBY46&amp;KBZ46&amp;KCC46,CC!KBT:KBX,5,FALSE), " ")</f>
        <v xml:space="preserve"> </v>
      </c>
      <c r="KCM46" s="34" t="str">
        <f>IFERROR(VLOOKUP(KBZ46&amp;KCA46&amp;KCD46,CC!KBU:KBY,5,FALSE), " ")</f>
        <v xml:space="preserve"> </v>
      </c>
      <c r="KCN46" s="34" t="str">
        <f>IFERROR(VLOOKUP(KCA46&amp;KCB46&amp;KCE46,CC!KBV:KBZ,5,FALSE), " ")</f>
        <v xml:space="preserve"> </v>
      </c>
      <c r="KCO46" s="34" t="str">
        <f>IFERROR(VLOOKUP(KCB46&amp;KCC46&amp;KCF46,CC!KBW:KCA,5,FALSE), " ")</f>
        <v xml:space="preserve"> </v>
      </c>
      <c r="KCP46" s="34" t="str">
        <f>IFERROR(VLOOKUP(KCC46&amp;KCD46&amp;KCG46,CC!KBX:KCB,5,FALSE), " ")</f>
        <v xml:space="preserve"> </v>
      </c>
      <c r="KCQ46" s="34" t="str">
        <f>IFERROR(VLOOKUP(KCD46&amp;KCE46&amp;KCH46,CC!KBY:KCC,5,FALSE), " ")</f>
        <v xml:space="preserve"> </v>
      </c>
      <c r="KCR46" s="34" t="str">
        <f>IFERROR(VLOOKUP(KCE46&amp;KCF46&amp;KCI46,CC!KBZ:KCD,5,FALSE), " ")</f>
        <v xml:space="preserve"> </v>
      </c>
      <c r="KCS46" s="34" t="str">
        <f>IFERROR(VLOOKUP(KCF46&amp;KCG46&amp;KCJ46,CC!KCA:KCE,5,FALSE), " ")</f>
        <v xml:space="preserve"> </v>
      </c>
      <c r="KCT46" s="34" t="str">
        <f>IFERROR(VLOOKUP(KCG46&amp;KCH46&amp;KCK46,CC!KCB:KCF,5,FALSE), " ")</f>
        <v xml:space="preserve"> </v>
      </c>
      <c r="KCU46" s="34" t="str">
        <f>IFERROR(VLOOKUP(KCH46&amp;KCI46&amp;KCL46,CC!KCC:KCG,5,FALSE), " ")</f>
        <v xml:space="preserve"> </v>
      </c>
      <c r="KCV46" s="34" t="str">
        <f>IFERROR(VLOOKUP(KCI46&amp;KCJ46&amp;KCM46,CC!KCD:KCH,5,FALSE), " ")</f>
        <v xml:space="preserve"> </v>
      </c>
      <c r="KCW46" s="34" t="str">
        <f>IFERROR(VLOOKUP(KCJ46&amp;KCK46&amp;KCN46,CC!KCE:KCI,5,FALSE), " ")</f>
        <v xml:space="preserve"> </v>
      </c>
      <c r="KCX46" s="34" t="str">
        <f>IFERROR(VLOOKUP(KCK46&amp;KCL46&amp;KCO46,CC!KCF:KCJ,5,FALSE), " ")</f>
        <v xml:space="preserve"> </v>
      </c>
      <c r="KCY46" s="34" t="str">
        <f>IFERROR(VLOOKUP(KCL46&amp;KCM46&amp;KCP46,CC!KCG:KCK,5,FALSE), " ")</f>
        <v xml:space="preserve"> </v>
      </c>
      <c r="KCZ46" s="34" t="str">
        <f>IFERROR(VLOOKUP(KCM46&amp;KCN46&amp;KCQ46,CC!KCH:KCL,5,FALSE), " ")</f>
        <v xml:space="preserve"> </v>
      </c>
      <c r="KDA46" s="34" t="str">
        <f>IFERROR(VLOOKUP(KCN46&amp;KCO46&amp;KCR46,CC!KCI:KCM,5,FALSE), " ")</f>
        <v xml:space="preserve"> </v>
      </c>
      <c r="KDB46" s="34" t="str">
        <f>IFERROR(VLOOKUP(KCO46&amp;KCP46&amp;KCS46,CC!KCJ:KCN,5,FALSE), " ")</f>
        <v xml:space="preserve"> </v>
      </c>
      <c r="KDC46" s="34" t="str">
        <f>IFERROR(VLOOKUP(KCP46&amp;KCQ46&amp;KCT46,CC!KCK:KCO,5,FALSE), " ")</f>
        <v xml:space="preserve"> </v>
      </c>
      <c r="KDD46" s="34" t="str">
        <f>IFERROR(VLOOKUP(KCQ46&amp;KCR46&amp;KCU46,CC!KCL:KCP,5,FALSE), " ")</f>
        <v xml:space="preserve"> </v>
      </c>
      <c r="KDE46" s="34" t="str">
        <f>IFERROR(VLOOKUP(KCR46&amp;KCS46&amp;KCV46,CC!KCM:KCQ,5,FALSE), " ")</f>
        <v xml:space="preserve"> </v>
      </c>
      <c r="KDF46" s="34" t="str">
        <f>IFERROR(VLOOKUP(KCS46&amp;KCT46&amp;KCW46,CC!KCN:KCR,5,FALSE), " ")</f>
        <v xml:space="preserve"> </v>
      </c>
      <c r="KDG46" s="34" t="str">
        <f>IFERROR(VLOOKUP(KCT46&amp;KCU46&amp;KCX46,CC!KCO:KCS,5,FALSE), " ")</f>
        <v xml:space="preserve"> </v>
      </c>
      <c r="KDH46" s="34" t="str">
        <f>IFERROR(VLOOKUP(KCU46&amp;KCV46&amp;KCY46,CC!KCP:KCT,5,FALSE), " ")</f>
        <v xml:space="preserve"> </v>
      </c>
      <c r="KDI46" s="34" t="str">
        <f>IFERROR(VLOOKUP(KCV46&amp;KCW46&amp;KCZ46,CC!KCQ:KCU,5,FALSE), " ")</f>
        <v xml:space="preserve"> </v>
      </c>
      <c r="KDJ46" s="34" t="str">
        <f>IFERROR(VLOOKUP(KCW46&amp;KCX46&amp;KDA46,CC!KCR:KCV,5,FALSE), " ")</f>
        <v xml:space="preserve"> </v>
      </c>
      <c r="KDK46" s="34" t="str">
        <f>IFERROR(VLOOKUP(KCX46&amp;KCY46&amp;KDB46,CC!KCS:KCW,5,FALSE), " ")</f>
        <v xml:space="preserve"> </v>
      </c>
      <c r="KDL46" s="34" t="str">
        <f>IFERROR(VLOOKUP(KCY46&amp;KCZ46&amp;KDC46,CC!KCT:KCX,5,FALSE), " ")</f>
        <v xml:space="preserve"> </v>
      </c>
      <c r="KDM46" s="34" t="str">
        <f>IFERROR(VLOOKUP(KCZ46&amp;KDA46&amp;KDD46,CC!KCU:KCY,5,FALSE), " ")</f>
        <v xml:space="preserve"> </v>
      </c>
      <c r="KDN46" s="34" t="str">
        <f>IFERROR(VLOOKUP(KDA46&amp;KDB46&amp;KDE46,CC!KCV:KCZ,5,FALSE), " ")</f>
        <v xml:space="preserve"> </v>
      </c>
      <c r="KDO46" s="34" t="str">
        <f>IFERROR(VLOOKUP(KDB46&amp;KDC46&amp;KDF46,CC!KCW:KDA,5,FALSE), " ")</f>
        <v xml:space="preserve"> </v>
      </c>
      <c r="KDP46" s="34" t="str">
        <f>IFERROR(VLOOKUP(KDC46&amp;KDD46&amp;KDG46,CC!KCX:KDB,5,FALSE), " ")</f>
        <v xml:space="preserve"> </v>
      </c>
      <c r="KDQ46" s="34" t="str">
        <f>IFERROR(VLOOKUP(KDD46&amp;KDE46&amp;KDH46,CC!KCY:KDC,5,FALSE), " ")</f>
        <v xml:space="preserve"> </v>
      </c>
      <c r="KDR46" s="34" t="str">
        <f>IFERROR(VLOOKUP(KDE46&amp;KDF46&amp;KDI46,CC!KCZ:KDD,5,FALSE), " ")</f>
        <v xml:space="preserve"> </v>
      </c>
      <c r="KDS46" s="34" t="str">
        <f>IFERROR(VLOOKUP(KDF46&amp;KDG46&amp;KDJ46,CC!KDA:KDE,5,FALSE), " ")</f>
        <v xml:space="preserve"> </v>
      </c>
      <c r="KDT46" s="34" t="str">
        <f>IFERROR(VLOOKUP(KDG46&amp;KDH46&amp;KDK46,CC!KDB:KDF,5,FALSE), " ")</f>
        <v xml:space="preserve"> </v>
      </c>
      <c r="KDU46" s="34" t="str">
        <f>IFERROR(VLOOKUP(KDH46&amp;KDI46&amp;KDL46,CC!KDC:KDG,5,FALSE), " ")</f>
        <v xml:space="preserve"> </v>
      </c>
      <c r="KDV46" s="34" t="str">
        <f>IFERROR(VLOOKUP(KDI46&amp;KDJ46&amp;KDM46,CC!KDD:KDH,5,FALSE), " ")</f>
        <v xml:space="preserve"> </v>
      </c>
      <c r="KDW46" s="34" t="str">
        <f>IFERROR(VLOOKUP(KDJ46&amp;KDK46&amp;KDN46,CC!KDE:KDI,5,FALSE), " ")</f>
        <v xml:space="preserve"> </v>
      </c>
      <c r="KDX46" s="34" t="str">
        <f>IFERROR(VLOOKUP(KDK46&amp;KDL46&amp;KDO46,CC!KDF:KDJ,5,FALSE), " ")</f>
        <v xml:space="preserve"> </v>
      </c>
      <c r="KDY46" s="34" t="str">
        <f>IFERROR(VLOOKUP(KDL46&amp;KDM46&amp;KDP46,CC!KDG:KDK,5,FALSE), " ")</f>
        <v xml:space="preserve"> </v>
      </c>
      <c r="KDZ46" s="34" t="str">
        <f>IFERROR(VLOOKUP(KDM46&amp;KDN46&amp;KDQ46,CC!KDH:KDL,5,FALSE), " ")</f>
        <v xml:space="preserve"> </v>
      </c>
      <c r="KEA46" s="34" t="str">
        <f>IFERROR(VLOOKUP(KDN46&amp;KDO46&amp;KDR46,CC!KDI:KDM,5,FALSE), " ")</f>
        <v xml:space="preserve"> </v>
      </c>
      <c r="KEB46" s="34" t="str">
        <f>IFERROR(VLOOKUP(KDO46&amp;KDP46&amp;KDS46,CC!KDJ:KDN,5,FALSE), " ")</f>
        <v xml:space="preserve"> </v>
      </c>
      <c r="KEC46" s="34" t="str">
        <f>IFERROR(VLOOKUP(KDP46&amp;KDQ46&amp;KDT46,CC!KDK:KDO,5,FALSE), " ")</f>
        <v xml:space="preserve"> </v>
      </c>
      <c r="KED46" s="34" t="str">
        <f>IFERROR(VLOOKUP(KDQ46&amp;KDR46&amp;KDU46,CC!KDL:KDP,5,FALSE), " ")</f>
        <v xml:space="preserve"> </v>
      </c>
      <c r="KEE46" s="34" t="str">
        <f>IFERROR(VLOOKUP(KDR46&amp;KDS46&amp;KDV46,CC!KDM:KDQ,5,FALSE), " ")</f>
        <v xml:space="preserve"> </v>
      </c>
      <c r="KEF46" s="34" t="str">
        <f>IFERROR(VLOOKUP(KDS46&amp;KDT46&amp;KDW46,CC!KDN:KDR,5,FALSE), " ")</f>
        <v xml:space="preserve"> </v>
      </c>
      <c r="KEG46" s="34" t="str">
        <f>IFERROR(VLOOKUP(KDT46&amp;KDU46&amp;KDX46,CC!KDO:KDS,5,FALSE), " ")</f>
        <v xml:space="preserve"> </v>
      </c>
      <c r="KEH46" s="34" t="str">
        <f>IFERROR(VLOOKUP(KDU46&amp;KDV46&amp;KDY46,CC!KDP:KDT,5,FALSE), " ")</f>
        <v xml:space="preserve"> </v>
      </c>
      <c r="KEI46" s="34" t="str">
        <f>IFERROR(VLOOKUP(KDV46&amp;KDW46&amp;KDZ46,CC!KDQ:KDU,5,FALSE), " ")</f>
        <v xml:space="preserve"> </v>
      </c>
      <c r="KEJ46" s="34" t="str">
        <f>IFERROR(VLOOKUP(KDW46&amp;KDX46&amp;KEA46,CC!KDR:KDV,5,FALSE), " ")</f>
        <v xml:space="preserve"> </v>
      </c>
      <c r="KEK46" s="34" t="str">
        <f>IFERROR(VLOOKUP(KDX46&amp;KDY46&amp;KEB46,CC!KDS:KDW,5,FALSE), " ")</f>
        <v xml:space="preserve"> </v>
      </c>
      <c r="KEL46" s="34" t="str">
        <f>IFERROR(VLOOKUP(KDY46&amp;KDZ46&amp;KEC46,CC!KDT:KDX,5,FALSE), " ")</f>
        <v xml:space="preserve"> </v>
      </c>
      <c r="KEM46" s="34" t="str">
        <f>IFERROR(VLOOKUP(KDZ46&amp;KEA46&amp;KED46,CC!KDU:KDY,5,FALSE), " ")</f>
        <v xml:space="preserve"> </v>
      </c>
      <c r="KEN46" s="34" t="str">
        <f>IFERROR(VLOOKUP(KEA46&amp;KEB46&amp;KEE46,CC!KDV:KDZ,5,FALSE), " ")</f>
        <v xml:space="preserve"> </v>
      </c>
      <c r="KEO46" s="34" t="str">
        <f>IFERROR(VLOOKUP(KEB46&amp;KEC46&amp;KEF46,CC!KDW:KEA,5,FALSE), " ")</f>
        <v xml:space="preserve"> </v>
      </c>
      <c r="KEP46" s="34" t="str">
        <f>IFERROR(VLOOKUP(KEC46&amp;KED46&amp;KEG46,CC!KDX:KEB,5,FALSE), " ")</f>
        <v xml:space="preserve"> </v>
      </c>
      <c r="KEQ46" s="34" t="str">
        <f>IFERROR(VLOOKUP(KED46&amp;KEE46&amp;KEH46,CC!KDY:KEC,5,FALSE), " ")</f>
        <v xml:space="preserve"> </v>
      </c>
      <c r="KER46" s="34" t="str">
        <f>IFERROR(VLOOKUP(KEE46&amp;KEF46&amp;KEI46,CC!KDZ:KED,5,FALSE), " ")</f>
        <v xml:space="preserve"> </v>
      </c>
      <c r="KES46" s="34" t="str">
        <f>IFERROR(VLOOKUP(KEF46&amp;KEG46&amp;KEJ46,CC!KEA:KEE,5,FALSE), " ")</f>
        <v xml:space="preserve"> </v>
      </c>
      <c r="KET46" s="34" t="str">
        <f>IFERROR(VLOOKUP(KEG46&amp;KEH46&amp;KEK46,CC!KEB:KEF,5,FALSE), " ")</f>
        <v xml:space="preserve"> </v>
      </c>
      <c r="KEU46" s="34" t="str">
        <f>IFERROR(VLOOKUP(KEH46&amp;KEI46&amp;KEL46,CC!KEC:KEG,5,FALSE), " ")</f>
        <v xml:space="preserve"> </v>
      </c>
      <c r="KEV46" s="34" t="str">
        <f>IFERROR(VLOOKUP(KEI46&amp;KEJ46&amp;KEM46,CC!KED:KEH,5,FALSE), " ")</f>
        <v xml:space="preserve"> </v>
      </c>
      <c r="KEW46" s="34" t="str">
        <f>IFERROR(VLOOKUP(KEJ46&amp;KEK46&amp;KEN46,CC!KEE:KEI,5,FALSE), " ")</f>
        <v xml:space="preserve"> </v>
      </c>
      <c r="KEX46" s="34" t="str">
        <f>IFERROR(VLOOKUP(KEK46&amp;KEL46&amp;KEO46,CC!KEF:KEJ,5,FALSE), " ")</f>
        <v xml:space="preserve"> </v>
      </c>
      <c r="KEY46" s="34" t="str">
        <f>IFERROR(VLOOKUP(KEL46&amp;KEM46&amp;KEP46,CC!KEG:KEK,5,FALSE), " ")</f>
        <v xml:space="preserve"> </v>
      </c>
      <c r="KEZ46" s="34" t="str">
        <f>IFERROR(VLOOKUP(KEM46&amp;KEN46&amp;KEQ46,CC!KEH:KEL,5,FALSE), " ")</f>
        <v xml:space="preserve"> </v>
      </c>
      <c r="KFA46" s="34" t="str">
        <f>IFERROR(VLOOKUP(KEN46&amp;KEO46&amp;KER46,CC!KEI:KEM,5,FALSE), " ")</f>
        <v xml:space="preserve"> </v>
      </c>
      <c r="KFB46" s="34" t="str">
        <f>IFERROR(VLOOKUP(KEO46&amp;KEP46&amp;KES46,CC!KEJ:KEN,5,FALSE), " ")</f>
        <v xml:space="preserve"> </v>
      </c>
      <c r="KFC46" s="34" t="str">
        <f>IFERROR(VLOOKUP(KEP46&amp;KEQ46&amp;KET46,CC!KEK:KEO,5,FALSE), " ")</f>
        <v xml:space="preserve"> </v>
      </c>
      <c r="KFD46" s="34" t="str">
        <f>IFERROR(VLOOKUP(KEQ46&amp;KER46&amp;KEU46,CC!KEL:KEP,5,FALSE), " ")</f>
        <v xml:space="preserve"> </v>
      </c>
      <c r="KFE46" s="34" t="str">
        <f>IFERROR(VLOOKUP(KER46&amp;KES46&amp;KEV46,CC!KEM:KEQ,5,FALSE), " ")</f>
        <v xml:space="preserve"> </v>
      </c>
      <c r="KFF46" s="34" t="str">
        <f>IFERROR(VLOOKUP(KES46&amp;KET46&amp;KEW46,CC!KEN:KER,5,FALSE), " ")</f>
        <v xml:space="preserve"> </v>
      </c>
      <c r="KFG46" s="34" t="str">
        <f>IFERROR(VLOOKUP(KET46&amp;KEU46&amp;KEX46,CC!KEO:KES,5,FALSE), " ")</f>
        <v xml:space="preserve"> </v>
      </c>
      <c r="KFH46" s="34" t="str">
        <f>IFERROR(VLOOKUP(KEU46&amp;KEV46&amp;KEY46,CC!KEP:KET,5,FALSE), " ")</f>
        <v xml:space="preserve"> </v>
      </c>
      <c r="KFI46" s="34" t="str">
        <f>IFERROR(VLOOKUP(KEV46&amp;KEW46&amp;KEZ46,CC!KEQ:KEU,5,FALSE), " ")</f>
        <v xml:space="preserve"> </v>
      </c>
      <c r="KFJ46" s="34" t="str">
        <f>IFERROR(VLOOKUP(KEW46&amp;KEX46&amp;KFA46,CC!KER:KEV,5,FALSE), " ")</f>
        <v xml:space="preserve"> </v>
      </c>
      <c r="KFK46" s="34" t="str">
        <f>IFERROR(VLOOKUP(KEX46&amp;KEY46&amp;KFB46,CC!KES:KEW,5,FALSE), " ")</f>
        <v xml:space="preserve"> </v>
      </c>
      <c r="KFL46" s="34" t="str">
        <f>IFERROR(VLOOKUP(KEY46&amp;KEZ46&amp;KFC46,CC!KET:KEX,5,FALSE), " ")</f>
        <v xml:space="preserve"> </v>
      </c>
      <c r="KFM46" s="34" t="str">
        <f>IFERROR(VLOOKUP(KEZ46&amp;KFA46&amp;KFD46,CC!KEU:KEY,5,FALSE), " ")</f>
        <v xml:space="preserve"> </v>
      </c>
      <c r="KFN46" s="34" t="str">
        <f>IFERROR(VLOOKUP(KFA46&amp;KFB46&amp;KFE46,CC!KEV:KEZ,5,FALSE), " ")</f>
        <v xml:space="preserve"> </v>
      </c>
      <c r="KFO46" s="34" t="str">
        <f>IFERROR(VLOOKUP(KFB46&amp;KFC46&amp;KFF46,CC!KEW:KFA,5,FALSE), " ")</f>
        <v xml:space="preserve"> </v>
      </c>
      <c r="KFP46" s="34" t="str">
        <f>IFERROR(VLOOKUP(KFC46&amp;KFD46&amp;KFG46,CC!KEX:KFB,5,FALSE), " ")</f>
        <v xml:space="preserve"> </v>
      </c>
      <c r="KFQ46" s="34" t="str">
        <f>IFERROR(VLOOKUP(KFD46&amp;KFE46&amp;KFH46,CC!KEY:KFC,5,FALSE), " ")</f>
        <v xml:space="preserve"> </v>
      </c>
      <c r="KFR46" s="34" t="str">
        <f>IFERROR(VLOOKUP(KFE46&amp;KFF46&amp;KFI46,CC!KEZ:KFD,5,FALSE), " ")</f>
        <v xml:space="preserve"> </v>
      </c>
      <c r="KFS46" s="34" t="str">
        <f>IFERROR(VLOOKUP(KFF46&amp;KFG46&amp;KFJ46,CC!KFA:KFE,5,FALSE), " ")</f>
        <v xml:space="preserve"> </v>
      </c>
      <c r="KFT46" s="34" t="str">
        <f>IFERROR(VLOOKUP(KFG46&amp;KFH46&amp;KFK46,CC!KFB:KFF,5,FALSE), " ")</f>
        <v xml:space="preserve"> </v>
      </c>
      <c r="KFU46" s="34" t="str">
        <f>IFERROR(VLOOKUP(KFH46&amp;KFI46&amp;KFL46,CC!KFC:KFG,5,FALSE), " ")</f>
        <v xml:space="preserve"> </v>
      </c>
      <c r="KFV46" s="34" t="str">
        <f>IFERROR(VLOOKUP(KFI46&amp;KFJ46&amp;KFM46,CC!KFD:KFH,5,FALSE), " ")</f>
        <v xml:space="preserve"> </v>
      </c>
      <c r="KFW46" s="34" t="str">
        <f>IFERROR(VLOOKUP(KFJ46&amp;KFK46&amp;KFN46,CC!KFE:KFI,5,FALSE), " ")</f>
        <v xml:space="preserve"> </v>
      </c>
      <c r="KFX46" s="34" t="str">
        <f>IFERROR(VLOOKUP(KFK46&amp;KFL46&amp;KFO46,CC!KFF:KFJ,5,FALSE), " ")</f>
        <v xml:space="preserve"> </v>
      </c>
      <c r="KFY46" s="34" t="str">
        <f>IFERROR(VLOOKUP(KFL46&amp;KFM46&amp;KFP46,CC!KFG:KFK,5,FALSE), " ")</f>
        <v xml:space="preserve"> </v>
      </c>
      <c r="KFZ46" s="34" t="str">
        <f>IFERROR(VLOOKUP(KFM46&amp;KFN46&amp;KFQ46,CC!KFH:KFL,5,FALSE), " ")</f>
        <v xml:space="preserve"> </v>
      </c>
      <c r="KGA46" s="34" t="str">
        <f>IFERROR(VLOOKUP(KFN46&amp;KFO46&amp;KFR46,CC!KFI:KFM,5,FALSE), " ")</f>
        <v xml:space="preserve"> </v>
      </c>
      <c r="KGB46" s="34" t="str">
        <f>IFERROR(VLOOKUP(KFO46&amp;KFP46&amp;KFS46,CC!KFJ:KFN,5,FALSE), " ")</f>
        <v xml:space="preserve"> </v>
      </c>
      <c r="KGC46" s="34" t="str">
        <f>IFERROR(VLOOKUP(KFP46&amp;KFQ46&amp;KFT46,CC!KFK:KFO,5,FALSE), " ")</f>
        <v xml:space="preserve"> </v>
      </c>
      <c r="KGD46" s="34" t="str">
        <f>IFERROR(VLOOKUP(KFQ46&amp;KFR46&amp;KFU46,CC!KFL:KFP,5,FALSE), " ")</f>
        <v xml:space="preserve"> </v>
      </c>
      <c r="KGE46" s="34" t="str">
        <f>IFERROR(VLOOKUP(KFR46&amp;KFS46&amp;KFV46,CC!KFM:KFQ,5,FALSE), " ")</f>
        <v xml:space="preserve"> </v>
      </c>
      <c r="KGF46" s="34" t="str">
        <f>IFERROR(VLOOKUP(KFS46&amp;KFT46&amp;KFW46,CC!KFN:KFR,5,FALSE), " ")</f>
        <v xml:space="preserve"> </v>
      </c>
      <c r="KGG46" s="34" t="str">
        <f>IFERROR(VLOOKUP(KFT46&amp;KFU46&amp;KFX46,CC!KFO:KFS,5,FALSE), " ")</f>
        <v xml:space="preserve"> </v>
      </c>
      <c r="KGH46" s="34" t="str">
        <f>IFERROR(VLOOKUP(KFU46&amp;KFV46&amp;KFY46,CC!KFP:KFT,5,FALSE), " ")</f>
        <v xml:space="preserve"> </v>
      </c>
      <c r="KGI46" s="34" t="str">
        <f>IFERROR(VLOOKUP(KFV46&amp;KFW46&amp;KFZ46,CC!KFQ:KFU,5,FALSE), " ")</f>
        <v xml:space="preserve"> </v>
      </c>
      <c r="KGJ46" s="34" t="str">
        <f>IFERROR(VLOOKUP(KFW46&amp;KFX46&amp;KGA46,CC!KFR:KFV,5,FALSE), " ")</f>
        <v xml:space="preserve"> </v>
      </c>
      <c r="KGK46" s="34" t="str">
        <f>IFERROR(VLOOKUP(KFX46&amp;KFY46&amp;KGB46,CC!KFS:KFW,5,FALSE), " ")</f>
        <v xml:space="preserve"> </v>
      </c>
      <c r="KGL46" s="34" t="str">
        <f>IFERROR(VLOOKUP(KFY46&amp;KFZ46&amp;KGC46,CC!KFT:KFX,5,FALSE), " ")</f>
        <v xml:space="preserve"> </v>
      </c>
      <c r="KGM46" s="34" t="str">
        <f>IFERROR(VLOOKUP(KFZ46&amp;KGA46&amp;KGD46,CC!KFU:KFY,5,FALSE), " ")</f>
        <v xml:space="preserve"> </v>
      </c>
      <c r="KGN46" s="34" t="str">
        <f>IFERROR(VLOOKUP(KGA46&amp;KGB46&amp;KGE46,CC!KFV:KFZ,5,FALSE), " ")</f>
        <v xml:space="preserve"> </v>
      </c>
      <c r="KGO46" s="34" t="str">
        <f>IFERROR(VLOOKUP(KGB46&amp;KGC46&amp;KGF46,CC!KFW:KGA,5,FALSE), " ")</f>
        <v xml:space="preserve"> </v>
      </c>
      <c r="KGP46" s="34" t="str">
        <f>IFERROR(VLOOKUP(KGC46&amp;KGD46&amp;KGG46,CC!KFX:KGB,5,FALSE), " ")</f>
        <v xml:space="preserve"> </v>
      </c>
      <c r="KGQ46" s="34" t="str">
        <f>IFERROR(VLOOKUP(KGD46&amp;KGE46&amp;KGH46,CC!KFY:KGC,5,FALSE), " ")</f>
        <v xml:space="preserve"> </v>
      </c>
      <c r="KGR46" s="34" t="str">
        <f>IFERROR(VLOOKUP(KGE46&amp;KGF46&amp;KGI46,CC!KFZ:KGD,5,FALSE), " ")</f>
        <v xml:space="preserve"> </v>
      </c>
      <c r="KGS46" s="34" t="str">
        <f>IFERROR(VLOOKUP(KGF46&amp;KGG46&amp;KGJ46,CC!KGA:KGE,5,FALSE), " ")</f>
        <v xml:space="preserve"> </v>
      </c>
      <c r="KGT46" s="34" t="str">
        <f>IFERROR(VLOOKUP(KGG46&amp;KGH46&amp;KGK46,CC!KGB:KGF,5,FALSE), " ")</f>
        <v xml:space="preserve"> </v>
      </c>
      <c r="KGU46" s="34" t="str">
        <f>IFERROR(VLOOKUP(KGH46&amp;KGI46&amp;KGL46,CC!KGC:KGG,5,FALSE), " ")</f>
        <v xml:space="preserve"> </v>
      </c>
      <c r="KGV46" s="34" t="str">
        <f>IFERROR(VLOOKUP(KGI46&amp;KGJ46&amp;KGM46,CC!KGD:KGH,5,FALSE), " ")</f>
        <v xml:space="preserve"> </v>
      </c>
      <c r="KGW46" s="34" t="str">
        <f>IFERROR(VLOOKUP(KGJ46&amp;KGK46&amp;KGN46,CC!KGE:KGI,5,FALSE), " ")</f>
        <v xml:space="preserve"> </v>
      </c>
      <c r="KGX46" s="34" t="str">
        <f>IFERROR(VLOOKUP(KGK46&amp;KGL46&amp;KGO46,CC!KGF:KGJ,5,FALSE), " ")</f>
        <v xml:space="preserve"> </v>
      </c>
      <c r="KGY46" s="34" t="str">
        <f>IFERROR(VLOOKUP(KGL46&amp;KGM46&amp;KGP46,CC!KGG:KGK,5,FALSE), " ")</f>
        <v xml:space="preserve"> </v>
      </c>
      <c r="KGZ46" s="34" t="str">
        <f>IFERROR(VLOOKUP(KGM46&amp;KGN46&amp;KGQ46,CC!KGH:KGL,5,FALSE), " ")</f>
        <v xml:space="preserve"> </v>
      </c>
      <c r="KHA46" s="34" t="str">
        <f>IFERROR(VLOOKUP(KGN46&amp;KGO46&amp;KGR46,CC!KGI:KGM,5,FALSE), " ")</f>
        <v xml:space="preserve"> </v>
      </c>
      <c r="KHB46" s="34" t="str">
        <f>IFERROR(VLOOKUP(KGO46&amp;KGP46&amp;KGS46,CC!KGJ:KGN,5,FALSE), " ")</f>
        <v xml:space="preserve"> </v>
      </c>
      <c r="KHC46" s="34" t="str">
        <f>IFERROR(VLOOKUP(KGP46&amp;KGQ46&amp;KGT46,CC!KGK:KGO,5,FALSE), " ")</f>
        <v xml:space="preserve"> </v>
      </c>
      <c r="KHD46" s="34" t="str">
        <f>IFERROR(VLOOKUP(KGQ46&amp;KGR46&amp;KGU46,CC!KGL:KGP,5,FALSE), " ")</f>
        <v xml:space="preserve"> </v>
      </c>
      <c r="KHE46" s="34" t="str">
        <f>IFERROR(VLOOKUP(KGR46&amp;KGS46&amp;KGV46,CC!KGM:KGQ,5,FALSE), " ")</f>
        <v xml:space="preserve"> </v>
      </c>
      <c r="KHF46" s="34" t="str">
        <f>IFERROR(VLOOKUP(KGS46&amp;KGT46&amp;KGW46,CC!KGN:KGR,5,FALSE), " ")</f>
        <v xml:space="preserve"> </v>
      </c>
      <c r="KHG46" s="34" t="str">
        <f>IFERROR(VLOOKUP(KGT46&amp;KGU46&amp;KGX46,CC!KGO:KGS,5,FALSE), " ")</f>
        <v xml:space="preserve"> </v>
      </c>
      <c r="KHH46" s="34" t="str">
        <f>IFERROR(VLOOKUP(KGU46&amp;KGV46&amp;KGY46,CC!KGP:KGT,5,FALSE), " ")</f>
        <v xml:space="preserve"> </v>
      </c>
      <c r="KHI46" s="34" t="str">
        <f>IFERROR(VLOOKUP(KGV46&amp;KGW46&amp;KGZ46,CC!KGQ:KGU,5,FALSE), " ")</f>
        <v xml:space="preserve"> </v>
      </c>
      <c r="KHJ46" s="34" t="str">
        <f>IFERROR(VLOOKUP(KGW46&amp;KGX46&amp;KHA46,CC!KGR:KGV,5,FALSE), " ")</f>
        <v xml:space="preserve"> </v>
      </c>
      <c r="KHK46" s="34" t="str">
        <f>IFERROR(VLOOKUP(KGX46&amp;KGY46&amp;KHB46,CC!KGS:KGW,5,FALSE), " ")</f>
        <v xml:space="preserve"> </v>
      </c>
      <c r="KHL46" s="34" t="str">
        <f>IFERROR(VLOOKUP(KGY46&amp;KGZ46&amp;KHC46,CC!KGT:KGX,5,FALSE), " ")</f>
        <v xml:space="preserve"> </v>
      </c>
      <c r="KHM46" s="34" t="str">
        <f>IFERROR(VLOOKUP(KGZ46&amp;KHA46&amp;KHD46,CC!KGU:KGY,5,FALSE), " ")</f>
        <v xml:space="preserve"> </v>
      </c>
      <c r="KHN46" s="34" t="str">
        <f>IFERROR(VLOOKUP(KHA46&amp;KHB46&amp;KHE46,CC!KGV:KGZ,5,FALSE), " ")</f>
        <v xml:space="preserve"> </v>
      </c>
      <c r="KHO46" s="34" t="str">
        <f>IFERROR(VLOOKUP(KHB46&amp;KHC46&amp;KHF46,CC!KGW:KHA,5,FALSE), " ")</f>
        <v xml:space="preserve"> </v>
      </c>
      <c r="KHP46" s="34" t="str">
        <f>IFERROR(VLOOKUP(KHC46&amp;KHD46&amp;KHG46,CC!KGX:KHB,5,FALSE), " ")</f>
        <v xml:space="preserve"> </v>
      </c>
      <c r="KHQ46" s="34" t="str">
        <f>IFERROR(VLOOKUP(KHD46&amp;KHE46&amp;KHH46,CC!KGY:KHC,5,FALSE), " ")</f>
        <v xml:space="preserve"> </v>
      </c>
      <c r="KHR46" s="34" t="str">
        <f>IFERROR(VLOOKUP(KHE46&amp;KHF46&amp;KHI46,CC!KGZ:KHD,5,FALSE), " ")</f>
        <v xml:space="preserve"> </v>
      </c>
      <c r="KHS46" s="34" t="str">
        <f>IFERROR(VLOOKUP(KHF46&amp;KHG46&amp;KHJ46,CC!KHA:KHE,5,FALSE), " ")</f>
        <v xml:space="preserve"> </v>
      </c>
      <c r="KHT46" s="34" t="str">
        <f>IFERROR(VLOOKUP(KHG46&amp;KHH46&amp;KHK46,CC!KHB:KHF,5,FALSE), " ")</f>
        <v xml:space="preserve"> </v>
      </c>
      <c r="KHU46" s="34" t="str">
        <f>IFERROR(VLOOKUP(KHH46&amp;KHI46&amp;KHL46,CC!KHC:KHG,5,FALSE), " ")</f>
        <v xml:space="preserve"> </v>
      </c>
      <c r="KHV46" s="34" t="str">
        <f>IFERROR(VLOOKUP(KHI46&amp;KHJ46&amp;KHM46,CC!KHD:KHH,5,FALSE), " ")</f>
        <v xml:space="preserve"> </v>
      </c>
      <c r="KHW46" s="34" t="str">
        <f>IFERROR(VLOOKUP(KHJ46&amp;KHK46&amp;KHN46,CC!KHE:KHI,5,FALSE), " ")</f>
        <v xml:space="preserve"> </v>
      </c>
      <c r="KHX46" s="34" t="str">
        <f>IFERROR(VLOOKUP(KHK46&amp;KHL46&amp;KHO46,CC!KHF:KHJ,5,FALSE), " ")</f>
        <v xml:space="preserve"> </v>
      </c>
      <c r="KHY46" s="34" t="str">
        <f>IFERROR(VLOOKUP(KHL46&amp;KHM46&amp;KHP46,CC!KHG:KHK,5,FALSE), " ")</f>
        <v xml:space="preserve"> </v>
      </c>
      <c r="KHZ46" s="34" t="str">
        <f>IFERROR(VLOOKUP(KHM46&amp;KHN46&amp;KHQ46,CC!KHH:KHL,5,FALSE), " ")</f>
        <v xml:space="preserve"> </v>
      </c>
      <c r="KIA46" s="34" t="str">
        <f>IFERROR(VLOOKUP(KHN46&amp;KHO46&amp;KHR46,CC!KHI:KHM,5,FALSE), " ")</f>
        <v xml:space="preserve"> </v>
      </c>
      <c r="KIB46" s="34" t="str">
        <f>IFERROR(VLOOKUP(KHO46&amp;KHP46&amp;KHS46,CC!KHJ:KHN,5,FALSE), " ")</f>
        <v xml:space="preserve"> </v>
      </c>
      <c r="KIC46" s="34" t="str">
        <f>IFERROR(VLOOKUP(KHP46&amp;KHQ46&amp;KHT46,CC!KHK:KHO,5,FALSE), " ")</f>
        <v xml:space="preserve"> </v>
      </c>
      <c r="KID46" s="34" t="str">
        <f>IFERROR(VLOOKUP(KHQ46&amp;KHR46&amp;KHU46,CC!KHL:KHP,5,FALSE), " ")</f>
        <v xml:space="preserve"> </v>
      </c>
      <c r="KIE46" s="34" t="str">
        <f>IFERROR(VLOOKUP(KHR46&amp;KHS46&amp;KHV46,CC!KHM:KHQ,5,FALSE), " ")</f>
        <v xml:space="preserve"> </v>
      </c>
      <c r="KIF46" s="34" t="str">
        <f>IFERROR(VLOOKUP(KHS46&amp;KHT46&amp;KHW46,CC!KHN:KHR,5,FALSE), " ")</f>
        <v xml:space="preserve"> </v>
      </c>
      <c r="KIG46" s="34" t="str">
        <f>IFERROR(VLOOKUP(KHT46&amp;KHU46&amp;KHX46,CC!KHO:KHS,5,FALSE), " ")</f>
        <v xml:space="preserve"> </v>
      </c>
      <c r="KIH46" s="34" t="str">
        <f>IFERROR(VLOOKUP(KHU46&amp;KHV46&amp;KHY46,CC!KHP:KHT,5,FALSE), " ")</f>
        <v xml:space="preserve"> </v>
      </c>
      <c r="KII46" s="34" t="str">
        <f>IFERROR(VLOOKUP(KHV46&amp;KHW46&amp;KHZ46,CC!KHQ:KHU,5,FALSE), " ")</f>
        <v xml:space="preserve"> </v>
      </c>
      <c r="KIJ46" s="34" t="str">
        <f>IFERROR(VLOOKUP(KHW46&amp;KHX46&amp;KIA46,CC!KHR:KHV,5,FALSE), " ")</f>
        <v xml:space="preserve"> </v>
      </c>
      <c r="KIK46" s="34" t="str">
        <f>IFERROR(VLOOKUP(KHX46&amp;KHY46&amp;KIB46,CC!KHS:KHW,5,FALSE), " ")</f>
        <v xml:space="preserve"> </v>
      </c>
      <c r="KIL46" s="34" t="str">
        <f>IFERROR(VLOOKUP(KHY46&amp;KHZ46&amp;KIC46,CC!KHT:KHX,5,FALSE), " ")</f>
        <v xml:space="preserve"> </v>
      </c>
      <c r="KIM46" s="34" t="str">
        <f>IFERROR(VLOOKUP(KHZ46&amp;KIA46&amp;KID46,CC!KHU:KHY,5,FALSE), " ")</f>
        <v xml:space="preserve"> </v>
      </c>
      <c r="KIN46" s="34" t="str">
        <f>IFERROR(VLOOKUP(KIA46&amp;KIB46&amp;KIE46,CC!KHV:KHZ,5,FALSE), " ")</f>
        <v xml:space="preserve"> </v>
      </c>
      <c r="KIO46" s="34" t="str">
        <f>IFERROR(VLOOKUP(KIB46&amp;KIC46&amp;KIF46,CC!KHW:KIA,5,FALSE), " ")</f>
        <v xml:space="preserve"> </v>
      </c>
      <c r="KIP46" s="34" t="str">
        <f>IFERROR(VLOOKUP(KIC46&amp;KID46&amp;KIG46,CC!KHX:KIB,5,FALSE), " ")</f>
        <v xml:space="preserve"> </v>
      </c>
      <c r="KIQ46" s="34" t="str">
        <f>IFERROR(VLOOKUP(KID46&amp;KIE46&amp;KIH46,CC!KHY:KIC,5,FALSE), " ")</f>
        <v xml:space="preserve"> </v>
      </c>
      <c r="KIR46" s="34" t="str">
        <f>IFERROR(VLOOKUP(KIE46&amp;KIF46&amp;KII46,CC!KHZ:KID,5,FALSE), " ")</f>
        <v xml:space="preserve"> </v>
      </c>
      <c r="KIS46" s="34" t="str">
        <f>IFERROR(VLOOKUP(KIF46&amp;KIG46&amp;KIJ46,CC!KIA:KIE,5,FALSE), " ")</f>
        <v xml:space="preserve"> </v>
      </c>
      <c r="KIT46" s="34" t="str">
        <f>IFERROR(VLOOKUP(KIG46&amp;KIH46&amp;KIK46,CC!KIB:KIF,5,FALSE), " ")</f>
        <v xml:space="preserve"> </v>
      </c>
      <c r="KIU46" s="34" t="str">
        <f>IFERROR(VLOOKUP(KIH46&amp;KII46&amp;KIL46,CC!KIC:KIG,5,FALSE), " ")</f>
        <v xml:space="preserve"> </v>
      </c>
      <c r="KIV46" s="34" t="str">
        <f>IFERROR(VLOOKUP(KII46&amp;KIJ46&amp;KIM46,CC!KID:KIH,5,FALSE), " ")</f>
        <v xml:space="preserve"> </v>
      </c>
      <c r="KIW46" s="34" t="str">
        <f>IFERROR(VLOOKUP(KIJ46&amp;KIK46&amp;KIN46,CC!KIE:KII,5,FALSE), " ")</f>
        <v xml:space="preserve"> </v>
      </c>
      <c r="KIX46" s="34" t="str">
        <f>IFERROR(VLOOKUP(KIK46&amp;KIL46&amp;KIO46,CC!KIF:KIJ,5,FALSE), " ")</f>
        <v xml:space="preserve"> </v>
      </c>
      <c r="KIY46" s="34" t="str">
        <f>IFERROR(VLOOKUP(KIL46&amp;KIM46&amp;KIP46,CC!KIG:KIK,5,FALSE), " ")</f>
        <v xml:space="preserve"> </v>
      </c>
      <c r="KIZ46" s="34" t="str">
        <f>IFERROR(VLOOKUP(KIM46&amp;KIN46&amp;KIQ46,CC!KIH:KIL,5,FALSE), " ")</f>
        <v xml:space="preserve"> </v>
      </c>
      <c r="KJA46" s="34" t="str">
        <f>IFERROR(VLOOKUP(KIN46&amp;KIO46&amp;KIR46,CC!KII:KIM,5,FALSE), " ")</f>
        <v xml:space="preserve"> </v>
      </c>
      <c r="KJB46" s="34" t="str">
        <f>IFERROR(VLOOKUP(KIO46&amp;KIP46&amp;KIS46,CC!KIJ:KIN,5,FALSE), " ")</f>
        <v xml:space="preserve"> </v>
      </c>
      <c r="KJC46" s="34" t="str">
        <f>IFERROR(VLOOKUP(KIP46&amp;KIQ46&amp;KIT46,CC!KIK:KIO,5,FALSE), " ")</f>
        <v xml:space="preserve"> </v>
      </c>
      <c r="KJD46" s="34" t="str">
        <f>IFERROR(VLOOKUP(KIQ46&amp;KIR46&amp;KIU46,CC!KIL:KIP,5,FALSE), " ")</f>
        <v xml:space="preserve"> </v>
      </c>
      <c r="KJE46" s="34" t="str">
        <f>IFERROR(VLOOKUP(KIR46&amp;KIS46&amp;KIV46,CC!KIM:KIQ,5,FALSE), " ")</f>
        <v xml:space="preserve"> </v>
      </c>
      <c r="KJF46" s="34" t="str">
        <f>IFERROR(VLOOKUP(KIS46&amp;KIT46&amp;KIW46,CC!KIN:KIR,5,FALSE), " ")</f>
        <v xml:space="preserve"> </v>
      </c>
      <c r="KJG46" s="34" t="str">
        <f>IFERROR(VLOOKUP(KIT46&amp;KIU46&amp;KIX46,CC!KIO:KIS,5,FALSE), " ")</f>
        <v xml:space="preserve"> </v>
      </c>
      <c r="KJH46" s="34" t="str">
        <f>IFERROR(VLOOKUP(KIU46&amp;KIV46&amp;KIY46,CC!KIP:KIT,5,FALSE), " ")</f>
        <v xml:space="preserve"> </v>
      </c>
      <c r="KJI46" s="34" t="str">
        <f>IFERROR(VLOOKUP(KIV46&amp;KIW46&amp;KIZ46,CC!KIQ:KIU,5,FALSE), " ")</f>
        <v xml:space="preserve"> </v>
      </c>
      <c r="KJJ46" s="34" t="str">
        <f>IFERROR(VLOOKUP(KIW46&amp;KIX46&amp;KJA46,CC!KIR:KIV,5,FALSE), " ")</f>
        <v xml:space="preserve"> </v>
      </c>
      <c r="KJK46" s="34" t="str">
        <f>IFERROR(VLOOKUP(KIX46&amp;KIY46&amp;KJB46,CC!KIS:KIW,5,FALSE), " ")</f>
        <v xml:space="preserve"> </v>
      </c>
      <c r="KJL46" s="34" t="str">
        <f>IFERROR(VLOOKUP(KIY46&amp;KIZ46&amp;KJC46,CC!KIT:KIX,5,FALSE), " ")</f>
        <v xml:space="preserve"> </v>
      </c>
      <c r="KJM46" s="34" t="str">
        <f>IFERROR(VLOOKUP(KIZ46&amp;KJA46&amp;KJD46,CC!KIU:KIY,5,FALSE), " ")</f>
        <v xml:space="preserve"> </v>
      </c>
      <c r="KJN46" s="34" t="str">
        <f>IFERROR(VLOOKUP(KJA46&amp;KJB46&amp;KJE46,CC!KIV:KIZ,5,FALSE), " ")</f>
        <v xml:space="preserve"> </v>
      </c>
      <c r="KJO46" s="34" t="str">
        <f>IFERROR(VLOOKUP(KJB46&amp;KJC46&amp;KJF46,CC!KIW:KJA,5,FALSE), " ")</f>
        <v xml:space="preserve"> </v>
      </c>
      <c r="KJP46" s="34" t="str">
        <f>IFERROR(VLOOKUP(KJC46&amp;KJD46&amp;KJG46,CC!KIX:KJB,5,FALSE), " ")</f>
        <v xml:space="preserve"> </v>
      </c>
      <c r="KJQ46" s="34" t="str">
        <f>IFERROR(VLOOKUP(KJD46&amp;KJE46&amp;KJH46,CC!KIY:KJC,5,FALSE), " ")</f>
        <v xml:space="preserve"> </v>
      </c>
      <c r="KJR46" s="34" t="str">
        <f>IFERROR(VLOOKUP(KJE46&amp;KJF46&amp;KJI46,CC!KIZ:KJD,5,FALSE), " ")</f>
        <v xml:space="preserve"> </v>
      </c>
      <c r="KJS46" s="34" t="str">
        <f>IFERROR(VLOOKUP(KJF46&amp;KJG46&amp;KJJ46,CC!KJA:KJE,5,FALSE), " ")</f>
        <v xml:space="preserve"> </v>
      </c>
      <c r="KJT46" s="34" t="str">
        <f>IFERROR(VLOOKUP(KJG46&amp;KJH46&amp;KJK46,CC!KJB:KJF,5,FALSE), " ")</f>
        <v xml:space="preserve"> </v>
      </c>
      <c r="KJU46" s="34" t="str">
        <f>IFERROR(VLOOKUP(KJH46&amp;KJI46&amp;KJL46,CC!KJC:KJG,5,FALSE), " ")</f>
        <v xml:space="preserve"> </v>
      </c>
      <c r="KJV46" s="34" t="str">
        <f>IFERROR(VLOOKUP(KJI46&amp;KJJ46&amp;KJM46,CC!KJD:KJH,5,FALSE), " ")</f>
        <v xml:space="preserve"> </v>
      </c>
      <c r="KJW46" s="34" t="str">
        <f>IFERROR(VLOOKUP(KJJ46&amp;KJK46&amp;KJN46,CC!KJE:KJI,5,FALSE), " ")</f>
        <v xml:space="preserve"> </v>
      </c>
      <c r="KJX46" s="34" t="str">
        <f>IFERROR(VLOOKUP(KJK46&amp;KJL46&amp;KJO46,CC!KJF:KJJ,5,FALSE), " ")</f>
        <v xml:space="preserve"> </v>
      </c>
      <c r="KJY46" s="34" t="str">
        <f>IFERROR(VLOOKUP(KJL46&amp;KJM46&amp;KJP46,CC!KJG:KJK,5,FALSE), " ")</f>
        <v xml:space="preserve"> </v>
      </c>
      <c r="KJZ46" s="34" t="str">
        <f>IFERROR(VLOOKUP(KJM46&amp;KJN46&amp;KJQ46,CC!KJH:KJL,5,FALSE), " ")</f>
        <v xml:space="preserve"> </v>
      </c>
      <c r="KKA46" s="34" t="str">
        <f>IFERROR(VLOOKUP(KJN46&amp;KJO46&amp;KJR46,CC!KJI:KJM,5,FALSE), " ")</f>
        <v xml:space="preserve"> </v>
      </c>
      <c r="KKB46" s="34" t="str">
        <f>IFERROR(VLOOKUP(KJO46&amp;KJP46&amp;KJS46,CC!KJJ:KJN,5,FALSE), " ")</f>
        <v xml:space="preserve"> </v>
      </c>
      <c r="KKC46" s="34" t="str">
        <f>IFERROR(VLOOKUP(KJP46&amp;KJQ46&amp;KJT46,CC!KJK:KJO,5,FALSE), " ")</f>
        <v xml:space="preserve"> </v>
      </c>
      <c r="KKD46" s="34" t="str">
        <f>IFERROR(VLOOKUP(KJQ46&amp;KJR46&amp;KJU46,CC!KJL:KJP,5,FALSE), " ")</f>
        <v xml:space="preserve"> </v>
      </c>
      <c r="KKE46" s="34" t="str">
        <f>IFERROR(VLOOKUP(KJR46&amp;KJS46&amp;KJV46,CC!KJM:KJQ,5,FALSE), " ")</f>
        <v xml:space="preserve"> </v>
      </c>
      <c r="KKF46" s="34" t="str">
        <f>IFERROR(VLOOKUP(KJS46&amp;KJT46&amp;KJW46,CC!KJN:KJR,5,FALSE), " ")</f>
        <v xml:space="preserve"> </v>
      </c>
      <c r="KKG46" s="34" t="str">
        <f>IFERROR(VLOOKUP(KJT46&amp;KJU46&amp;KJX46,CC!KJO:KJS,5,FALSE), " ")</f>
        <v xml:space="preserve"> </v>
      </c>
      <c r="KKH46" s="34" t="str">
        <f>IFERROR(VLOOKUP(KJU46&amp;KJV46&amp;KJY46,CC!KJP:KJT,5,FALSE), " ")</f>
        <v xml:space="preserve"> </v>
      </c>
      <c r="KKI46" s="34" t="str">
        <f>IFERROR(VLOOKUP(KJV46&amp;KJW46&amp;KJZ46,CC!KJQ:KJU,5,FALSE), " ")</f>
        <v xml:space="preserve"> </v>
      </c>
      <c r="KKJ46" s="34" t="str">
        <f>IFERROR(VLOOKUP(KJW46&amp;KJX46&amp;KKA46,CC!KJR:KJV,5,FALSE), " ")</f>
        <v xml:space="preserve"> </v>
      </c>
      <c r="KKK46" s="34" t="str">
        <f>IFERROR(VLOOKUP(KJX46&amp;KJY46&amp;KKB46,CC!KJS:KJW,5,FALSE), " ")</f>
        <v xml:space="preserve"> </v>
      </c>
      <c r="KKL46" s="34" t="str">
        <f>IFERROR(VLOOKUP(KJY46&amp;KJZ46&amp;KKC46,CC!KJT:KJX,5,FALSE), " ")</f>
        <v xml:space="preserve"> </v>
      </c>
      <c r="KKM46" s="34" t="str">
        <f>IFERROR(VLOOKUP(KJZ46&amp;KKA46&amp;KKD46,CC!KJU:KJY,5,FALSE), " ")</f>
        <v xml:space="preserve"> </v>
      </c>
      <c r="KKN46" s="34" t="str">
        <f>IFERROR(VLOOKUP(KKA46&amp;KKB46&amp;KKE46,CC!KJV:KJZ,5,FALSE), " ")</f>
        <v xml:space="preserve"> </v>
      </c>
      <c r="KKO46" s="34" t="str">
        <f>IFERROR(VLOOKUP(KKB46&amp;KKC46&amp;KKF46,CC!KJW:KKA,5,FALSE), " ")</f>
        <v xml:space="preserve"> </v>
      </c>
      <c r="KKP46" s="34" t="str">
        <f>IFERROR(VLOOKUP(KKC46&amp;KKD46&amp;KKG46,CC!KJX:KKB,5,FALSE), " ")</f>
        <v xml:space="preserve"> </v>
      </c>
      <c r="KKQ46" s="34" t="str">
        <f>IFERROR(VLOOKUP(KKD46&amp;KKE46&amp;KKH46,CC!KJY:KKC,5,FALSE), " ")</f>
        <v xml:space="preserve"> </v>
      </c>
      <c r="KKR46" s="34" t="str">
        <f>IFERROR(VLOOKUP(KKE46&amp;KKF46&amp;KKI46,CC!KJZ:KKD,5,FALSE), " ")</f>
        <v xml:space="preserve"> </v>
      </c>
      <c r="KKS46" s="34" t="str">
        <f>IFERROR(VLOOKUP(KKF46&amp;KKG46&amp;KKJ46,CC!KKA:KKE,5,FALSE), " ")</f>
        <v xml:space="preserve"> </v>
      </c>
      <c r="KKT46" s="34" t="str">
        <f>IFERROR(VLOOKUP(KKG46&amp;KKH46&amp;KKK46,CC!KKB:KKF,5,FALSE), " ")</f>
        <v xml:space="preserve"> </v>
      </c>
      <c r="KKU46" s="34" t="str">
        <f>IFERROR(VLOOKUP(KKH46&amp;KKI46&amp;KKL46,CC!KKC:KKG,5,FALSE), " ")</f>
        <v xml:space="preserve"> </v>
      </c>
      <c r="KKV46" s="34" t="str">
        <f>IFERROR(VLOOKUP(KKI46&amp;KKJ46&amp;KKM46,CC!KKD:KKH,5,FALSE), " ")</f>
        <v xml:space="preserve"> </v>
      </c>
      <c r="KKW46" s="34" t="str">
        <f>IFERROR(VLOOKUP(KKJ46&amp;KKK46&amp;KKN46,CC!KKE:KKI,5,FALSE), " ")</f>
        <v xml:space="preserve"> </v>
      </c>
      <c r="KKX46" s="34" t="str">
        <f>IFERROR(VLOOKUP(KKK46&amp;KKL46&amp;KKO46,CC!KKF:KKJ,5,FALSE), " ")</f>
        <v xml:space="preserve"> </v>
      </c>
      <c r="KKY46" s="34" t="str">
        <f>IFERROR(VLOOKUP(KKL46&amp;KKM46&amp;KKP46,CC!KKG:KKK,5,FALSE), " ")</f>
        <v xml:space="preserve"> </v>
      </c>
      <c r="KKZ46" s="34" t="str">
        <f>IFERROR(VLOOKUP(KKM46&amp;KKN46&amp;KKQ46,CC!KKH:KKL,5,FALSE), " ")</f>
        <v xml:space="preserve"> </v>
      </c>
      <c r="KLA46" s="34" t="str">
        <f>IFERROR(VLOOKUP(KKN46&amp;KKO46&amp;KKR46,CC!KKI:KKM,5,FALSE), " ")</f>
        <v xml:space="preserve"> </v>
      </c>
      <c r="KLB46" s="34" t="str">
        <f>IFERROR(VLOOKUP(KKO46&amp;KKP46&amp;KKS46,CC!KKJ:KKN,5,FALSE), " ")</f>
        <v xml:space="preserve"> </v>
      </c>
      <c r="KLC46" s="34" t="str">
        <f>IFERROR(VLOOKUP(KKP46&amp;KKQ46&amp;KKT46,CC!KKK:KKO,5,FALSE), " ")</f>
        <v xml:space="preserve"> </v>
      </c>
      <c r="KLD46" s="34" t="str">
        <f>IFERROR(VLOOKUP(KKQ46&amp;KKR46&amp;KKU46,CC!KKL:KKP,5,FALSE), " ")</f>
        <v xml:space="preserve"> </v>
      </c>
      <c r="KLE46" s="34" t="str">
        <f>IFERROR(VLOOKUP(KKR46&amp;KKS46&amp;KKV46,CC!KKM:KKQ,5,FALSE), " ")</f>
        <v xml:space="preserve"> </v>
      </c>
      <c r="KLF46" s="34" t="str">
        <f>IFERROR(VLOOKUP(KKS46&amp;KKT46&amp;KKW46,CC!KKN:KKR,5,FALSE), " ")</f>
        <v xml:space="preserve"> </v>
      </c>
      <c r="KLG46" s="34" t="str">
        <f>IFERROR(VLOOKUP(KKT46&amp;KKU46&amp;KKX46,CC!KKO:KKS,5,FALSE), " ")</f>
        <v xml:space="preserve"> </v>
      </c>
      <c r="KLH46" s="34" t="str">
        <f>IFERROR(VLOOKUP(KKU46&amp;KKV46&amp;KKY46,CC!KKP:KKT,5,FALSE), " ")</f>
        <v xml:space="preserve"> </v>
      </c>
      <c r="KLI46" s="34" t="str">
        <f>IFERROR(VLOOKUP(KKV46&amp;KKW46&amp;KKZ46,CC!KKQ:KKU,5,FALSE), " ")</f>
        <v xml:space="preserve"> </v>
      </c>
      <c r="KLJ46" s="34" t="str">
        <f>IFERROR(VLOOKUP(KKW46&amp;KKX46&amp;KLA46,CC!KKR:KKV,5,FALSE), " ")</f>
        <v xml:space="preserve"> </v>
      </c>
      <c r="KLK46" s="34" t="str">
        <f>IFERROR(VLOOKUP(KKX46&amp;KKY46&amp;KLB46,CC!KKS:KKW,5,FALSE), " ")</f>
        <v xml:space="preserve"> </v>
      </c>
      <c r="KLL46" s="34" t="str">
        <f>IFERROR(VLOOKUP(KKY46&amp;KKZ46&amp;KLC46,CC!KKT:KKX,5,FALSE), " ")</f>
        <v xml:space="preserve"> </v>
      </c>
      <c r="KLM46" s="34" t="str">
        <f>IFERROR(VLOOKUP(KKZ46&amp;KLA46&amp;KLD46,CC!KKU:KKY,5,FALSE), " ")</f>
        <v xml:space="preserve"> </v>
      </c>
      <c r="KLN46" s="34" t="str">
        <f>IFERROR(VLOOKUP(KLA46&amp;KLB46&amp;KLE46,CC!KKV:KKZ,5,FALSE), " ")</f>
        <v xml:space="preserve"> </v>
      </c>
      <c r="KLO46" s="34" t="str">
        <f>IFERROR(VLOOKUP(KLB46&amp;KLC46&amp;KLF46,CC!KKW:KLA,5,FALSE), " ")</f>
        <v xml:space="preserve"> </v>
      </c>
      <c r="KLP46" s="34" t="str">
        <f>IFERROR(VLOOKUP(KLC46&amp;KLD46&amp;KLG46,CC!KKX:KLB,5,FALSE), " ")</f>
        <v xml:space="preserve"> </v>
      </c>
      <c r="KLQ46" s="34" t="str">
        <f>IFERROR(VLOOKUP(KLD46&amp;KLE46&amp;KLH46,CC!KKY:KLC,5,FALSE), " ")</f>
        <v xml:space="preserve"> </v>
      </c>
      <c r="KLR46" s="34" t="str">
        <f>IFERROR(VLOOKUP(KLE46&amp;KLF46&amp;KLI46,CC!KKZ:KLD,5,FALSE), " ")</f>
        <v xml:space="preserve"> </v>
      </c>
      <c r="KLS46" s="34" t="str">
        <f>IFERROR(VLOOKUP(KLF46&amp;KLG46&amp;KLJ46,CC!KLA:KLE,5,FALSE), " ")</f>
        <v xml:space="preserve"> </v>
      </c>
      <c r="KLT46" s="34" t="str">
        <f>IFERROR(VLOOKUP(KLG46&amp;KLH46&amp;KLK46,CC!KLB:KLF,5,FALSE), " ")</f>
        <v xml:space="preserve"> </v>
      </c>
      <c r="KLU46" s="34" t="str">
        <f>IFERROR(VLOOKUP(KLH46&amp;KLI46&amp;KLL46,CC!KLC:KLG,5,FALSE), " ")</f>
        <v xml:space="preserve"> </v>
      </c>
      <c r="KLV46" s="34" t="str">
        <f>IFERROR(VLOOKUP(KLI46&amp;KLJ46&amp;KLM46,CC!KLD:KLH,5,FALSE), " ")</f>
        <v xml:space="preserve"> </v>
      </c>
      <c r="KLW46" s="34" t="str">
        <f>IFERROR(VLOOKUP(KLJ46&amp;KLK46&amp;KLN46,CC!KLE:KLI,5,FALSE), " ")</f>
        <v xml:space="preserve"> </v>
      </c>
      <c r="KLX46" s="34" t="str">
        <f>IFERROR(VLOOKUP(KLK46&amp;KLL46&amp;KLO46,CC!KLF:KLJ,5,FALSE), " ")</f>
        <v xml:space="preserve"> </v>
      </c>
      <c r="KLY46" s="34" t="str">
        <f>IFERROR(VLOOKUP(KLL46&amp;KLM46&amp;KLP46,CC!KLG:KLK,5,FALSE), " ")</f>
        <v xml:space="preserve"> </v>
      </c>
      <c r="KLZ46" s="34" t="str">
        <f>IFERROR(VLOOKUP(KLM46&amp;KLN46&amp;KLQ46,CC!KLH:KLL,5,FALSE), " ")</f>
        <v xml:space="preserve"> </v>
      </c>
      <c r="KMA46" s="34" t="str">
        <f>IFERROR(VLOOKUP(KLN46&amp;KLO46&amp;KLR46,CC!KLI:KLM,5,FALSE), " ")</f>
        <v xml:space="preserve"> </v>
      </c>
      <c r="KMB46" s="34" t="str">
        <f>IFERROR(VLOOKUP(KLO46&amp;KLP46&amp;KLS46,CC!KLJ:KLN,5,FALSE), " ")</f>
        <v xml:space="preserve"> </v>
      </c>
      <c r="KMC46" s="34" t="str">
        <f>IFERROR(VLOOKUP(KLP46&amp;KLQ46&amp;KLT46,CC!KLK:KLO,5,FALSE), " ")</f>
        <v xml:space="preserve"> </v>
      </c>
      <c r="KMD46" s="34" t="str">
        <f>IFERROR(VLOOKUP(KLQ46&amp;KLR46&amp;KLU46,CC!KLL:KLP,5,FALSE), " ")</f>
        <v xml:space="preserve"> </v>
      </c>
      <c r="KME46" s="34" t="str">
        <f>IFERROR(VLOOKUP(KLR46&amp;KLS46&amp;KLV46,CC!KLM:KLQ,5,FALSE), " ")</f>
        <v xml:space="preserve"> </v>
      </c>
      <c r="KMF46" s="34" t="str">
        <f>IFERROR(VLOOKUP(KLS46&amp;KLT46&amp;KLW46,CC!KLN:KLR,5,FALSE), " ")</f>
        <v xml:space="preserve"> </v>
      </c>
      <c r="KMG46" s="34" t="str">
        <f>IFERROR(VLOOKUP(KLT46&amp;KLU46&amp;KLX46,CC!KLO:KLS,5,FALSE), " ")</f>
        <v xml:space="preserve"> </v>
      </c>
      <c r="KMH46" s="34" t="str">
        <f>IFERROR(VLOOKUP(KLU46&amp;KLV46&amp;KLY46,CC!KLP:KLT,5,FALSE), " ")</f>
        <v xml:space="preserve"> </v>
      </c>
      <c r="KMI46" s="34" t="str">
        <f>IFERROR(VLOOKUP(KLV46&amp;KLW46&amp;KLZ46,CC!KLQ:KLU,5,FALSE), " ")</f>
        <v xml:space="preserve"> </v>
      </c>
      <c r="KMJ46" s="34" t="str">
        <f>IFERROR(VLOOKUP(KLW46&amp;KLX46&amp;KMA46,CC!KLR:KLV,5,FALSE), " ")</f>
        <v xml:space="preserve"> </v>
      </c>
      <c r="KMK46" s="34" t="str">
        <f>IFERROR(VLOOKUP(KLX46&amp;KLY46&amp;KMB46,CC!KLS:KLW,5,FALSE), " ")</f>
        <v xml:space="preserve"> </v>
      </c>
      <c r="KML46" s="34" t="str">
        <f>IFERROR(VLOOKUP(KLY46&amp;KLZ46&amp;KMC46,CC!KLT:KLX,5,FALSE), " ")</f>
        <v xml:space="preserve"> </v>
      </c>
      <c r="KMM46" s="34" t="str">
        <f>IFERROR(VLOOKUP(KLZ46&amp;KMA46&amp;KMD46,CC!KLU:KLY,5,FALSE), " ")</f>
        <v xml:space="preserve"> </v>
      </c>
      <c r="KMN46" s="34" t="str">
        <f>IFERROR(VLOOKUP(KMA46&amp;KMB46&amp;KME46,CC!KLV:KLZ,5,FALSE), " ")</f>
        <v xml:space="preserve"> </v>
      </c>
      <c r="KMO46" s="34" t="str">
        <f>IFERROR(VLOOKUP(KMB46&amp;KMC46&amp;KMF46,CC!KLW:KMA,5,FALSE), " ")</f>
        <v xml:space="preserve"> </v>
      </c>
      <c r="KMP46" s="34" t="str">
        <f>IFERROR(VLOOKUP(KMC46&amp;KMD46&amp;KMG46,CC!KLX:KMB,5,FALSE), " ")</f>
        <v xml:space="preserve"> </v>
      </c>
      <c r="KMQ46" s="34" t="str">
        <f>IFERROR(VLOOKUP(KMD46&amp;KME46&amp;KMH46,CC!KLY:KMC,5,FALSE), " ")</f>
        <v xml:space="preserve"> </v>
      </c>
      <c r="KMR46" s="34" t="str">
        <f>IFERROR(VLOOKUP(KME46&amp;KMF46&amp;KMI46,CC!KLZ:KMD,5,FALSE), " ")</f>
        <v xml:space="preserve"> </v>
      </c>
      <c r="KMS46" s="34" t="str">
        <f>IFERROR(VLOOKUP(KMF46&amp;KMG46&amp;KMJ46,CC!KMA:KME,5,FALSE), " ")</f>
        <v xml:space="preserve"> </v>
      </c>
      <c r="KMT46" s="34" t="str">
        <f>IFERROR(VLOOKUP(KMG46&amp;KMH46&amp;KMK46,CC!KMB:KMF,5,FALSE), " ")</f>
        <v xml:space="preserve"> </v>
      </c>
      <c r="KMU46" s="34" t="str">
        <f>IFERROR(VLOOKUP(KMH46&amp;KMI46&amp;KML46,CC!KMC:KMG,5,FALSE), " ")</f>
        <v xml:space="preserve"> </v>
      </c>
      <c r="KMV46" s="34" t="str">
        <f>IFERROR(VLOOKUP(KMI46&amp;KMJ46&amp;KMM46,CC!KMD:KMH,5,FALSE), " ")</f>
        <v xml:space="preserve"> </v>
      </c>
      <c r="KMW46" s="34" t="str">
        <f>IFERROR(VLOOKUP(KMJ46&amp;KMK46&amp;KMN46,CC!KME:KMI,5,FALSE), " ")</f>
        <v xml:space="preserve"> </v>
      </c>
      <c r="KMX46" s="34" t="str">
        <f>IFERROR(VLOOKUP(KMK46&amp;KML46&amp;KMO46,CC!KMF:KMJ,5,FALSE), " ")</f>
        <v xml:space="preserve"> </v>
      </c>
      <c r="KMY46" s="34" t="str">
        <f>IFERROR(VLOOKUP(KML46&amp;KMM46&amp;KMP46,CC!KMG:KMK,5,FALSE), " ")</f>
        <v xml:space="preserve"> </v>
      </c>
      <c r="KMZ46" s="34" t="str">
        <f>IFERROR(VLOOKUP(KMM46&amp;KMN46&amp;KMQ46,CC!KMH:KML,5,FALSE), " ")</f>
        <v xml:space="preserve"> </v>
      </c>
      <c r="KNA46" s="34" t="str">
        <f>IFERROR(VLOOKUP(KMN46&amp;KMO46&amp;KMR46,CC!KMI:KMM,5,FALSE), " ")</f>
        <v xml:space="preserve"> </v>
      </c>
      <c r="KNB46" s="34" t="str">
        <f>IFERROR(VLOOKUP(KMO46&amp;KMP46&amp;KMS46,CC!KMJ:KMN,5,FALSE), " ")</f>
        <v xml:space="preserve"> </v>
      </c>
      <c r="KNC46" s="34" t="str">
        <f>IFERROR(VLOOKUP(KMP46&amp;KMQ46&amp;KMT46,CC!KMK:KMO,5,FALSE), " ")</f>
        <v xml:space="preserve"> </v>
      </c>
      <c r="KND46" s="34" t="str">
        <f>IFERROR(VLOOKUP(KMQ46&amp;KMR46&amp;KMU46,CC!KML:KMP,5,FALSE), " ")</f>
        <v xml:space="preserve"> </v>
      </c>
      <c r="KNE46" s="34" t="str">
        <f>IFERROR(VLOOKUP(KMR46&amp;KMS46&amp;KMV46,CC!KMM:KMQ,5,FALSE), " ")</f>
        <v xml:space="preserve"> </v>
      </c>
      <c r="KNF46" s="34" t="str">
        <f>IFERROR(VLOOKUP(KMS46&amp;KMT46&amp;KMW46,CC!KMN:KMR,5,FALSE), " ")</f>
        <v xml:space="preserve"> </v>
      </c>
      <c r="KNG46" s="34" t="str">
        <f>IFERROR(VLOOKUP(KMT46&amp;KMU46&amp;KMX46,CC!KMO:KMS,5,FALSE), " ")</f>
        <v xml:space="preserve"> </v>
      </c>
      <c r="KNH46" s="34" t="str">
        <f>IFERROR(VLOOKUP(KMU46&amp;KMV46&amp;KMY46,CC!KMP:KMT,5,FALSE), " ")</f>
        <v xml:space="preserve"> </v>
      </c>
      <c r="KNI46" s="34" t="str">
        <f>IFERROR(VLOOKUP(KMV46&amp;KMW46&amp;KMZ46,CC!KMQ:KMU,5,FALSE), " ")</f>
        <v xml:space="preserve"> </v>
      </c>
      <c r="KNJ46" s="34" t="str">
        <f>IFERROR(VLOOKUP(KMW46&amp;KMX46&amp;KNA46,CC!KMR:KMV,5,FALSE), " ")</f>
        <v xml:space="preserve"> </v>
      </c>
      <c r="KNK46" s="34" t="str">
        <f>IFERROR(VLOOKUP(KMX46&amp;KMY46&amp;KNB46,CC!KMS:KMW,5,FALSE), " ")</f>
        <v xml:space="preserve"> </v>
      </c>
      <c r="KNL46" s="34" t="str">
        <f>IFERROR(VLOOKUP(KMY46&amp;KMZ46&amp;KNC46,CC!KMT:KMX,5,FALSE), " ")</f>
        <v xml:space="preserve"> </v>
      </c>
      <c r="KNM46" s="34" t="str">
        <f>IFERROR(VLOOKUP(KMZ46&amp;KNA46&amp;KND46,CC!KMU:KMY,5,FALSE), " ")</f>
        <v xml:space="preserve"> </v>
      </c>
      <c r="KNN46" s="34" t="str">
        <f>IFERROR(VLOOKUP(KNA46&amp;KNB46&amp;KNE46,CC!KMV:KMZ,5,FALSE), " ")</f>
        <v xml:space="preserve"> </v>
      </c>
      <c r="KNO46" s="34" t="str">
        <f>IFERROR(VLOOKUP(KNB46&amp;KNC46&amp;KNF46,CC!KMW:KNA,5,FALSE), " ")</f>
        <v xml:space="preserve"> </v>
      </c>
      <c r="KNP46" s="34" t="str">
        <f>IFERROR(VLOOKUP(KNC46&amp;KND46&amp;KNG46,CC!KMX:KNB,5,FALSE), " ")</f>
        <v xml:space="preserve"> </v>
      </c>
      <c r="KNQ46" s="34" t="str">
        <f>IFERROR(VLOOKUP(KND46&amp;KNE46&amp;KNH46,CC!KMY:KNC,5,FALSE), " ")</f>
        <v xml:space="preserve"> </v>
      </c>
      <c r="KNR46" s="34" t="str">
        <f>IFERROR(VLOOKUP(KNE46&amp;KNF46&amp;KNI46,CC!KMZ:KND,5,FALSE), " ")</f>
        <v xml:space="preserve"> </v>
      </c>
      <c r="KNS46" s="34" t="str">
        <f>IFERROR(VLOOKUP(KNF46&amp;KNG46&amp;KNJ46,CC!KNA:KNE,5,FALSE), " ")</f>
        <v xml:space="preserve"> </v>
      </c>
      <c r="KNT46" s="34" t="str">
        <f>IFERROR(VLOOKUP(KNG46&amp;KNH46&amp;KNK46,CC!KNB:KNF,5,FALSE), " ")</f>
        <v xml:space="preserve"> </v>
      </c>
      <c r="KNU46" s="34" t="str">
        <f>IFERROR(VLOOKUP(KNH46&amp;KNI46&amp;KNL46,CC!KNC:KNG,5,FALSE), " ")</f>
        <v xml:space="preserve"> </v>
      </c>
      <c r="KNV46" s="34" t="str">
        <f>IFERROR(VLOOKUP(KNI46&amp;KNJ46&amp;KNM46,CC!KND:KNH,5,FALSE), " ")</f>
        <v xml:space="preserve"> </v>
      </c>
      <c r="KNW46" s="34" t="str">
        <f>IFERROR(VLOOKUP(KNJ46&amp;KNK46&amp;KNN46,CC!KNE:KNI,5,FALSE), " ")</f>
        <v xml:space="preserve"> </v>
      </c>
      <c r="KNX46" s="34" t="str">
        <f>IFERROR(VLOOKUP(KNK46&amp;KNL46&amp;KNO46,CC!KNF:KNJ,5,FALSE), " ")</f>
        <v xml:space="preserve"> </v>
      </c>
      <c r="KNY46" s="34" t="str">
        <f>IFERROR(VLOOKUP(KNL46&amp;KNM46&amp;KNP46,CC!KNG:KNK,5,FALSE), " ")</f>
        <v xml:space="preserve"> </v>
      </c>
      <c r="KNZ46" s="34" t="str">
        <f>IFERROR(VLOOKUP(KNM46&amp;KNN46&amp;KNQ46,CC!KNH:KNL,5,FALSE), " ")</f>
        <v xml:space="preserve"> </v>
      </c>
      <c r="KOA46" s="34" t="str">
        <f>IFERROR(VLOOKUP(KNN46&amp;KNO46&amp;KNR46,CC!KNI:KNM,5,FALSE), " ")</f>
        <v xml:space="preserve"> </v>
      </c>
      <c r="KOB46" s="34" t="str">
        <f>IFERROR(VLOOKUP(KNO46&amp;KNP46&amp;KNS46,CC!KNJ:KNN,5,FALSE), " ")</f>
        <v xml:space="preserve"> </v>
      </c>
      <c r="KOC46" s="34" t="str">
        <f>IFERROR(VLOOKUP(KNP46&amp;KNQ46&amp;KNT46,CC!KNK:KNO,5,FALSE), " ")</f>
        <v xml:space="preserve"> </v>
      </c>
      <c r="KOD46" s="34" t="str">
        <f>IFERROR(VLOOKUP(KNQ46&amp;KNR46&amp;KNU46,CC!KNL:KNP,5,FALSE), " ")</f>
        <v xml:space="preserve"> </v>
      </c>
      <c r="KOE46" s="34" t="str">
        <f>IFERROR(VLOOKUP(KNR46&amp;KNS46&amp;KNV46,CC!KNM:KNQ,5,FALSE), " ")</f>
        <v xml:space="preserve"> </v>
      </c>
      <c r="KOF46" s="34" t="str">
        <f>IFERROR(VLOOKUP(KNS46&amp;KNT46&amp;KNW46,CC!KNN:KNR,5,FALSE), " ")</f>
        <v xml:space="preserve"> </v>
      </c>
      <c r="KOG46" s="34" t="str">
        <f>IFERROR(VLOOKUP(KNT46&amp;KNU46&amp;KNX46,CC!KNO:KNS,5,FALSE), " ")</f>
        <v xml:space="preserve"> </v>
      </c>
      <c r="KOH46" s="34" t="str">
        <f>IFERROR(VLOOKUP(KNU46&amp;KNV46&amp;KNY46,CC!KNP:KNT,5,FALSE), " ")</f>
        <v xml:space="preserve"> </v>
      </c>
      <c r="KOI46" s="34" t="str">
        <f>IFERROR(VLOOKUP(KNV46&amp;KNW46&amp;KNZ46,CC!KNQ:KNU,5,FALSE), " ")</f>
        <v xml:space="preserve"> </v>
      </c>
      <c r="KOJ46" s="34" t="str">
        <f>IFERROR(VLOOKUP(KNW46&amp;KNX46&amp;KOA46,CC!KNR:KNV,5,FALSE), " ")</f>
        <v xml:space="preserve"> </v>
      </c>
      <c r="KOK46" s="34" t="str">
        <f>IFERROR(VLOOKUP(KNX46&amp;KNY46&amp;KOB46,CC!KNS:KNW,5,FALSE), " ")</f>
        <v xml:space="preserve"> </v>
      </c>
      <c r="KOL46" s="34" t="str">
        <f>IFERROR(VLOOKUP(KNY46&amp;KNZ46&amp;KOC46,CC!KNT:KNX,5,FALSE), " ")</f>
        <v xml:space="preserve"> </v>
      </c>
      <c r="KOM46" s="34" t="str">
        <f>IFERROR(VLOOKUP(KNZ46&amp;KOA46&amp;KOD46,CC!KNU:KNY,5,FALSE), " ")</f>
        <v xml:space="preserve"> </v>
      </c>
      <c r="KON46" s="34" t="str">
        <f>IFERROR(VLOOKUP(KOA46&amp;KOB46&amp;KOE46,CC!KNV:KNZ,5,FALSE), " ")</f>
        <v xml:space="preserve"> </v>
      </c>
      <c r="KOO46" s="34" t="str">
        <f>IFERROR(VLOOKUP(KOB46&amp;KOC46&amp;KOF46,CC!KNW:KOA,5,FALSE), " ")</f>
        <v xml:space="preserve"> </v>
      </c>
      <c r="KOP46" s="34" t="str">
        <f>IFERROR(VLOOKUP(KOC46&amp;KOD46&amp;KOG46,CC!KNX:KOB,5,FALSE), " ")</f>
        <v xml:space="preserve"> </v>
      </c>
      <c r="KOQ46" s="34" t="str">
        <f>IFERROR(VLOOKUP(KOD46&amp;KOE46&amp;KOH46,CC!KNY:KOC,5,FALSE), " ")</f>
        <v xml:space="preserve"> </v>
      </c>
      <c r="KOR46" s="34" t="str">
        <f>IFERROR(VLOOKUP(KOE46&amp;KOF46&amp;KOI46,CC!KNZ:KOD,5,FALSE), " ")</f>
        <v xml:space="preserve"> </v>
      </c>
      <c r="KOS46" s="34" t="str">
        <f>IFERROR(VLOOKUP(KOF46&amp;KOG46&amp;KOJ46,CC!KOA:KOE,5,FALSE), " ")</f>
        <v xml:space="preserve"> </v>
      </c>
      <c r="KOT46" s="34" t="str">
        <f>IFERROR(VLOOKUP(KOG46&amp;KOH46&amp;KOK46,CC!KOB:KOF,5,FALSE), " ")</f>
        <v xml:space="preserve"> </v>
      </c>
      <c r="KOU46" s="34" t="str">
        <f>IFERROR(VLOOKUP(KOH46&amp;KOI46&amp;KOL46,CC!KOC:KOG,5,FALSE), " ")</f>
        <v xml:space="preserve"> </v>
      </c>
      <c r="KOV46" s="34" t="str">
        <f>IFERROR(VLOOKUP(KOI46&amp;KOJ46&amp;KOM46,CC!KOD:KOH,5,FALSE), " ")</f>
        <v xml:space="preserve"> </v>
      </c>
      <c r="KOW46" s="34" t="str">
        <f>IFERROR(VLOOKUP(KOJ46&amp;KOK46&amp;KON46,CC!KOE:KOI,5,FALSE), " ")</f>
        <v xml:space="preserve"> </v>
      </c>
      <c r="KOX46" s="34" t="str">
        <f>IFERROR(VLOOKUP(KOK46&amp;KOL46&amp;KOO46,CC!KOF:KOJ,5,FALSE), " ")</f>
        <v xml:space="preserve"> </v>
      </c>
      <c r="KOY46" s="34" t="str">
        <f>IFERROR(VLOOKUP(KOL46&amp;KOM46&amp;KOP46,CC!KOG:KOK,5,FALSE), " ")</f>
        <v xml:space="preserve"> </v>
      </c>
      <c r="KOZ46" s="34" t="str">
        <f>IFERROR(VLOOKUP(KOM46&amp;KON46&amp;KOQ46,CC!KOH:KOL,5,FALSE), " ")</f>
        <v xml:space="preserve"> </v>
      </c>
      <c r="KPA46" s="34" t="str">
        <f>IFERROR(VLOOKUP(KON46&amp;KOO46&amp;KOR46,CC!KOI:KOM,5,FALSE), " ")</f>
        <v xml:space="preserve"> </v>
      </c>
      <c r="KPB46" s="34" t="str">
        <f>IFERROR(VLOOKUP(KOO46&amp;KOP46&amp;KOS46,CC!KOJ:KON,5,FALSE), " ")</f>
        <v xml:space="preserve"> </v>
      </c>
      <c r="KPC46" s="34" t="str">
        <f>IFERROR(VLOOKUP(KOP46&amp;KOQ46&amp;KOT46,CC!KOK:KOO,5,FALSE), " ")</f>
        <v xml:space="preserve"> </v>
      </c>
      <c r="KPD46" s="34" t="str">
        <f>IFERROR(VLOOKUP(KOQ46&amp;KOR46&amp;KOU46,CC!KOL:KOP,5,FALSE), " ")</f>
        <v xml:space="preserve"> </v>
      </c>
      <c r="KPE46" s="34" t="str">
        <f>IFERROR(VLOOKUP(KOR46&amp;KOS46&amp;KOV46,CC!KOM:KOQ,5,FALSE), " ")</f>
        <v xml:space="preserve"> </v>
      </c>
      <c r="KPF46" s="34" t="str">
        <f>IFERROR(VLOOKUP(KOS46&amp;KOT46&amp;KOW46,CC!KON:KOR,5,FALSE), " ")</f>
        <v xml:space="preserve"> </v>
      </c>
      <c r="KPG46" s="34" t="str">
        <f>IFERROR(VLOOKUP(KOT46&amp;KOU46&amp;KOX46,CC!KOO:KOS,5,FALSE), " ")</f>
        <v xml:space="preserve"> </v>
      </c>
      <c r="KPH46" s="34" t="str">
        <f>IFERROR(VLOOKUP(KOU46&amp;KOV46&amp;KOY46,CC!KOP:KOT,5,FALSE), " ")</f>
        <v xml:space="preserve"> </v>
      </c>
      <c r="KPI46" s="34" t="str">
        <f>IFERROR(VLOOKUP(KOV46&amp;KOW46&amp;KOZ46,CC!KOQ:KOU,5,FALSE), " ")</f>
        <v xml:space="preserve"> </v>
      </c>
      <c r="KPJ46" s="34" t="str">
        <f>IFERROR(VLOOKUP(KOW46&amp;KOX46&amp;KPA46,CC!KOR:KOV,5,FALSE), " ")</f>
        <v xml:space="preserve"> </v>
      </c>
      <c r="KPK46" s="34" t="str">
        <f>IFERROR(VLOOKUP(KOX46&amp;KOY46&amp;KPB46,CC!KOS:KOW,5,FALSE), " ")</f>
        <v xml:space="preserve"> </v>
      </c>
      <c r="KPL46" s="34" t="str">
        <f>IFERROR(VLOOKUP(KOY46&amp;KOZ46&amp;KPC46,CC!KOT:KOX,5,FALSE), " ")</f>
        <v xml:space="preserve"> </v>
      </c>
      <c r="KPM46" s="34" t="str">
        <f>IFERROR(VLOOKUP(KOZ46&amp;KPA46&amp;KPD46,CC!KOU:KOY,5,FALSE), " ")</f>
        <v xml:space="preserve"> </v>
      </c>
      <c r="KPN46" s="34" t="str">
        <f>IFERROR(VLOOKUP(KPA46&amp;KPB46&amp;KPE46,CC!KOV:KOZ,5,FALSE), " ")</f>
        <v xml:space="preserve"> </v>
      </c>
      <c r="KPO46" s="34" t="str">
        <f>IFERROR(VLOOKUP(KPB46&amp;KPC46&amp;KPF46,CC!KOW:KPA,5,FALSE), " ")</f>
        <v xml:space="preserve"> </v>
      </c>
      <c r="KPP46" s="34" t="str">
        <f>IFERROR(VLOOKUP(KPC46&amp;KPD46&amp;KPG46,CC!KOX:KPB,5,FALSE), " ")</f>
        <v xml:space="preserve"> </v>
      </c>
      <c r="KPQ46" s="34" t="str">
        <f>IFERROR(VLOOKUP(KPD46&amp;KPE46&amp;KPH46,CC!KOY:KPC,5,FALSE), " ")</f>
        <v xml:space="preserve"> </v>
      </c>
      <c r="KPR46" s="34" t="str">
        <f>IFERROR(VLOOKUP(KPE46&amp;KPF46&amp;KPI46,CC!KOZ:KPD,5,FALSE), " ")</f>
        <v xml:space="preserve"> </v>
      </c>
      <c r="KPS46" s="34" t="str">
        <f>IFERROR(VLOOKUP(KPF46&amp;KPG46&amp;KPJ46,CC!KPA:KPE,5,FALSE), " ")</f>
        <v xml:space="preserve"> </v>
      </c>
      <c r="KPT46" s="34" t="str">
        <f>IFERROR(VLOOKUP(KPG46&amp;KPH46&amp;KPK46,CC!KPB:KPF,5,FALSE), " ")</f>
        <v xml:space="preserve"> </v>
      </c>
      <c r="KPU46" s="34" t="str">
        <f>IFERROR(VLOOKUP(KPH46&amp;KPI46&amp;KPL46,CC!KPC:KPG,5,FALSE), " ")</f>
        <v xml:space="preserve"> </v>
      </c>
      <c r="KPV46" s="34" t="str">
        <f>IFERROR(VLOOKUP(KPI46&amp;KPJ46&amp;KPM46,CC!KPD:KPH,5,FALSE), " ")</f>
        <v xml:space="preserve"> </v>
      </c>
      <c r="KPW46" s="34" t="str">
        <f>IFERROR(VLOOKUP(KPJ46&amp;KPK46&amp;KPN46,CC!KPE:KPI,5,FALSE), " ")</f>
        <v xml:space="preserve"> </v>
      </c>
      <c r="KPX46" s="34" t="str">
        <f>IFERROR(VLOOKUP(KPK46&amp;KPL46&amp;KPO46,CC!KPF:KPJ,5,FALSE), " ")</f>
        <v xml:space="preserve"> </v>
      </c>
      <c r="KPY46" s="34" t="str">
        <f>IFERROR(VLOOKUP(KPL46&amp;KPM46&amp;KPP46,CC!KPG:KPK,5,FALSE), " ")</f>
        <v xml:space="preserve"> </v>
      </c>
      <c r="KPZ46" s="34" t="str">
        <f>IFERROR(VLOOKUP(KPM46&amp;KPN46&amp;KPQ46,CC!KPH:KPL,5,FALSE), " ")</f>
        <v xml:space="preserve"> </v>
      </c>
      <c r="KQA46" s="34" t="str">
        <f>IFERROR(VLOOKUP(KPN46&amp;KPO46&amp;KPR46,CC!KPI:KPM,5,FALSE), " ")</f>
        <v xml:space="preserve"> </v>
      </c>
      <c r="KQB46" s="34" t="str">
        <f>IFERROR(VLOOKUP(KPO46&amp;KPP46&amp;KPS46,CC!KPJ:KPN,5,FALSE), " ")</f>
        <v xml:space="preserve"> </v>
      </c>
      <c r="KQC46" s="34" t="str">
        <f>IFERROR(VLOOKUP(KPP46&amp;KPQ46&amp;KPT46,CC!KPK:KPO,5,FALSE), " ")</f>
        <v xml:space="preserve"> </v>
      </c>
      <c r="KQD46" s="34" t="str">
        <f>IFERROR(VLOOKUP(KPQ46&amp;KPR46&amp;KPU46,CC!KPL:KPP,5,FALSE), " ")</f>
        <v xml:space="preserve"> </v>
      </c>
      <c r="KQE46" s="34" t="str">
        <f>IFERROR(VLOOKUP(KPR46&amp;KPS46&amp;KPV46,CC!KPM:KPQ,5,FALSE), " ")</f>
        <v xml:space="preserve"> </v>
      </c>
      <c r="KQF46" s="34" t="str">
        <f>IFERROR(VLOOKUP(KPS46&amp;KPT46&amp;KPW46,CC!KPN:KPR,5,FALSE), " ")</f>
        <v xml:space="preserve"> </v>
      </c>
      <c r="KQG46" s="34" t="str">
        <f>IFERROR(VLOOKUP(KPT46&amp;KPU46&amp;KPX46,CC!KPO:KPS,5,FALSE), " ")</f>
        <v xml:space="preserve"> </v>
      </c>
      <c r="KQH46" s="34" t="str">
        <f>IFERROR(VLOOKUP(KPU46&amp;KPV46&amp;KPY46,CC!KPP:KPT,5,FALSE), " ")</f>
        <v xml:space="preserve"> </v>
      </c>
      <c r="KQI46" s="34" t="str">
        <f>IFERROR(VLOOKUP(KPV46&amp;KPW46&amp;KPZ46,CC!KPQ:KPU,5,FALSE), " ")</f>
        <v xml:space="preserve"> </v>
      </c>
      <c r="KQJ46" s="34" t="str">
        <f>IFERROR(VLOOKUP(KPW46&amp;KPX46&amp;KQA46,CC!KPR:KPV,5,FALSE), " ")</f>
        <v xml:space="preserve"> </v>
      </c>
      <c r="KQK46" s="34" t="str">
        <f>IFERROR(VLOOKUP(KPX46&amp;KPY46&amp;KQB46,CC!KPS:KPW,5,FALSE), " ")</f>
        <v xml:space="preserve"> </v>
      </c>
      <c r="KQL46" s="34" t="str">
        <f>IFERROR(VLOOKUP(KPY46&amp;KPZ46&amp;KQC46,CC!KPT:KPX,5,FALSE), " ")</f>
        <v xml:space="preserve"> </v>
      </c>
      <c r="KQM46" s="34" t="str">
        <f>IFERROR(VLOOKUP(KPZ46&amp;KQA46&amp;KQD46,CC!KPU:KPY,5,FALSE), " ")</f>
        <v xml:space="preserve"> </v>
      </c>
      <c r="KQN46" s="34" t="str">
        <f>IFERROR(VLOOKUP(KQA46&amp;KQB46&amp;KQE46,CC!KPV:KPZ,5,FALSE), " ")</f>
        <v xml:space="preserve"> </v>
      </c>
      <c r="KQO46" s="34" t="str">
        <f>IFERROR(VLOOKUP(KQB46&amp;KQC46&amp;KQF46,CC!KPW:KQA,5,FALSE), " ")</f>
        <v xml:space="preserve"> </v>
      </c>
      <c r="KQP46" s="34" t="str">
        <f>IFERROR(VLOOKUP(KQC46&amp;KQD46&amp;KQG46,CC!KPX:KQB,5,FALSE), " ")</f>
        <v xml:space="preserve"> </v>
      </c>
      <c r="KQQ46" s="34" t="str">
        <f>IFERROR(VLOOKUP(KQD46&amp;KQE46&amp;KQH46,CC!KPY:KQC,5,FALSE), " ")</f>
        <v xml:space="preserve"> </v>
      </c>
      <c r="KQR46" s="34" t="str">
        <f>IFERROR(VLOOKUP(KQE46&amp;KQF46&amp;KQI46,CC!KPZ:KQD,5,FALSE), " ")</f>
        <v xml:space="preserve"> </v>
      </c>
      <c r="KQS46" s="34" t="str">
        <f>IFERROR(VLOOKUP(KQF46&amp;KQG46&amp;KQJ46,CC!KQA:KQE,5,FALSE), " ")</f>
        <v xml:space="preserve"> </v>
      </c>
      <c r="KQT46" s="34" t="str">
        <f>IFERROR(VLOOKUP(KQG46&amp;KQH46&amp;KQK46,CC!KQB:KQF,5,FALSE), " ")</f>
        <v xml:space="preserve"> </v>
      </c>
      <c r="KQU46" s="34" t="str">
        <f>IFERROR(VLOOKUP(KQH46&amp;KQI46&amp;KQL46,CC!KQC:KQG,5,FALSE), " ")</f>
        <v xml:space="preserve"> </v>
      </c>
      <c r="KQV46" s="34" t="str">
        <f>IFERROR(VLOOKUP(KQI46&amp;KQJ46&amp;KQM46,CC!KQD:KQH,5,FALSE), " ")</f>
        <v xml:space="preserve"> </v>
      </c>
      <c r="KQW46" s="34" t="str">
        <f>IFERROR(VLOOKUP(KQJ46&amp;KQK46&amp;KQN46,CC!KQE:KQI,5,FALSE), " ")</f>
        <v xml:space="preserve"> </v>
      </c>
      <c r="KQX46" s="34" t="str">
        <f>IFERROR(VLOOKUP(KQK46&amp;KQL46&amp;KQO46,CC!KQF:KQJ,5,FALSE), " ")</f>
        <v xml:space="preserve"> </v>
      </c>
      <c r="KQY46" s="34" t="str">
        <f>IFERROR(VLOOKUP(KQL46&amp;KQM46&amp;KQP46,CC!KQG:KQK,5,FALSE), " ")</f>
        <v xml:space="preserve"> </v>
      </c>
      <c r="KQZ46" s="34" t="str">
        <f>IFERROR(VLOOKUP(KQM46&amp;KQN46&amp;KQQ46,CC!KQH:KQL,5,FALSE), " ")</f>
        <v xml:space="preserve"> </v>
      </c>
      <c r="KRA46" s="34" t="str">
        <f>IFERROR(VLOOKUP(KQN46&amp;KQO46&amp;KQR46,CC!KQI:KQM,5,FALSE), " ")</f>
        <v xml:space="preserve"> </v>
      </c>
      <c r="KRB46" s="34" t="str">
        <f>IFERROR(VLOOKUP(KQO46&amp;KQP46&amp;KQS46,CC!KQJ:KQN,5,FALSE), " ")</f>
        <v xml:space="preserve"> </v>
      </c>
      <c r="KRC46" s="34" t="str">
        <f>IFERROR(VLOOKUP(KQP46&amp;KQQ46&amp;KQT46,CC!KQK:KQO,5,FALSE), " ")</f>
        <v xml:space="preserve"> </v>
      </c>
      <c r="KRD46" s="34" t="str">
        <f>IFERROR(VLOOKUP(KQQ46&amp;KQR46&amp;KQU46,CC!KQL:KQP,5,FALSE), " ")</f>
        <v xml:space="preserve"> </v>
      </c>
      <c r="KRE46" s="34" t="str">
        <f>IFERROR(VLOOKUP(KQR46&amp;KQS46&amp;KQV46,CC!KQM:KQQ,5,FALSE), " ")</f>
        <v xml:space="preserve"> </v>
      </c>
      <c r="KRF46" s="34" t="str">
        <f>IFERROR(VLOOKUP(KQS46&amp;KQT46&amp;KQW46,CC!KQN:KQR,5,FALSE), " ")</f>
        <v xml:space="preserve"> </v>
      </c>
      <c r="KRG46" s="34" t="str">
        <f>IFERROR(VLOOKUP(KQT46&amp;KQU46&amp;KQX46,CC!KQO:KQS,5,FALSE), " ")</f>
        <v xml:space="preserve"> </v>
      </c>
      <c r="KRH46" s="34" t="str">
        <f>IFERROR(VLOOKUP(KQU46&amp;KQV46&amp;KQY46,CC!KQP:KQT,5,FALSE), " ")</f>
        <v xml:space="preserve"> </v>
      </c>
      <c r="KRI46" s="34" t="str">
        <f>IFERROR(VLOOKUP(KQV46&amp;KQW46&amp;KQZ46,CC!KQQ:KQU,5,FALSE), " ")</f>
        <v xml:space="preserve"> </v>
      </c>
      <c r="KRJ46" s="34" t="str">
        <f>IFERROR(VLOOKUP(KQW46&amp;KQX46&amp;KRA46,CC!KQR:KQV,5,FALSE), " ")</f>
        <v xml:space="preserve"> </v>
      </c>
      <c r="KRK46" s="34" t="str">
        <f>IFERROR(VLOOKUP(KQX46&amp;KQY46&amp;KRB46,CC!KQS:KQW,5,FALSE), " ")</f>
        <v xml:space="preserve"> </v>
      </c>
      <c r="KRL46" s="34" t="str">
        <f>IFERROR(VLOOKUP(KQY46&amp;KQZ46&amp;KRC46,CC!KQT:KQX,5,FALSE), " ")</f>
        <v xml:space="preserve"> </v>
      </c>
      <c r="KRM46" s="34" t="str">
        <f>IFERROR(VLOOKUP(KQZ46&amp;KRA46&amp;KRD46,CC!KQU:KQY,5,FALSE), " ")</f>
        <v xml:space="preserve"> </v>
      </c>
      <c r="KRN46" s="34" t="str">
        <f>IFERROR(VLOOKUP(KRA46&amp;KRB46&amp;KRE46,CC!KQV:KQZ,5,FALSE), " ")</f>
        <v xml:space="preserve"> </v>
      </c>
      <c r="KRO46" s="34" t="str">
        <f>IFERROR(VLOOKUP(KRB46&amp;KRC46&amp;KRF46,CC!KQW:KRA,5,FALSE), " ")</f>
        <v xml:space="preserve"> </v>
      </c>
      <c r="KRP46" s="34" t="str">
        <f>IFERROR(VLOOKUP(KRC46&amp;KRD46&amp;KRG46,CC!KQX:KRB,5,FALSE), " ")</f>
        <v xml:space="preserve"> </v>
      </c>
      <c r="KRQ46" s="34" t="str">
        <f>IFERROR(VLOOKUP(KRD46&amp;KRE46&amp;KRH46,CC!KQY:KRC,5,FALSE), " ")</f>
        <v xml:space="preserve"> </v>
      </c>
      <c r="KRR46" s="34" t="str">
        <f>IFERROR(VLOOKUP(KRE46&amp;KRF46&amp;KRI46,CC!KQZ:KRD,5,FALSE), " ")</f>
        <v xml:space="preserve"> </v>
      </c>
      <c r="KRS46" s="34" t="str">
        <f>IFERROR(VLOOKUP(KRF46&amp;KRG46&amp;KRJ46,CC!KRA:KRE,5,FALSE), " ")</f>
        <v xml:space="preserve"> </v>
      </c>
      <c r="KRT46" s="34" t="str">
        <f>IFERROR(VLOOKUP(KRG46&amp;KRH46&amp;KRK46,CC!KRB:KRF,5,FALSE), " ")</f>
        <v xml:space="preserve"> </v>
      </c>
      <c r="KRU46" s="34" t="str">
        <f>IFERROR(VLOOKUP(KRH46&amp;KRI46&amp;KRL46,CC!KRC:KRG,5,FALSE), " ")</f>
        <v xml:space="preserve"> </v>
      </c>
      <c r="KRV46" s="34" t="str">
        <f>IFERROR(VLOOKUP(KRI46&amp;KRJ46&amp;KRM46,CC!KRD:KRH,5,FALSE), " ")</f>
        <v xml:space="preserve"> </v>
      </c>
      <c r="KRW46" s="34" t="str">
        <f>IFERROR(VLOOKUP(KRJ46&amp;KRK46&amp;KRN46,CC!KRE:KRI,5,FALSE), " ")</f>
        <v xml:space="preserve"> </v>
      </c>
      <c r="KRX46" s="34" t="str">
        <f>IFERROR(VLOOKUP(KRK46&amp;KRL46&amp;KRO46,CC!KRF:KRJ,5,FALSE), " ")</f>
        <v xml:space="preserve"> </v>
      </c>
      <c r="KRY46" s="34" t="str">
        <f>IFERROR(VLOOKUP(KRL46&amp;KRM46&amp;KRP46,CC!KRG:KRK,5,FALSE), " ")</f>
        <v xml:space="preserve"> </v>
      </c>
      <c r="KRZ46" s="34" t="str">
        <f>IFERROR(VLOOKUP(KRM46&amp;KRN46&amp;KRQ46,CC!KRH:KRL,5,FALSE), " ")</f>
        <v xml:space="preserve"> </v>
      </c>
      <c r="KSA46" s="34" t="str">
        <f>IFERROR(VLOOKUP(KRN46&amp;KRO46&amp;KRR46,CC!KRI:KRM,5,FALSE), " ")</f>
        <v xml:space="preserve"> </v>
      </c>
      <c r="KSB46" s="34" t="str">
        <f>IFERROR(VLOOKUP(KRO46&amp;KRP46&amp;KRS46,CC!KRJ:KRN,5,FALSE), " ")</f>
        <v xml:space="preserve"> </v>
      </c>
      <c r="KSC46" s="34" t="str">
        <f>IFERROR(VLOOKUP(KRP46&amp;KRQ46&amp;KRT46,CC!KRK:KRO,5,FALSE), " ")</f>
        <v xml:space="preserve"> </v>
      </c>
      <c r="KSD46" s="34" t="str">
        <f>IFERROR(VLOOKUP(KRQ46&amp;KRR46&amp;KRU46,CC!KRL:KRP,5,FALSE), " ")</f>
        <v xml:space="preserve"> </v>
      </c>
      <c r="KSE46" s="34" t="str">
        <f>IFERROR(VLOOKUP(KRR46&amp;KRS46&amp;KRV46,CC!KRM:KRQ,5,FALSE), " ")</f>
        <v xml:space="preserve"> </v>
      </c>
      <c r="KSF46" s="34" t="str">
        <f>IFERROR(VLOOKUP(KRS46&amp;KRT46&amp;KRW46,CC!KRN:KRR,5,FALSE), " ")</f>
        <v xml:space="preserve"> </v>
      </c>
      <c r="KSG46" s="34" t="str">
        <f>IFERROR(VLOOKUP(KRT46&amp;KRU46&amp;KRX46,CC!KRO:KRS,5,FALSE), " ")</f>
        <v xml:space="preserve"> </v>
      </c>
      <c r="KSH46" s="34" t="str">
        <f>IFERROR(VLOOKUP(KRU46&amp;KRV46&amp;KRY46,CC!KRP:KRT,5,FALSE), " ")</f>
        <v xml:space="preserve"> </v>
      </c>
      <c r="KSI46" s="34" t="str">
        <f>IFERROR(VLOOKUP(KRV46&amp;KRW46&amp;KRZ46,CC!KRQ:KRU,5,FALSE), " ")</f>
        <v xml:space="preserve"> </v>
      </c>
      <c r="KSJ46" s="34" t="str">
        <f>IFERROR(VLOOKUP(KRW46&amp;KRX46&amp;KSA46,CC!KRR:KRV,5,FALSE), " ")</f>
        <v xml:space="preserve"> </v>
      </c>
      <c r="KSK46" s="34" t="str">
        <f>IFERROR(VLOOKUP(KRX46&amp;KRY46&amp;KSB46,CC!KRS:KRW,5,FALSE), " ")</f>
        <v xml:space="preserve"> </v>
      </c>
      <c r="KSL46" s="34" t="str">
        <f>IFERROR(VLOOKUP(KRY46&amp;KRZ46&amp;KSC46,CC!KRT:KRX,5,FALSE), " ")</f>
        <v xml:space="preserve"> </v>
      </c>
      <c r="KSM46" s="34" t="str">
        <f>IFERROR(VLOOKUP(KRZ46&amp;KSA46&amp;KSD46,CC!KRU:KRY,5,FALSE), " ")</f>
        <v xml:space="preserve"> </v>
      </c>
      <c r="KSN46" s="34" t="str">
        <f>IFERROR(VLOOKUP(KSA46&amp;KSB46&amp;KSE46,CC!KRV:KRZ,5,FALSE), " ")</f>
        <v xml:space="preserve"> </v>
      </c>
      <c r="KSO46" s="34" t="str">
        <f>IFERROR(VLOOKUP(KSB46&amp;KSC46&amp;KSF46,CC!KRW:KSA,5,FALSE), " ")</f>
        <v xml:space="preserve"> </v>
      </c>
      <c r="KSP46" s="34" t="str">
        <f>IFERROR(VLOOKUP(KSC46&amp;KSD46&amp;KSG46,CC!KRX:KSB,5,FALSE), " ")</f>
        <v xml:space="preserve"> </v>
      </c>
      <c r="KSQ46" s="34" t="str">
        <f>IFERROR(VLOOKUP(KSD46&amp;KSE46&amp;KSH46,CC!KRY:KSC,5,FALSE), " ")</f>
        <v xml:space="preserve"> </v>
      </c>
      <c r="KSR46" s="34" t="str">
        <f>IFERROR(VLOOKUP(KSE46&amp;KSF46&amp;KSI46,CC!KRZ:KSD,5,FALSE), " ")</f>
        <v xml:space="preserve"> </v>
      </c>
      <c r="KSS46" s="34" t="str">
        <f>IFERROR(VLOOKUP(KSF46&amp;KSG46&amp;KSJ46,CC!KSA:KSE,5,FALSE), " ")</f>
        <v xml:space="preserve"> </v>
      </c>
      <c r="KST46" s="34" t="str">
        <f>IFERROR(VLOOKUP(KSG46&amp;KSH46&amp;KSK46,CC!KSB:KSF,5,FALSE), " ")</f>
        <v xml:space="preserve"> </v>
      </c>
      <c r="KSU46" s="34" t="str">
        <f>IFERROR(VLOOKUP(KSH46&amp;KSI46&amp;KSL46,CC!KSC:KSG,5,FALSE), " ")</f>
        <v xml:space="preserve"> </v>
      </c>
      <c r="KSV46" s="34" t="str">
        <f>IFERROR(VLOOKUP(KSI46&amp;KSJ46&amp;KSM46,CC!KSD:KSH,5,FALSE), " ")</f>
        <v xml:space="preserve"> </v>
      </c>
      <c r="KSW46" s="34" t="str">
        <f>IFERROR(VLOOKUP(KSJ46&amp;KSK46&amp;KSN46,CC!KSE:KSI,5,FALSE), " ")</f>
        <v xml:space="preserve"> </v>
      </c>
      <c r="KSX46" s="34" t="str">
        <f>IFERROR(VLOOKUP(KSK46&amp;KSL46&amp;KSO46,CC!KSF:KSJ,5,FALSE), " ")</f>
        <v xml:space="preserve"> </v>
      </c>
      <c r="KSY46" s="34" t="str">
        <f>IFERROR(VLOOKUP(KSL46&amp;KSM46&amp;KSP46,CC!KSG:KSK,5,FALSE), " ")</f>
        <v xml:space="preserve"> </v>
      </c>
      <c r="KSZ46" s="34" t="str">
        <f>IFERROR(VLOOKUP(KSM46&amp;KSN46&amp;KSQ46,CC!KSH:KSL,5,FALSE), " ")</f>
        <v xml:space="preserve"> </v>
      </c>
      <c r="KTA46" s="34" t="str">
        <f>IFERROR(VLOOKUP(KSN46&amp;KSO46&amp;KSR46,CC!KSI:KSM,5,FALSE), " ")</f>
        <v xml:space="preserve"> </v>
      </c>
      <c r="KTB46" s="34" t="str">
        <f>IFERROR(VLOOKUP(KSO46&amp;KSP46&amp;KSS46,CC!KSJ:KSN,5,FALSE), " ")</f>
        <v xml:space="preserve"> </v>
      </c>
      <c r="KTC46" s="34" t="str">
        <f>IFERROR(VLOOKUP(KSP46&amp;KSQ46&amp;KST46,CC!KSK:KSO,5,FALSE), " ")</f>
        <v xml:space="preserve"> </v>
      </c>
      <c r="KTD46" s="34" t="str">
        <f>IFERROR(VLOOKUP(KSQ46&amp;KSR46&amp;KSU46,CC!KSL:KSP,5,FALSE), " ")</f>
        <v xml:space="preserve"> </v>
      </c>
      <c r="KTE46" s="34" t="str">
        <f>IFERROR(VLOOKUP(KSR46&amp;KSS46&amp;KSV46,CC!KSM:KSQ,5,FALSE), " ")</f>
        <v xml:space="preserve"> </v>
      </c>
      <c r="KTF46" s="34" t="str">
        <f>IFERROR(VLOOKUP(KSS46&amp;KST46&amp;KSW46,CC!KSN:KSR,5,FALSE), " ")</f>
        <v xml:space="preserve"> </v>
      </c>
      <c r="KTG46" s="34" t="str">
        <f>IFERROR(VLOOKUP(KST46&amp;KSU46&amp;KSX46,CC!KSO:KSS,5,FALSE), " ")</f>
        <v xml:space="preserve"> </v>
      </c>
      <c r="KTH46" s="34" t="str">
        <f>IFERROR(VLOOKUP(KSU46&amp;KSV46&amp;KSY46,CC!KSP:KST,5,FALSE), " ")</f>
        <v xml:space="preserve"> </v>
      </c>
      <c r="KTI46" s="34" t="str">
        <f>IFERROR(VLOOKUP(KSV46&amp;KSW46&amp;KSZ46,CC!KSQ:KSU,5,FALSE), " ")</f>
        <v xml:space="preserve"> </v>
      </c>
      <c r="KTJ46" s="34" t="str">
        <f>IFERROR(VLOOKUP(KSW46&amp;KSX46&amp;KTA46,CC!KSR:KSV,5,FALSE), " ")</f>
        <v xml:space="preserve"> </v>
      </c>
      <c r="KTK46" s="34" t="str">
        <f>IFERROR(VLOOKUP(KSX46&amp;KSY46&amp;KTB46,CC!KSS:KSW,5,FALSE), " ")</f>
        <v xml:space="preserve"> </v>
      </c>
      <c r="KTL46" s="34" t="str">
        <f>IFERROR(VLOOKUP(KSY46&amp;KSZ46&amp;KTC46,CC!KST:KSX,5,FALSE), " ")</f>
        <v xml:space="preserve"> </v>
      </c>
      <c r="KTM46" s="34" t="str">
        <f>IFERROR(VLOOKUP(KSZ46&amp;KTA46&amp;KTD46,CC!KSU:KSY,5,FALSE), " ")</f>
        <v xml:space="preserve"> </v>
      </c>
      <c r="KTN46" s="34" t="str">
        <f>IFERROR(VLOOKUP(KTA46&amp;KTB46&amp;KTE46,CC!KSV:KSZ,5,FALSE), " ")</f>
        <v xml:space="preserve"> </v>
      </c>
      <c r="KTO46" s="34" t="str">
        <f>IFERROR(VLOOKUP(KTB46&amp;KTC46&amp;KTF46,CC!KSW:KTA,5,FALSE), " ")</f>
        <v xml:space="preserve"> </v>
      </c>
      <c r="KTP46" s="34" t="str">
        <f>IFERROR(VLOOKUP(KTC46&amp;KTD46&amp;KTG46,CC!KSX:KTB,5,FALSE), " ")</f>
        <v xml:space="preserve"> </v>
      </c>
      <c r="KTQ46" s="34" t="str">
        <f>IFERROR(VLOOKUP(KTD46&amp;KTE46&amp;KTH46,CC!KSY:KTC,5,FALSE), " ")</f>
        <v xml:space="preserve"> </v>
      </c>
      <c r="KTR46" s="34" t="str">
        <f>IFERROR(VLOOKUP(KTE46&amp;KTF46&amp;KTI46,CC!KSZ:KTD,5,FALSE), " ")</f>
        <v xml:space="preserve"> </v>
      </c>
      <c r="KTS46" s="34" t="str">
        <f>IFERROR(VLOOKUP(KTF46&amp;KTG46&amp;KTJ46,CC!KTA:KTE,5,FALSE), " ")</f>
        <v xml:space="preserve"> </v>
      </c>
      <c r="KTT46" s="34" t="str">
        <f>IFERROR(VLOOKUP(KTG46&amp;KTH46&amp;KTK46,CC!KTB:KTF,5,FALSE), " ")</f>
        <v xml:space="preserve"> </v>
      </c>
      <c r="KTU46" s="34" t="str">
        <f>IFERROR(VLOOKUP(KTH46&amp;KTI46&amp;KTL46,CC!KTC:KTG,5,FALSE), " ")</f>
        <v xml:space="preserve"> </v>
      </c>
      <c r="KTV46" s="34" t="str">
        <f>IFERROR(VLOOKUP(KTI46&amp;KTJ46&amp;KTM46,CC!KTD:KTH,5,FALSE), " ")</f>
        <v xml:space="preserve"> </v>
      </c>
      <c r="KTW46" s="34" t="str">
        <f>IFERROR(VLOOKUP(KTJ46&amp;KTK46&amp;KTN46,CC!KTE:KTI,5,FALSE), " ")</f>
        <v xml:space="preserve"> </v>
      </c>
      <c r="KTX46" s="34" t="str">
        <f>IFERROR(VLOOKUP(KTK46&amp;KTL46&amp;KTO46,CC!KTF:KTJ,5,FALSE), " ")</f>
        <v xml:space="preserve"> </v>
      </c>
      <c r="KTY46" s="34" t="str">
        <f>IFERROR(VLOOKUP(KTL46&amp;KTM46&amp;KTP46,CC!KTG:KTK,5,FALSE), " ")</f>
        <v xml:space="preserve"> </v>
      </c>
      <c r="KTZ46" s="34" t="str">
        <f>IFERROR(VLOOKUP(KTM46&amp;KTN46&amp;KTQ46,CC!KTH:KTL,5,FALSE), " ")</f>
        <v xml:space="preserve"> </v>
      </c>
      <c r="KUA46" s="34" t="str">
        <f>IFERROR(VLOOKUP(KTN46&amp;KTO46&amp;KTR46,CC!KTI:KTM,5,FALSE), " ")</f>
        <v xml:space="preserve"> </v>
      </c>
      <c r="KUB46" s="34" t="str">
        <f>IFERROR(VLOOKUP(KTO46&amp;KTP46&amp;KTS46,CC!KTJ:KTN,5,FALSE), " ")</f>
        <v xml:space="preserve"> </v>
      </c>
      <c r="KUC46" s="34" t="str">
        <f>IFERROR(VLOOKUP(KTP46&amp;KTQ46&amp;KTT46,CC!KTK:KTO,5,FALSE), " ")</f>
        <v xml:space="preserve"> </v>
      </c>
      <c r="KUD46" s="34" t="str">
        <f>IFERROR(VLOOKUP(KTQ46&amp;KTR46&amp;KTU46,CC!KTL:KTP,5,FALSE), " ")</f>
        <v xml:space="preserve"> </v>
      </c>
      <c r="KUE46" s="34" t="str">
        <f>IFERROR(VLOOKUP(KTR46&amp;KTS46&amp;KTV46,CC!KTM:KTQ,5,FALSE), " ")</f>
        <v xml:space="preserve"> </v>
      </c>
      <c r="KUF46" s="34" t="str">
        <f>IFERROR(VLOOKUP(KTS46&amp;KTT46&amp;KTW46,CC!KTN:KTR,5,FALSE), " ")</f>
        <v xml:space="preserve"> </v>
      </c>
      <c r="KUG46" s="34" t="str">
        <f>IFERROR(VLOOKUP(KTT46&amp;KTU46&amp;KTX46,CC!KTO:KTS,5,FALSE), " ")</f>
        <v xml:space="preserve"> </v>
      </c>
      <c r="KUH46" s="34" t="str">
        <f>IFERROR(VLOOKUP(KTU46&amp;KTV46&amp;KTY46,CC!KTP:KTT,5,FALSE), " ")</f>
        <v xml:space="preserve"> </v>
      </c>
      <c r="KUI46" s="34" t="str">
        <f>IFERROR(VLOOKUP(KTV46&amp;KTW46&amp;KTZ46,CC!KTQ:KTU,5,FALSE), " ")</f>
        <v xml:space="preserve"> </v>
      </c>
      <c r="KUJ46" s="34" t="str">
        <f>IFERROR(VLOOKUP(KTW46&amp;KTX46&amp;KUA46,CC!KTR:KTV,5,FALSE), " ")</f>
        <v xml:space="preserve"> </v>
      </c>
      <c r="KUK46" s="34" t="str">
        <f>IFERROR(VLOOKUP(KTX46&amp;KTY46&amp;KUB46,CC!KTS:KTW,5,FALSE), " ")</f>
        <v xml:space="preserve"> </v>
      </c>
      <c r="KUL46" s="34" t="str">
        <f>IFERROR(VLOOKUP(KTY46&amp;KTZ46&amp;KUC46,CC!KTT:KTX,5,FALSE), " ")</f>
        <v xml:space="preserve"> </v>
      </c>
      <c r="KUM46" s="34" t="str">
        <f>IFERROR(VLOOKUP(KTZ46&amp;KUA46&amp;KUD46,CC!KTU:KTY,5,FALSE), " ")</f>
        <v xml:space="preserve"> </v>
      </c>
      <c r="KUN46" s="34" t="str">
        <f>IFERROR(VLOOKUP(KUA46&amp;KUB46&amp;KUE46,CC!KTV:KTZ,5,FALSE), " ")</f>
        <v xml:space="preserve"> </v>
      </c>
      <c r="KUO46" s="34" t="str">
        <f>IFERROR(VLOOKUP(KUB46&amp;KUC46&amp;KUF46,CC!KTW:KUA,5,FALSE), " ")</f>
        <v xml:space="preserve"> </v>
      </c>
      <c r="KUP46" s="34" t="str">
        <f>IFERROR(VLOOKUP(KUC46&amp;KUD46&amp;KUG46,CC!KTX:KUB,5,FALSE), " ")</f>
        <v xml:space="preserve"> </v>
      </c>
      <c r="KUQ46" s="34" t="str">
        <f>IFERROR(VLOOKUP(KUD46&amp;KUE46&amp;KUH46,CC!KTY:KUC,5,FALSE), " ")</f>
        <v xml:space="preserve"> </v>
      </c>
      <c r="KUR46" s="34" t="str">
        <f>IFERROR(VLOOKUP(KUE46&amp;KUF46&amp;KUI46,CC!KTZ:KUD,5,FALSE), " ")</f>
        <v xml:space="preserve"> </v>
      </c>
      <c r="KUS46" s="34" t="str">
        <f>IFERROR(VLOOKUP(KUF46&amp;KUG46&amp;KUJ46,CC!KUA:KUE,5,FALSE), " ")</f>
        <v xml:space="preserve"> </v>
      </c>
      <c r="KUT46" s="34" t="str">
        <f>IFERROR(VLOOKUP(KUG46&amp;KUH46&amp;KUK46,CC!KUB:KUF,5,FALSE), " ")</f>
        <v xml:space="preserve"> </v>
      </c>
      <c r="KUU46" s="34" t="str">
        <f>IFERROR(VLOOKUP(KUH46&amp;KUI46&amp;KUL46,CC!KUC:KUG,5,FALSE), " ")</f>
        <v xml:space="preserve"> </v>
      </c>
      <c r="KUV46" s="34" t="str">
        <f>IFERROR(VLOOKUP(KUI46&amp;KUJ46&amp;KUM46,CC!KUD:KUH,5,FALSE), " ")</f>
        <v xml:space="preserve"> </v>
      </c>
      <c r="KUW46" s="34" t="str">
        <f>IFERROR(VLOOKUP(KUJ46&amp;KUK46&amp;KUN46,CC!KUE:KUI,5,FALSE), " ")</f>
        <v xml:space="preserve"> </v>
      </c>
      <c r="KUX46" s="34" t="str">
        <f>IFERROR(VLOOKUP(KUK46&amp;KUL46&amp;KUO46,CC!KUF:KUJ,5,FALSE), " ")</f>
        <v xml:space="preserve"> </v>
      </c>
      <c r="KUY46" s="34" t="str">
        <f>IFERROR(VLOOKUP(KUL46&amp;KUM46&amp;KUP46,CC!KUG:KUK,5,FALSE), " ")</f>
        <v xml:space="preserve"> </v>
      </c>
      <c r="KUZ46" s="34" t="str">
        <f>IFERROR(VLOOKUP(KUM46&amp;KUN46&amp;KUQ46,CC!KUH:KUL,5,FALSE), " ")</f>
        <v xml:space="preserve"> </v>
      </c>
      <c r="KVA46" s="34" t="str">
        <f>IFERROR(VLOOKUP(KUN46&amp;KUO46&amp;KUR46,CC!KUI:KUM,5,FALSE), " ")</f>
        <v xml:space="preserve"> </v>
      </c>
      <c r="KVB46" s="34" t="str">
        <f>IFERROR(VLOOKUP(KUO46&amp;KUP46&amp;KUS46,CC!KUJ:KUN,5,FALSE), " ")</f>
        <v xml:space="preserve"> </v>
      </c>
      <c r="KVC46" s="34" t="str">
        <f>IFERROR(VLOOKUP(KUP46&amp;KUQ46&amp;KUT46,CC!KUK:KUO,5,FALSE), " ")</f>
        <v xml:space="preserve"> </v>
      </c>
      <c r="KVD46" s="34" t="str">
        <f>IFERROR(VLOOKUP(KUQ46&amp;KUR46&amp;KUU46,CC!KUL:KUP,5,FALSE), " ")</f>
        <v xml:space="preserve"> </v>
      </c>
      <c r="KVE46" s="34" t="str">
        <f>IFERROR(VLOOKUP(KUR46&amp;KUS46&amp;KUV46,CC!KUM:KUQ,5,FALSE), " ")</f>
        <v xml:space="preserve"> </v>
      </c>
      <c r="KVF46" s="34" t="str">
        <f>IFERROR(VLOOKUP(KUS46&amp;KUT46&amp;KUW46,CC!KUN:KUR,5,FALSE), " ")</f>
        <v xml:space="preserve"> </v>
      </c>
      <c r="KVG46" s="34" t="str">
        <f>IFERROR(VLOOKUP(KUT46&amp;KUU46&amp;KUX46,CC!KUO:KUS,5,FALSE), " ")</f>
        <v xml:space="preserve"> </v>
      </c>
      <c r="KVH46" s="34" t="str">
        <f>IFERROR(VLOOKUP(KUU46&amp;KUV46&amp;KUY46,CC!KUP:KUT,5,FALSE), " ")</f>
        <v xml:space="preserve"> </v>
      </c>
      <c r="KVI46" s="34" t="str">
        <f>IFERROR(VLOOKUP(KUV46&amp;KUW46&amp;KUZ46,CC!KUQ:KUU,5,FALSE), " ")</f>
        <v xml:space="preserve"> </v>
      </c>
      <c r="KVJ46" s="34" t="str">
        <f>IFERROR(VLOOKUP(KUW46&amp;KUX46&amp;KVA46,CC!KUR:KUV,5,FALSE), " ")</f>
        <v xml:space="preserve"> </v>
      </c>
      <c r="KVK46" s="34" t="str">
        <f>IFERROR(VLOOKUP(KUX46&amp;KUY46&amp;KVB46,CC!KUS:KUW,5,FALSE), " ")</f>
        <v xml:space="preserve"> </v>
      </c>
      <c r="KVL46" s="34" t="str">
        <f>IFERROR(VLOOKUP(KUY46&amp;KUZ46&amp;KVC46,CC!KUT:KUX,5,FALSE), " ")</f>
        <v xml:space="preserve"> </v>
      </c>
      <c r="KVM46" s="34" t="str">
        <f>IFERROR(VLOOKUP(KUZ46&amp;KVA46&amp;KVD46,CC!KUU:KUY,5,FALSE), " ")</f>
        <v xml:space="preserve"> </v>
      </c>
      <c r="KVN46" s="34" t="str">
        <f>IFERROR(VLOOKUP(KVA46&amp;KVB46&amp;KVE46,CC!KUV:KUZ,5,FALSE), " ")</f>
        <v xml:space="preserve"> </v>
      </c>
      <c r="KVO46" s="34" t="str">
        <f>IFERROR(VLOOKUP(KVB46&amp;KVC46&amp;KVF46,CC!KUW:KVA,5,FALSE), " ")</f>
        <v xml:space="preserve"> </v>
      </c>
      <c r="KVP46" s="34" t="str">
        <f>IFERROR(VLOOKUP(KVC46&amp;KVD46&amp;KVG46,CC!KUX:KVB,5,FALSE), " ")</f>
        <v xml:space="preserve"> </v>
      </c>
      <c r="KVQ46" s="34" t="str">
        <f>IFERROR(VLOOKUP(KVD46&amp;KVE46&amp;KVH46,CC!KUY:KVC,5,FALSE), " ")</f>
        <v xml:space="preserve"> </v>
      </c>
      <c r="KVR46" s="34" t="str">
        <f>IFERROR(VLOOKUP(KVE46&amp;KVF46&amp;KVI46,CC!KUZ:KVD,5,FALSE), " ")</f>
        <v xml:space="preserve"> </v>
      </c>
      <c r="KVS46" s="34" t="str">
        <f>IFERROR(VLOOKUP(KVF46&amp;KVG46&amp;KVJ46,CC!KVA:KVE,5,FALSE), " ")</f>
        <v xml:space="preserve"> </v>
      </c>
      <c r="KVT46" s="34" t="str">
        <f>IFERROR(VLOOKUP(KVG46&amp;KVH46&amp;KVK46,CC!KVB:KVF,5,FALSE), " ")</f>
        <v xml:space="preserve"> </v>
      </c>
      <c r="KVU46" s="34" t="str">
        <f>IFERROR(VLOOKUP(KVH46&amp;KVI46&amp;KVL46,CC!KVC:KVG,5,FALSE), " ")</f>
        <v xml:space="preserve"> </v>
      </c>
      <c r="KVV46" s="34" t="str">
        <f>IFERROR(VLOOKUP(KVI46&amp;KVJ46&amp;KVM46,CC!KVD:KVH,5,FALSE), " ")</f>
        <v xml:space="preserve"> </v>
      </c>
      <c r="KVW46" s="34" t="str">
        <f>IFERROR(VLOOKUP(KVJ46&amp;KVK46&amp;KVN46,CC!KVE:KVI,5,FALSE), " ")</f>
        <v xml:space="preserve"> </v>
      </c>
      <c r="KVX46" s="34" t="str">
        <f>IFERROR(VLOOKUP(KVK46&amp;KVL46&amp;KVO46,CC!KVF:KVJ,5,FALSE), " ")</f>
        <v xml:space="preserve"> </v>
      </c>
      <c r="KVY46" s="34" t="str">
        <f>IFERROR(VLOOKUP(KVL46&amp;KVM46&amp;KVP46,CC!KVG:KVK,5,FALSE), " ")</f>
        <v xml:space="preserve"> </v>
      </c>
      <c r="KVZ46" s="34" t="str">
        <f>IFERROR(VLOOKUP(KVM46&amp;KVN46&amp;KVQ46,CC!KVH:KVL,5,FALSE), " ")</f>
        <v xml:space="preserve"> </v>
      </c>
      <c r="KWA46" s="34" t="str">
        <f>IFERROR(VLOOKUP(KVN46&amp;KVO46&amp;KVR46,CC!KVI:KVM,5,FALSE), " ")</f>
        <v xml:space="preserve"> </v>
      </c>
      <c r="KWB46" s="34" t="str">
        <f>IFERROR(VLOOKUP(KVO46&amp;KVP46&amp;KVS46,CC!KVJ:KVN,5,FALSE), " ")</f>
        <v xml:space="preserve"> </v>
      </c>
      <c r="KWC46" s="34" t="str">
        <f>IFERROR(VLOOKUP(KVP46&amp;KVQ46&amp;KVT46,CC!KVK:KVO,5,FALSE), " ")</f>
        <v xml:space="preserve"> </v>
      </c>
      <c r="KWD46" s="34" t="str">
        <f>IFERROR(VLOOKUP(KVQ46&amp;KVR46&amp;KVU46,CC!KVL:KVP,5,FALSE), " ")</f>
        <v xml:space="preserve"> </v>
      </c>
      <c r="KWE46" s="34" t="str">
        <f>IFERROR(VLOOKUP(KVR46&amp;KVS46&amp;KVV46,CC!KVM:KVQ,5,FALSE), " ")</f>
        <v xml:space="preserve"> </v>
      </c>
      <c r="KWF46" s="34" t="str">
        <f>IFERROR(VLOOKUP(KVS46&amp;KVT46&amp;KVW46,CC!KVN:KVR,5,FALSE), " ")</f>
        <v xml:space="preserve"> </v>
      </c>
      <c r="KWG46" s="34" t="str">
        <f>IFERROR(VLOOKUP(KVT46&amp;KVU46&amp;KVX46,CC!KVO:KVS,5,FALSE), " ")</f>
        <v xml:space="preserve"> </v>
      </c>
      <c r="KWH46" s="34" t="str">
        <f>IFERROR(VLOOKUP(KVU46&amp;KVV46&amp;KVY46,CC!KVP:KVT,5,FALSE), " ")</f>
        <v xml:space="preserve"> </v>
      </c>
      <c r="KWI46" s="34" t="str">
        <f>IFERROR(VLOOKUP(KVV46&amp;KVW46&amp;KVZ46,CC!KVQ:KVU,5,FALSE), " ")</f>
        <v xml:space="preserve"> </v>
      </c>
      <c r="KWJ46" s="34" t="str">
        <f>IFERROR(VLOOKUP(KVW46&amp;KVX46&amp;KWA46,CC!KVR:KVV,5,FALSE), " ")</f>
        <v xml:space="preserve"> </v>
      </c>
      <c r="KWK46" s="34" t="str">
        <f>IFERROR(VLOOKUP(KVX46&amp;KVY46&amp;KWB46,CC!KVS:KVW,5,FALSE), " ")</f>
        <v xml:space="preserve"> </v>
      </c>
      <c r="KWL46" s="34" t="str">
        <f>IFERROR(VLOOKUP(KVY46&amp;KVZ46&amp;KWC46,CC!KVT:KVX,5,FALSE), " ")</f>
        <v xml:space="preserve"> </v>
      </c>
      <c r="KWM46" s="34" t="str">
        <f>IFERROR(VLOOKUP(KVZ46&amp;KWA46&amp;KWD46,CC!KVU:KVY,5,FALSE), " ")</f>
        <v xml:space="preserve"> </v>
      </c>
      <c r="KWN46" s="34" t="str">
        <f>IFERROR(VLOOKUP(KWA46&amp;KWB46&amp;KWE46,CC!KVV:KVZ,5,FALSE), " ")</f>
        <v xml:space="preserve"> </v>
      </c>
      <c r="KWO46" s="34" t="str">
        <f>IFERROR(VLOOKUP(KWB46&amp;KWC46&amp;KWF46,CC!KVW:KWA,5,FALSE), " ")</f>
        <v xml:space="preserve"> </v>
      </c>
      <c r="KWP46" s="34" t="str">
        <f>IFERROR(VLOOKUP(KWC46&amp;KWD46&amp;KWG46,CC!KVX:KWB,5,FALSE), " ")</f>
        <v xml:space="preserve"> </v>
      </c>
      <c r="KWQ46" s="34" t="str">
        <f>IFERROR(VLOOKUP(KWD46&amp;KWE46&amp;KWH46,CC!KVY:KWC,5,FALSE), " ")</f>
        <v xml:space="preserve"> </v>
      </c>
      <c r="KWR46" s="34" t="str">
        <f>IFERROR(VLOOKUP(KWE46&amp;KWF46&amp;KWI46,CC!KVZ:KWD,5,FALSE), " ")</f>
        <v xml:space="preserve"> </v>
      </c>
      <c r="KWS46" s="34" t="str">
        <f>IFERROR(VLOOKUP(KWF46&amp;KWG46&amp;KWJ46,CC!KWA:KWE,5,FALSE), " ")</f>
        <v xml:space="preserve"> </v>
      </c>
      <c r="KWT46" s="34" t="str">
        <f>IFERROR(VLOOKUP(KWG46&amp;KWH46&amp;KWK46,CC!KWB:KWF,5,FALSE), " ")</f>
        <v xml:space="preserve"> </v>
      </c>
      <c r="KWU46" s="34" t="str">
        <f>IFERROR(VLOOKUP(KWH46&amp;KWI46&amp;KWL46,CC!KWC:KWG,5,FALSE), " ")</f>
        <v xml:space="preserve"> </v>
      </c>
      <c r="KWV46" s="34" t="str">
        <f>IFERROR(VLOOKUP(KWI46&amp;KWJ46&amp;KWM46,CC!KWD:KWH,5,FALSE), " ")</f>
        <v xml:space="preserve"> </v>
      </c>
      <c r="KWW46" s="34" t="str">
        <f>IFERROR(VLOOKUP(KWJ46&amp;KWK46&amp;KWN46,CC!KWE:KWI,5,FALSE), " ")</f>
        <v xml:space="preserve"> </v>
      </c>
      <c r="KWX46" s="34" t="str">
        <f>IFERROR(VLOOKUP(KWK46&amp;KWL46&amp;KWO46,CC!KWF:KWJ,5,FALSE), " ")</f>
        <v xml:space="preserve"> </v>
      </c>
      <c r="KWY46" s="34" t="str">
        <f>IFERROR(VLOOKUP(KWL46&amp;KWM46&amp;KWP46,CC!KWG:KWK,5,FALSE), " ")</f>
        <v xml:space="preserve"> </v>
      </c>
      <c r="KWZ46" s="34" t="str">
        <f>IFERROR(VLOOKUP(KWM46&amp;KWN46&amp;KWQ46,CC!KWH:KWL,5,FALSE), " ")</f>
        <v xml:space="preserve"> </v>
      </c>
      <c r="KXA46" s="34" t="str">
        <f>IFERROR(VLOOKUP(KWN46&amp;KWO46&amp;KWR46,CC!KWI:KWM,5,FALSE), " ")</f>
        <v xml:space="preserve"> </v>
      </c>
      <c r="KXB46" s="34" t="str">
        <f>IFERROR(VLOOKUP(KWO46&amp;KWP46&amp;KWS46,CC!KWJ:KWN,5,FALSE), " ")</f>
        <v xml:space="preserve"> </v>
      </c>
      <c r="KXC46" s="34" t="str">
        <f>IFERROR(VLOOKUP(KWP46&amp;KWQ46&amp;KWT46,CC!KWK:KWO,5,FALSE), " ")</f>
        <v xml:space="preserve"> </v>
      </c>
      <c r="KXD46" s="34" t="str">
        <f>IFERROR(VLOOKUP(KWQ46&amp;KWR46&amp;KWU46,CC!KWL:KWP,5,FALSE), " ")</f>
        <v xml:space="preserve"> </v>
      </c>
      <c r="KXE46" s="34" t="str">
        <f>IFERROR(VLOOKUP(KWR46&amp;KWS46&amp;KWV46,CC!KWM:KWQ,5,FALSE), " ")</f>
        <v xml:space="preserve"> </v>
      </c>
      <c r="KXF46" s="34" t="str">
        <f>IFERROR(VLOOKUP(KWS46&amp;KWT46&amp;KWW46,CC!KWN:KWR,5,FALSE), " ")</f>
        <v xml:space="preserve"> </v>
      </c>
      <c r="KXG46" s="34" t="str">
        <f>IFERROR(VLOOKUP(KWT46&amp;KWU46&amp;KWX46,CC!KWO:KWS,5,FALSE), " ")</f>
        <v xml:space="preserve"> </v>
      </c>
      <c r="KXH46" s="34" t="str">
        <f>IFERROR(VLOOKUP(KWU46&amp;KWV46&amp;KWY46,CC!KWP:KWT,5,FALSE), " ")</f>
        <v xml:space="preserve"> </v>
      </c>
      <c r="KXI46" s="34" t="str">
        <f>IFERROR(VLOOKUP(KWV46&amp;KWW46&amp;KWZ46,CC!KWQ:KWU,5,FALSE), " ")</f>
        <v xml:space="preserve"> </v>
      </c>
      <c r="KXJ46" s="34" t="str">
        <f>IFERROR(VLOOKUP(KWW46&amp;KWX46&amp;KXA46,CC!KWR:KWV,5,FALSE), " ")</f>
        <v xml:space="preserve"> </v>
      </c>
      <c r="KXK46" s="34" t="str">
        <f>IFERROR(VLOOKUP(KWX46&amp;KWY46&amp;KXB46,CC!KWS:KWW,5,FALSE), " ")</f>
        <v xml:space="preserve"> </v>
      </c>
      <c r="KXL46" s="34" t="str">
        <f>IFERROR(VLOOKUP(KWY46&amp;KWZ46&amp;KXC46,CC!KWT:KWX,5,FALSE), " ")</f>
        <v xml:space="preserve"> </v>
      </c>
      <c r="KXM46" s="34" t="str">
        <f>IFERROR(VLOOKUP(KWZ46&amp;KXA46&amp;KXD46,CC!KWU:KWY,5,FALSE), " ")</f>
        <v xml:space="preserve"> </v>
      </c>
      <c r="KXN46" s="34" t="str">
        <f>IFERROR(VLOOKUP(KXA46&amp;KXB46&amp;KXE46,CC!KWV:KWZ,5,FALSE), " ")</f>
        <v xml:space="preserve"> </v>
      </c>
      <c r="KXO46" s="34" t="str">
        <f>IFERROR(VLOOKUP(KXB46&amp;KXC46&amp;KXF46,CC!KWW:KXA,5,FALSE), " ")</f>
        <v xml:space="preserve"> </v>
      </c>
      <c r="KXP46" s="34" t="str">
        <f>IFERROR(VLOOKUP(KXC46&amp;KXD46&amp;KXG46,CC!KWX:KXB,5,FALSE), " ")</f>
        <v xml:space="preserve"> </v>
      </c>
      <c r="KXQ46" s="34" t="str">
        <f>IFERROR(VLOOKUP(KXD46&amp;KXE46&amp;KXH46,CC!KWY:KXC,5,FALSE), " ")</f>
        <v xml:space="preserve"> </v>
      </c>
      <c r="KXR46" s="34" t="str">
        <f>IFERROR(VLOOKUP(KXE46&amp;KXF46&amp;KXI46,CC!KWZ:KXD,5,FALSE), " ")</f>
        <v xml:space="preserve"> </v>
      </c>
      <c r="KXS46" s="34" t="str">
        <f>IFERROR(VLOOKUP(KXF46&amp;KXG46&amp;KXJ46,CC!KXA:KXE,5,FALSE), " ")</f>
        <v xml:space="preserve"> </v>
      </c>
      <c r="KXT46" s="34" t="str">
        <f>IFERROR(VLOOKUP(KXG46&amp;KXH46&amp;KXK46,CC!KXB:KXF,5,FALSE), " ")</f>
        <v xml:space="preserve"> </v>
      </c>
      <c r="KXU46" s="34" t="str">
        <f>IFERROR(VLOOKUP(KXH46&amp;KXI46&amp;KXL46,CC!KXC:KXG,5,FALSE), " ")</f>
        <v xml:space="preserve"> </v>
      </c>
      <c r="KXV46" s="34" t="str">
        <f>IFERROR(VLOOKUP(KXI46&amp;KXJ46&amp;KXM46,CC!KXD:KXH,5,FALSE), " ")</f>
        <v xml:space="preserve"> </v>
      </c>
      <c r="KXW46" s="34" t="str">
        <f>IFERROR(VLOOKUP(KXJ46&amp;KXK46&amp;KXN46,CC!KXE:KXI,5,FALSE), " ")</f>
        <v xml:space="preserve"> </v>
      </c>
      <c r="KXX46" s="34" t="str">
        <f>IFERROR(VLOOKUP(KXK46&amp;KXL46&amp;KXO46,CC!KXF:KXJ,5,FALSE), " ")</f>
        <v xml:space="preserve"> </v>
      </c>
      <c r="KXY46" s="34" t="str">
        <f>IFERROR(VLOOKUP(KXL46&amp;KXM46&amp;KXP46,CC!KXG:KXK,5,FALSE), " ")</f>
        <v xml:space="preserve"> </v>
      </c>
      <c r="KXZ46" s="34" t="str">
        <f>IFERROR(VLOOKUP(KXM46&amp;KXN46&amp;KXQ46,CC!KXH:KXL,5,FALSE), " ")</f>
        <v xml:space="preserve"> </v>
      </c>
      <c r="KYA46" s="34" t="str">
        <f>IFERROR(VLOOKUP(KXN46&amp;KXO46&amp;KXR46,CC!KXI:KXM,5,FALSE), " ")</f>
        <v xml:space="preserve"> </v>
      </c>
      <c r="KYB46" s="34" t="str">
        <f>IFERROR(VLOOKUP(KXO46&amp;KXP46&amp;KXS46,CC!KXJ:KXN,5,FALSE), " ")</f>
        <v xml:space="preserve"> </v>
      </c>
      <c r="KYC46" s="34" t="str">
        <f>IFERROR(VLOOKUP(KXP46&amp;KXQ46&amp;KXT46,CC!KXK:KXO,5,FALSE), " ")</f>
        <v xml:space="preserve"> </v>
      </c>
      <c r="KYD46" s="34" t="str">
        <f>IFERROR(VLOOKUP(KXQ46&amp;KXR46&amp;KXU46,CC!KXL:KXP,5,FALSE), " ")</f>
        <v xml:space="preserve"> </v>
      </c>
      <c r="KYE46" s="34" t="str">
        <f>IFERROR(VLOOKUP(KXR46&amp;KXS46&amp;KXV46,CC!KXM:KXQ,5,FALSE), " ")</f>
        <v xml:space="preserve"> </v>
      </c>
      <c r="KYF46" s="34" t="str">
        <f>IFERROR(VLOOKUP(KXS46&amp;KXT46&amp;KXW46,CC!KXN:KXR,5,FALSE), " ")</f>
        <v xml:space="preserve"> </v>
      </c>
      <c r="KYG46" s="34" t="str">
        <f>IFERROR(VLOOKUP(KXT46&amp;KXU46&amp;KXX46,CC!KXO:KXS,5,FALSE), " ")</f>
        <v xml:space="preserve"> </v>
      </c>
      <c r="KYH46" s="34" t="str">
        <f>IFERROR(VLOOKUP(KXU46&amp;KXV46&amp;KXY46,CC!KXP:KXT,5,FALSE), " ")</f>
        <v xml:space="preserve"> </v>
      </c>
      <c r="KYI46" s="34" t="str">
        <f>IFERROR(VLOOKUP(KXV46&amp;KXW46&amp;KXZ46,CC!KXQ:KXU,5,FALSE), " ")</f>
        <v xml:space="preserve"> </v>
      </c>
      <c r="KYJ46" s="34" t="str">
        <f>IFERROR(VLOOKUP(KXW46&amp;KXX46&amp;KYA46,CC!KXR:KXV,5,FALSE), " ")</f>
        <v xml:space="preserve"> </v>
      </c>
      <c r="KYK46" s="34" t="str">
        <f>IFERROR(VLOOKUP(KXX46&amp;KXY46&amp;KYB46,CC!KXS:KXW,5,FALSE), " ")</f>
        <v xml:space="preserve"> </v>
      </c>
      <c r="KYL46" s="34" t="str">
        <f>IFERROR(VLOOKUP(KXY46&amp;KXZ46&amp;KYC46,CC!KXT:KXX,5,FALSE), " ")</f>
        <v xml:space="preserve"> </v>
      </c>
      <c r="KYM46" s="34" t="str">
        <f>IFERROR(VLOOKUP(KXZ46&amp;KYA46&amp;KYD46,CC!KXU:KXY,5,FALSE), " ")</f>
        <v xml:space="preserve"> </v>
      </c>
      <c r="KYN46" s="34" t="str">
        <f>IFERROR(VLOOKUP(KYA46&amp;KYB46&amp;KYE46,CC!KXV:KXZ,5,FALSE), " ")</f>
        <v xml:space="preserve"> </v>
      </c>
      <c r="KYO46" s="34" t="str">
        <f>IFERROR(VLOOKUP(KYB46&amp;KYC46&amp;KYF46,CC!KXW:KYA,5,FALSE), " ")</f>
        <v xml:space="preserve"> </v>
      </c>
      <c r="KYP46" s="34" t="str">
        <f>IFERROR(VLOOKUP(KYC46&amp;KYD46&amp;KYG46,CC!KXX:KYB,5,FALSE), " ")</f>
        <v xml:space="preserve"> </v>
      </c>
      <c r="KYQ46" s="34" t="str">
        <f>IFERROR(VLOOKUP(KYD46&amp;KYE46&amp;KYH46,CC!KXY:KYC,5,FALSE), " ")</f>
        <v xml:space="preserve"> </v>
      </c>
      <c r="KYR46" s="34" t="str">
        <f>IFERROR(VLOOKUP(KYE46&amp;KYF46&amp;KYI46,CC!KXZ:KYD,5,FALSE), " ")</f>
        <v xml:space="preserve"> </v>
      </c>
      <c r="KYS46" s="34" t="str">
        <f>IFERROR(VLOOKUP(KYF46&amp;KYG46&amp;KYJ46,CC!KYA:KYE,5,FALSE), " ")</f>
        <v xml:space="preserve"> </v>
      </c>
      <c r="KYT46" s="34" t="str">
        <f>IFERROR(VLOOKUP(KYG46&amp;KYH46&amp;KYK46,CC!KYB:KYF,5,FALSE), " ")</f>
        <v xml:space="preserve"> </v>
      </c>
      <c r="KYU46" s="34" t="str">
        <f>IFERROR(VLOOKUP(KYH46&amp;KYI46&amp;KYL46,CC!KYC:KYG,5,FALSE), " ")</f>
        <v xml:space="preserve"> </v>
      </c>
      <c r="KYV46" s="34" t="str">
        <f>IFERROR(VLOOKUP(KYI46&amp;KYJ46&amp;KYM46,CC!KYD:KYH,5,FALSE), " ")</f>
        <v xml:space="preserve"> </v>
      </c>
      <c r="KYW46" s="34" t="str">
        <f>IFERROR(VLOOKUP(KYJ46&amp;KYK46&amp;KYN46,CC!KYE:KYI,5,FALSE), " ")</f>
        <v xml:space="preserve"> </v>
      </c>
      <c r="KYX46" s="34" t="str">
        <f>IFERROR(VLOOKUP(KYK46&amp;KYL46&amp;KYO46,CC!KYF:KYJ,5,FALSE), " ")</f>
        <v xml:space="preserve"> </v>
      </c>
      <c r="KYY46" s="34" t="str">
        <f>IFERROR(VLOOKUP(KYL46&amp;KYM46&amp;KYP46,CC!KYG:KYK,5,FALSE), " ")</f>
        <v xml:space="preserve"> </v>
      </c>
      <c r="KYZ46" s="34" t="str">
        <f>IFERROR(VLOOKUP(KYM46&amp;KYN46&amp;KYQ46,CC!KYH:KYL,5,FALSE), " ")</f>
        <v xml:space="preserve"> </v>
      </c>
      <c r="KZA46" s="34" t="str">
        <f>IFERROR(VLOOKUP(KYN46&amp;KYO46&amp;KYR46,CC!KYI:KYM,5,FALSE), " ")</f>
        <v xml:space="preserve"> </v>
      </c>
      <c r="KZB46" s="34" t="str">
        <f>IFERROR(VLOOKUP(KYO46&amp;KYP46&amp;KYS46,CC!KYJ:KYN,5,FALSE), " ")</f>
        <v xml:space="preserve"> </v>
      </c>
      <c r="KZC46" s="34" t="str">
        <f>IFERROR(VLOOKUP(KYP46&amp;KYQ46&amp;KYT46,CC!KYK:KYO,5,FALSE), " ")</f>
        <v xml:space="preserve"> </v>
      </c>
      <c r="KZD46" s="34" t="str">
        <f>IFERROR(VLOOKUP(KYQ46&amp;KYR46&amp;KYU46,CC!KYL:KYP,5,FALSE), " ")</f>
        <v xml:space="preserve"> </v>
      </c>
      <c r="KZE46" s="34" t="str">
        <f>IFERROR(VLOOKUP(KYR46&amp;KYS46&amp;KYV46,CC!KYM:KYQ,5,FALSE), " ")</f>
        <v xml:space="preserve"> </v>
      </c>
      <c r="KZF46" s="34" t="str">
        <f>IFERROR(VLOOKUP(KYS46&amp;KYT46&amp;KYW46,CC!KYN:KYR,5,FALSE), " ")</f>
        <v xml:space="preserve"> </v>
      </c>
      <c r="KZG46" s="34" t="str">
        <f>IFERROR(VLOOKUP(KYT46&amp;KYU46&amp;KYX46,CC!KYO:KYS,5,FALSE), " ")</f>
        <v xml:space="preserve"> </v>
      </c>
      <c r="KZH46" s="34" t="str">
        <f>IFERROR(VLOOKUP(KYU46&amp;KYV46&amp;KYY46,CC!KYP:KYT,5,FALSE), " ")</f>
        <v xml:space="preserve"> </v>
      </c>
      <c r="KZI46" s="34" t="str">
        <f>IFERROR(VLOOKUP(KYV46&amp;KYW46&amp;KYZ46,CC!KYQ:KYU,5,FALSE), " ")</f>
        <v xml:space="preserve"> </v>
      </c>
      <c r="KZJ46" s="34" t="str">
        <f>IFERROR(VLOOKUP(KYW46&amp;KYX46&amp;KZA46,CC!KYR:KYV,5,FALSE), " ")</f>
        <v xml:space="preserve"> </v>
      </c>
      <c r="KZK46" s="34" t="str">
        <f>IFERROR(VLOOKUP(KYX46&amp;KYY46&amp;KZB46,CC!KYS:KYW,5,FALSE), " ")</f>
        <v xml:space="preserve"> </v>
      </c>
      <c r="KZL46" s="34" t="str">
        <f>IFERROR(VLOOKUP(KYY46&amp;KYZ46&amp;KZC46,CC!KYT:KYX,5,FALSE), " ")</f>
        <v xml:space="preserve"> </v>
      </c>
      <c r="KZM46" s="34" t="str">
        <f>IFERROR(VLOOKUP(KYZ46&amp;KZA46&amp;KZD46,CC!KYU:KYY,5,FALSE), " ")</f>
        <v xml:space="preserve"> </v>
      </c>
      <c r="KZN46" s="34" t="str">
        <f>IFERROR(VLOOKUP(KZA46&amp;KZB46&amp;KZE46,CC!KYV:KYZ,5,FALSE), " ")</f>
        <v xml:space="preserve"> </v>
      </c>
      <c r="KZO46" s="34" t="str">
        <f>IFERROR(VLOOKUP(KZB46&amp;KZC46&amp;KZF46,CC!KYW:KZA,5,FALSE), " ")</f>
        <v xml:space="preserve"> </v>
      </c>
      <c r="KZP46" s="34" t="str">
        <f>IFERROR(VLOOKUP(KZC46&amp;KZD46&amp;KZG46,CC!KYX:KZB,5,FALSE), " ")</f>
        <v xml:space="preserve"> </v>
      </c>
      <c r="KZQ46" s="34" t="str">
        <f>IFERROR(VLOOKUP(KZD46&amp;KZE46&amp;KZH46,CC!KYY:KZC,5,FALSE), " ")</f>
        <v xml:space="preserve"> </v>
      </c>
      <c r="KZR46" s="34" t="str">
        <f>IFERROR(VLOOKUP(KZE46&amp;KZF46&amp;KZI46,CC!KYZ:KZD,5,FALSE), " ")</f>
        <v xml:space="preserve"> </v>
      </c>
      <c r="KZS46" s="34" t="str">
        <f>IFERROR(VLOOKUP(KZF46&amp;KZG46&amp;KZJ46,CC!KZA:KZE,5,FALSE), " ")</f>
        <v xml:space="preserve"> </v>
      </c>
      <c r="KZT46" s="34" t="str">
        <f>IFERROR(VLOOKUP(KZG46&amp;KZH46&amp;KZK46,CC!KZB:KZF,5,FALSE), " ")</f>
        <v xml:space="preserve"> </v>
      </c>
      <c r="KZU46" s="34" t="str">
        <f>IFERROR(VLOOKUP(KZH46&amp;KZI46&amp;KZL46,CC!KZC:KZG,5,FALSE), " ")</f>
        <v xml:space="preserve"> </v>
      </c>
      <c r="KZV46" s="34" t="str">
        <f>IFERROR(VLOOKUP(KZI46&amp;KZJ46&amp;KZM46,CC!KZD:KZH,5,FALSE), " ")</f>
        <v xml:space="preserve"> </v>
      </c>
      <c r="KZW46" s="34" t="str">
        <f>IFERROR(VLOOKUP(KZJ46&amp;KZK46&amp;KZN46,CC!KZE:KZI,5,FALSE), " ")</f>
        <v xml:space="preserve"> </v>
      </c>
      <c r="KZX46" s="34" t="str">
        <f>IFERROR(VLOOKUP(KZK46&amp;KZL46&amp;KZO46,CC!KZF:KZJ,5,FALSE), " ")</f>
        <v xml:space="preserve"> </v>
      </c>
      <c r="KZY46" s="34" t="str">
        <f>IFERROR(VLOOKUP(KZL46&amp;KZM46&amp;KZP46,CC!KZG:KZK,5,FALSE), " ")</f>
        <v xml:space="preserve"> </v>
      </c>
      <c r="KZZ46" s="34" t="str">
        <f>IFERROR(VLOOKUP(KZM46&amp;KZN46&amp;KZQ46,CC!KZH:KZL,5,FALSE), " ")</f>
        <v xml:space="preserve"> </v>
      </c>
      <c r="LAA46" s="34" t="str">
        <f>IFERROR(VLOOKUP(KZN46&amp;KZO46&amp;KZR46,CC!KZI:KZM,5,FALSE), " ")</f>
        <v xml:space="preserve"> </v>
      </c>
      <c r="LAB46" s="34" t="str">
        <f>IFERROR(VLOOKUP(KZO46&amp;KZP46&amp;KZS46,CC!KZJ:KZN,5,FALSE), " ")</f>
        <v xml:space="preserve"> </v>
      </c>
      <c r="LAC46" s="34" t="str">
        <f>IFERROR(VLOOKUP(KZP46&amp;KZQ46&amp;KZT46,CC!KZK:KZO,5,FALSE), " ")</f>
        <v xml:space="preserve"> </v>
      </c>
      <c r="LAD46" s="34" t="str">
        <f>IFERROR(VLOOKUP(KZQ46&amp;KZR46&amp;KZU46,CC!KZL:KZP,5,FALSE), " ")</f>
        <v xml:space="preserve"> </v>
      </c>
      <c r="LAE46" s="34" t="str">
        <f>IFERROR(VLOOKUP(KZR46&amp;KZS46&amp;KZV46,CC!KZM:KZQ,5,FALSE), " ")</f>
        <v xml:space="preserve"> </v>
      </c>
      <c r="LAF46" s="34" t="str">
        <f>IFERROR(VLOOKUP(KZS46&amp;KZT46&amp;KZW46,CC!KZN:KZR,5,FALSE), " ")</f>
        <v xml:space="preserve"> </v>
      </c>
      <c r="LAG46" s="34" t="str">
        <f>IFERROR(VLOOKUP(KZT46&amp;KZU46&amp;KZX46,CC!KZO:KZS,5,FALSE), " ")</f>
        <v xml:space="preserve"> </v>
      </c>
      <c r="LAH46" s="34" t="str">
        <f>IFERROR(VLOOKUP(KZU46&amp;KZV46&amp;KZY46,CC!KZP:KZT,5,FALSE), " ")</f>
        <v xml:space="preserve"> </v>
      </c>
      <c r="LAI46" s="34" t="str">
        <f>IFERROR(VLOOKUP(KZV46&amp;KZW46&amp;KZZ46,CC!KZQ:KZU,5,FALSE), " ")</f>
        <v xml:space="preserve"> </v>
      </c>
      <c r="LAJ46" s="34" t="str">
        <f>IFERROR(VLOOKUP(KZW46&amp;KZX46&amp;LAA46,CC!KZR:KZV,5,FALSE), " ")</f>
        <v xml:space="preserve"> </v>
      </c>
      <c r="LAK46" s="34" t="str">
        <f>IFERROR(VLOOKUP(KZX46&amp;KZY46&amp;LAB46,CC!KZS:KZW,5,FALSE), " ")</f>
        <v xml:space="preserve"> </v>
      </c>
      <c r="LAL46" s="34" t="str">
        <f>IFERROR(VLOOKUP(KZY46&amp;KZZ46&amp;LAC46,CC!KZT:KZX,5,FALSE), " ")</f>
        <v xml:space="preserve"> </v>
      </c>
      <c r="LAM46" s="34" t="str">
        <f>IFERROR(VLOOKUP(KZZ46&amp;LAA46&amp;LAD46,CC!KZU:KZY,5,FALSE), " ")</f>
        <v xml:space="preserve"> </v>
      </c>
      <c r="LAN46" s="34" t="str">
        <f>IFERROR(VLOOKUP(LAA46&amp;LAB46&amp;LAE46,CC!KZV:KZZ,5,FALSE), " ")</f>
        <v xml:space="preserve"> </v>
      </c>
      <c r="LAO46" s="34" t="str">
        <f>IFERROR(VLOOKUP(LAB46&amp;LAC46&amp;LAF46,CC!KZW:LAA,5,FALSE), " ")</f>
        <v xml:space="preserve"> </v>
      </c>
      <c r="LAP46" s="34" t="str">
        <f>IFERROR(VLOOKUP(LAC46&amp;LAD46&amp;LAG46,CC!KZX:LAB,5,FALSE), " ")</f>
        <v xml:space="preserve"> </v>
      </c>
      <c r="LAQ46" s="34" t="str">
        <f>IFERROR(VLOOKUP(LAD46&amp;LAE46&amp;LAH46,CC!KZY:LAC,5,FALSE), " ")</f>
        <v xml:space="preserve"> </v>
      </c>
      <c r="LAR46" s="34" t="str">
        <f>IFERROR(VLOOKUP(LAE46&amp;LAF46&amp;LAI46,CC!KZZ:LAD,5,FALSE), " ")</f>
        <v xml:space="preserve"> </v>
      </c>
      <c r="LAS46" s="34" t="str">
        <f>IFERROR(VLOOKUP(LAF46&amp;LAG46&amp;LAJ46,CC!LAA:LAE,5,FALSE), " ")</f>
        <v xml:space="preserve"> </v>
      </c>
      <c r="LAT46" s="34" t="str">
        <f>IFERROR(VLOOKUP(LAG46&amp;LAH46&amp;LAK46,CC!LAB:LAF,5,FALSE), " ")</f>
        <v xml:space="preserve"> </v>
      </c>
      <c r="LAU46" s="34" t="str">
        <f>IFERROR(VLOOKUP(LAH46&amp;LAI46&amp;LAL46,CC!LAC:LAG,5,FALSE), " ")</f>
        <v xml:space="preserve"> </v>
      </c>
      <c r="LAV46" s="34" t="str">
        <f>IFERROR(VLOOKUP(LAI46&amp;LAJ46&amp;LAM46,CC!LAD:LAH,5,FALSE), " ")</f>
        <v xml:space="preserve"> </v>
      </c>
      <c r="LAW46" s="34" t="str">
        <f>IFERROR(VLOOKUP(LAJ46&amp;LAK46&amp;LAN46,CC!LAE:LAI,5,FALSE), " ")</f>
        <v xml:space="preserve"> </v>
      </c>
      <c r="LAX46" s="34" t="str">
        <f>IFERROR(VLOOKUP(LAK46&amp;LAL46&amp;LAO46,CC!LAF:LAJ,5,FALSE), " ")</f>
        <v xml:space="preserve"> </v>
      </c>
      <c r="LAY46" s="34" t="str">
        <f>IFERROR(VLOOKUP(LAL46&amp;LAM46&amp;LAP46,CC!LAG:LAK,5,FALSE), " ")</f>
        <v xml:space="preserve"> </v>
      </c>
      <c r="LAZ46" s="34" t="str">
        <f>IFERROR(VLOOKUP(LAM46&amp;LAN46&amp;LAQ46,CC!LAH:LAL,5,FALSE), " ")</f>
        <v xml:space="preserve"> </v>
      </c>
      <c r="LBA46" s="34" t="str">
        <f>IFERROR(VLOOKUP(LAN46&amp;LAO46&amp;LAR46,CC!LAI:LAM,5,FALSE), " ")</f>
        <v xml:space="preserve"> </v>
      </c>
      <c r="LBB46" s="34" t="str">
        <f>IFERROR(VLOOKUP(LAO46&amp;LAP46&amp;LAS46,CC!LAJ:LAN,5,FALSE), " ")</f>
        <v xml:space="preserve"> </v>
      </c>
      <c r="LBC46" s="34" t="str">
        <f>IFERROR(VLOOKUP(LAP46&amp;LAQ46&amp;LAT46,CC!LAK:LAO,5,FALSE), " ")</f>
        <v xml:space="preserve"> </v>
      </c>
      <c r="LBD46" s="34" t="str">
        <f>IFERROR(VLOOKUP(LAQ46&amp;LAR46&amp;LAU46,CC!LAL:LAP,5,FALSE), " ")</f>
        <v xml:space="preserve"> </v>
      </c>
      <c r="LBE46" s="34" t="str">
        <f>IFERROR(VLOOKUP(LAR46&amp;LAS46&amp;LAV46,CC!LAM:LAQ,5,FALSE), " ")</f>
        <v xml:space="preserve"> </v>
      </c>
      <c r="LBF46" s="34" t="str">
        <f>IFERROR(VLOOKUP(LAS46&amp;LAT46&amp;LAW46,CC!LAN:LAR,5,FALSE), " ")</f>
        <v xml:space="preserve"> </v>
      </c>
      <c r="LBG46" s="34" t="str">
        <f>IFERROR(VLOOKUP(LAT46&amp;LAU46&amp;LAX46,CC!LAO:LAS,5,FALSE), " ")</f>
        <v xml:space="preserve"> </v>
      </c>
      <c r="LBH46" s="34" t="str">
        <f>IFERROR(VLOOKUP(LAU46&amp;LAV46&amp;LAY46,CC!LAP:LAT,5,FALSE), " ")</f>
        <v xml:space="preserve"> </v>
      </c>
      <c r="LBI46" s="34" t="str">
        <f>IFERROR(VLOOKUP(LAV46&amp;LAW46&amp;LAZ46,CC!LAQ:LAU,5,FALSE), " ")</f>
        <v xml:space="preserve"> </v>
      </c>
      <c r="LBJ46" s="34" t="str">
        <f>IFERROR(VLOOKUP(LAW46&amp;LAX46&amp;LBA46,CC!LAR:LAV,5,FALSE), " ")</f>
        <v xml:space="preserve"> </v>
      </c>
      <c r="LBK46" s="34" t="str">
        <f>IFERROR(VLOOKUP(LAX46&amp;LAY46&amp;LBB46,CC!LAS:LAW,5,FALSE), " ")</f>
        <v xml:space="preserve"> </v>
      </c>
      <c r="LBL46" s="34" t="str">
        <f>IFERROR(VLOOKUP(LAY46&amp;LAZ46&amp;LBC46,CC!LAT:LAX,5,FALSE), " ")</f>
        <v xml:space="preserve"> </v>
      </c>
      <c r="LBM46" s="34" t="str">
        <f>IFERROR(VLOOKUP(LAZ46&amp;LBA46&amp;LBD46,CC!LAU:LAY,5,FALSE), " ")</f>
        <v xml:space="preserve"> </v>
      </c>
      <c r="LBN46" s="34" t="str">
        <f>IFERROR(VLOOKUP(LBA46&amp;LBB46&amp;LBE46,CC!LAV:LAZ,5,FALSE), " ")</f>
        <v xml:space="preserve"> </v>
      </c>
      <c r="LBO46" s="34" t="str">
        <f>IFERROR(VLOOKUP(LBB46&amp;LBC46&amp;LBF46,CC!LAW:LBA,5,FALSE), " ")</f>
        <v xml:space="preserve"> </v>
      </c>
      <c r="LBP46" s="34" t="str">
        <f>IFERROR(VLOOKUP(LBC46&amp;LBD46&amp;LBG46,CC!LAX:LBB,5,FALSE), " ")</f>
        <v xml:space="preserve"> </v>
      </c>
      <c r="LBQ46" s="34" t="str">
        <f>IFERROR(VLOOKUP(LBD46&amp;LBE46&amp;LBH46,CC!LAY:LBC,5,FALSE), " ")</f>
        <v xml:space="preserve"> </v>
      </c>
      <c r="LBR46" s="34" t="str">
        <f>IFERROR(VLOOKUP(LBE46&amp;LBF46&amp;LBI46,CC!LAZ:LBD,5,FALSE), " ")</f>
        <v xml:space="preserve"> </v>
      </c>
      <c r="LBS46" s="34" t="str">
        <f>IFERROR(VLOOKUP(LBF46&amp;LBG46&amp;LBJ46,CC!LBA:LBE,5,FALSE), " ")</f>
        <v xml:space="preserve"> </v>
      </c>
      <c r="LBT46" s="34" t="str">
        <f>IFERROR(VLOOKUP(LBG46&amp;LBH46&amp;LBK46,CC!LBB:LBF,5,FALSE), " ")</f>
        <v xml:space="preserve"> </v>
      </c>
      <c r="LBU46" s="34" t="str">
        <f>IFERROR(VLOOKUP(LBH46&amp;LBI46&amp;LBL46,CC!LBC:LBG,5,FALSE), " ")</f>
        <v xml:space="preserve"> </v>
      </c>
      <c r="LBV46" s="34" t="str">
        <f>IFERROR(VLOOKUP(LBI46&amp;LBJ46&amp;LBM46,CC!LBD:LBH,5,FALSE), " ")</f>
        <v xml:space="preserve"> </v>
      </c>
      <c r="LBW46" s="34" t="str">
        <f>IFERROR(VLOOKUP(LBJ46&amp;LBK46&amp;LBN46,CC!LBE:LBI,5,FALSE), " ")</f>
        <v xml:space="preserve"> </v>
      </c>
      <c r="LBX46" s="34" t="str">
        <f>IFERROR(VLOOKUP(LBK46&amp;LBL46&amp;LBO46,CC!LBF:LBJ,5,FALSE), " ")</f>
        <v xml:space="preserve"> </v>
      </c>
      <c r="LBY46" s="34" t="str">
        <f>IFERROR(VLOOKUP(LBL46&amp;LBM46&amp;LBP46,CC!LBG:LBK,5,FALSE), " ")</f>
        <v xml:space="preserve"> </v>
      </c>
      <c r="LBZ46" s="34" t="str">
        <f>IFERROR(VLOOKUP(LBM46&amp;LBN46&amp;LBQ46,CC!LBH:LBL,5,FALSE), " ")</f>
        <v xml:space="preserve"> </v>
      </c>
      <c r="LCA46" s="34" t="str">
        <f>IFERROR(VLOOKUP(LBN46&amp;LBO46&amp;LBR46,CC!LBI:LBM,5,FALSE), " ")</f>
        <v xml:space="preserve"> </v>
      </c>
      <c r="LCB46" s="34" t="str">
        <f>IFERROR(VLOOKUP(LBO46&amp;LBP46&amp;LBS46,CC!LBJ:LBN,5,FALSE), " ")</f>
        <v xml:space="preserve"> </v>
      </c>
      <c r="LCC46" s="34" t="str">
        <f>IFERROR(VLOOKUP(LBP46&amp;LBQ46&amp;LBT46,CC!LBK:LBO,5,FALSE), " ")</f>
        <v xml:space="preserve"> </v>
      </c>
      <c r="LCD46" s="34" t="str">
        <f>IFERROR(VLOOKUP(LBQ46&amp;LBR46&amp;LBU46,CC!LBL:LBP,5,FALSE), " ")</f>
        <v xml:space="preserve"> </v>
      </c>
      <c r="LCE46" s="34" t="str">
        <f>IFERROR(VLOOKUP(LBR46&amp;LBS46&amp;LBV46,CC!LBM:LBQ,5,FALSE), " ")</f>
        <v xml:space="preserve"> </v>
      </c>
      <c r="LCF46" s="34" t="str">
        <f>IFERROR(VLOOKUP(LBS46&amp;LBT46&amp;LBW46,CC!LBN:LBR,5,FALSE), " ")</f>
        <v xml:space="preserve"> </v>
      </c>
      <c r="LCG46" s="34" t="str">
        <f>IFERROR(VLOOKUP(LBT46&amp;LBU46&amp;LBX46,CC!LBO:LBS,5,FALSE), " ")</f>
        <v xml:space="preserve"> </v>
      </c>
      <c r="LCH46" s="34" t="str">
        <f>IFERROR(VLOOKUP(LBU46&amp;LBV46&amp;LBY46,CC!LBP:LBT,5,FALSE), " ")</f>
        <v xml:space="preserve"> </v>
      </c>
      <c r="LCI46" s="34" t="str">
        <f>IFERROR(VLOOKUP(LBV46&amp;LBW46&amp;LBZ46,CC!LBQ:LBU,5,FALSE), " ")</f>
        <v xml:space="preserve"> </v>
      </c>
      <c r="LCJ46" s="34" t="str">
        <f>IFERROR(VLOOKUP(LBW46&amp;LBX46&amp;LCA46,CC!LBR:LBV,5,FALSE), " ")</f>
        <v xml:space="preserve"> </v>
      </c>
      <c r="LCK46" s="34" t="str">
        <f>IFERROR(VLOOKUP(LBX46&amp;LBY46&amp;LCB46,CC!LBS:LBW,5,FALSE), " ")</f>
        <v xml:space="preserve"> </v>
      </c>
      <c r="LCL46" s="34" t="str">
        <f>IFERROR(VLOOKUP(LBY46&amp;LBZ46&amp;LCC46,CC!LBT:LBX,5,FALSE), " ")</f>
        <v xml:space="preserve"> </v>
      </c>
      <c r="LCM46" s="34" t="str">
        <f>IFERROR(VLOOKUP(LBZ46&amp;LCA46&amp;LCD46,CC!LBU:LBY,5,FALSE), " ")</f>
        <v xml:space="preserve"> </v>
      </c>
      <c r="LCN46" s="34" t="str">
        <f>IFERROR(VLOOKUP(LCA46&amp;LCB46&amp;LCE46,CC!LBV:LBZ,5,FALSE), " ")</f>
        <v xml:space="preserve"> </v>
      </c>
      <c r="LCO46" s="34" t="str">
        <f>IFERROR(VLOOKUP(LCB46&amp;LCC46&amp;LCF46,CC!LBW:LCA,5,FALSE), " ")</f>
        <v xml:space="preserve"> </v>
      </c>
      <c r="LCP46" s="34" t="str">
        <f>IFERROR(VLOOKUP(LCC46&amp;LCD46&amp;LCG46,CC!LBX:LCB,5,FALSE), " ")</f>
        <v xml:space="preserve"> </v>
      </c>
      <c r="LCQ46" s="34" t="str">
        <f>IFERROR(VLOOKUP(LCD46&amp;LCE46&amp;LCH46,CC!LBY:LCC,5,FALSE), " ")</f>
        <v xml:space="preserve"> </v>
      </c>
      <c r="LCR46" s="34" t="str">
        <f>IFERROR(VLOOKUP(LCE46&amp;LCF46&amp;LCI46,CC!LBZ:LCD,5,FALSE), " ")</f>
        <v xml:space="preserve"> </v>
      </c>
      <c r="LCS46" s="34" t="str">
        <f>IFERROR(VLOOKUP(LCF46&amp;LCG46&amp;LCJ46,CC!LCA:LCE,5,FALSE), " ")</f>
        <v xml:space="preserve"> </v>
      </c>
      <c r="LCT46" s="34" t="str">
        <f>IFERROR(VLOOKUP(LCG46&amp;LCH46&amp;LCK46,CC!LCB:LCF,5,FALSE), " ")</f>
        <v xml:space="preserve"> </v>
      </c>
      <c r="LCU46" s="34" t="str">
        <f>IFERROR(VLOOKUP(LCH46&amp;LCI46&amp;LCL46,CC!LCC:LCG,5,FALSE), " ")</f>
        <v xml:space="preserve"> </v>
      </c>
      <c r="LCV46" s="34" t="str">
        <f>IFERROR(VLOOKUP(LCI46&amp;LCJ46&amp;LCM46,CC!LCD:LCH,5,FALSE), " ")</f>
        <v xml:space="preserve"> </v>
      </c>
      <c r="LCW46" s="34" t="str">
        <f>IFERROR(VLOOKUP(LCJ46&amp;LCK46&amp;LCN46,CC!LCE:LCI,5,FALSE), " ")</f>
        <v xml:space="preserve"> </v>
      </c>
      <c r="LCX46" s="34" t="str">
        <f>IFERROR(VLOOKUP(LCK46&amp;LCL46&amp;LCO46,CC!LCF:LCJ,5,FALSE), " ")</f>
        <v xml:space="preserve"> </v>
      </c>
      <c r="LCY46" s="34" t="str">
        <f>IFERROR(VLOOKUP(LCL46&amp;LCM46&amp;LCP46,CC!LCG:LCK,5,FALSE), " ")</f>
        <v xml:space="preserve"> </v>
      </c>
      <c r="LCZ46" s="34" t="str">
        <f>IFERROR(VLOOKUP(LCM46&amp;LCN46&amp;LCQ46,CC!LCH:LCL,5,FALSE), " ")</f>
        <v xml:space="preserve"> </v>
      </c>
      <c r="LDA46" s="34" t="str">
        <f>IFERROR(VLOOKUP(LCN46&amp;LCO46&amp;LCR46,CC!LCI:LCM,5,FALSE), " ")</f>
        <v xml:space="preserve"> </v>
      </c>
      <c r="LDB46" s="34" t="str">
        <f>IFERROR(VLOOKUP(LCO46&amp;LCP46&amp;LCS46,CC!LCJ:LCN,5,FALSE), " ")</f>
        <v xml:space="preserve"> </v>
      </c>
      <c r="LDC46" s="34" t="str">
        <f>IFERROR(VLOOKUP(LCP46&amp;LCQ46&amp;LCT46,CC!LCK:LCO,5,FALSE), " ")</f>
        <v xml:space="preserve"> </v>
      </c>
      <c r="LDD46" s="34" t="str">
        <f>IFERROR(VLOOKUP(LCQ46&amp;LCR46&amp;LCU46,CC!LCL:LCP,5,FALSE), " ")</f>
        <v xml:space="preserve"> </v>
      </c>
      <c r="LDE46" s="34" t="str">
        <f>IFERROR(VLOOKUP(LCR46&amp;LCS46&amp;LCV46,CC!LCM:LCQ,5,FALSE), " ")</f>
        <v xml:space="preserve"> </v>
      </c>
      <c r="LDF46" s="34" t="str">
        <f>IFERROR(VLOOKUP(LCS46&amp;LCT46&amp;LCW46,CC!LCN:LCR,5,FALSE), " ")</f>
        <v xml:space="preserve"> </v>
      </c>
      <c r="LDG46" s="34" t="str">
        <f>IFERROR(VLOOKUP(LCT46&amp;LCU46&amp;LCX46,CC!LCO:LCS,5,FALSE), " ")</f>
        <v xml:space="preserve"> </v>
      </c>
      <c r="LDH46" s="34" t="str">
        <f>IFERROR(VLOOKUP(LCU46&amp;LCV46&amp;LCY46,CC!LCP:LCT,5,FALSE), " ")</f>
        <v xml:space="preserve"> </v>
      </c>
      <c r="LDI46" s="34" t="str">
        <f>IFERROR(VLOOKUP(LCV46&amp;LCW46&amp;LCZ46,CC!LCQ:LCU,5,FALSE), " ")</f>
        <v xml:space="preserve"> </v>
      </c>
      <c r="LDJ46" s="34" t="str">
        <f>IFERROR(VLOOKUP(LCW46&amp;LCX46&amp;LDA46,CC!LCR:LCV,5,FALSE), " ")</f>
        <v xml:space="preserve"> </v>
      </c>
      <c r="LDK46" s="34" t="str">
        <f>IFERROR(VLOOKUP(LCX46&amp;LCY46&amp;LDB46,CC!LCS:LCW,5,FALSE), " ")</f>
        <v xml:space="preserve"> </v>
      </c>
      <c r="LDL46" s="34" t="str">
        <f>IFERROR(VLOOKUP(LCY46&amp;LCZ46&amp;LDC46,CC!LCT:LCX,5,FALSE), " ")</f>
        <v xml:space="preserve"> </v>
      </c>
      <c r="LDM46" s="34" t="str">
        <f>IFERROR(VLOOKUP(LCZ46&amp;LDA46&amp;LDD46,CC!LCU:LCY,5,FALSE), " ")</f>
        <v xml:space="preserve"> </v>
      </c>
      <c r="LDN46" s="34" t="str">
        <f>IFERROR(VLOOKUP(LDA46&amp;LDB46&amp;LDE46,CC!LCV:LCZ,5,FALSE), " ")</f>
        <v xml:space="preserve"> </v>
      </c>
      <c r="LDO46" s="34" t="str">
        <f>IFERROR(VLOOKUP(LDB46&amp;LDC46&amp;LDF46,CC!LCW:LDA,5,FALSE), " ")</f>
        <v xml:space="preserve"> </v>
      </c>
      <c r="LDP46" s="34" t="str">
        <f>IFERROR(VLOOKUP(LDC46&amp;LDD46&amp;LDG46,CC!LCX:LDB,5,FALSE), " ")</f>
        <v xml:space="preserve"> </v>
      </c>
      <c r="LDQ46" s="34" t="str">
        <f>IFERROR(VLOOKUP(LDD46&amp;LDE46&amp;LDH46,CC!LCY:LDC,5,FALSE), " ")</f>
        <v xml:space="preserve"> </v>
      </c>
      <c r="LDR46" s="34" t="str">
        <f>IFERROR(VLOOKUP(LDE46&amp;LDF46&amp;LDI46,CC!LCZ:LDD,5,FALSE), " ")</f>
        <v xml:space="preserve"> </v>
      </c>
      <c r="LDS46" s="34" t="str">
        <f>IFERROR(VLOOKUP(LDF46&amp;LDG46&amp;LDJ46,CC!LDA:LDE,5,FALSE), " ")</f>
        <v xml:space="preserve"> </v>
      </c>
      <c r="LDT46" s="34" t="str">
        <f>IFERROR(VLOOKUP(LDG46&amp;LDH46&amp;LDK46,CC!LDB:LDF,5,FALSE), " ")</f>
        <v xml:space="preserve"> </v>
      </c>
      <c r="LDU46" s="34" t="str">
        <f>IFERROR(VLOOKUP(LDH46&amp;LDI46&amp;LDL46,CC!LDC:LDG,5,FALSE), " ")</f>
        <v xml:space="preserve"> </v>
      </c>
      <c r="LDV46" s="34" t="str">
        <f>IFERROR(VLOOKUP(LDI46&amp;LDJ46&amp;LDM46,CC!LDD:LDH,5,FALSE), " ")</f>
        <v xml:space="preserve"> </v>
      </c>
      <c r="LDW46" s="34" t="str">
        <f>IFERROR(VLOOKUP(LDJ46&amp;LDK46&amp;LDN46,CC!LDE:LDI,5,FALSE), " ")</f>
        <v xml:space="preserve"> </v>
      </c>
      <c r="LDX46" s="34" t="str">
        <f>IFERROR(VLOOKUP(LDK46&amp;LDL46&amp;LDO46,CC!LDF:LDJ,5,FALSE), " ")</f>
        <v xml:space="preserve"> </v>
      </c>
      <c r="LDY46" s="34" t="str">
        <f>IFERROR(VLOOKUP(LDL46&amp;LDM46&amp;LDP46,CC!LDG:LDK,5,FALSE), " ")</f>
        <v xml:space="preserve"> </v>
      </c>
      <c r="LDZ46" s="34" t="str">
        <f>IFERROR(VLOOKUP(LDM46&amp;LDN46&amp;LDQ46,CC!LDH:LDL,5,FALSE), " ")</f>
        <v xml:space="preserve"> </v>
      </c>
      <c r="LEA46" s="34" t="str">
        <f>IFERROR(VLOOKUP(LDN46&amp;LDO46&amp;LDR46,CC!LDI:LDM,5,FALSE), " ")</f>
        <v xml:space="preserve"> </v>
      </c>
      <c r="LEB46" s="34" t="str">
        <f>IFERROR(VLOOKUP(LDO46&amp;LDP46&amp;LDS46,CC!LDJ:LDN,5,FALSE), " ")</f>
        <v xml:space="preserve"> </v>
      </c>
      <c r="LEC46" s="34" t="str">
        <f>IFERROR(VLOOKUP(LDP46&amp;LDQ46&amp;LDT46,CC!LDK:LDO,5,FALSE), " ")</f>
        <v xml:space="preserve"> </v>
      </c>
      <c r="LED46" s="34" t="str">
        <f>IFERROR(VLOOKUP(LDQ46&amp;LDR46&amp;LDU46,CC!LDL:LDP,5,FALSE), " ")</f>
        <v xml:space="preserve"> </v>
      </c>
      <c r="LEE46" s="34" t="str">
        <f>IFERROR(VLOOKUP(LDR46&amp;LDS46&amp;LDV46,CC!LDM:LDQ,5,FALSE), " ")</f>
        <v xml:space="preserve"> </v>
      </c>
      <c r="LEF46" s="34" t="str">
        <f>IFERROR(VLOOKUP(LDS46&amp;LDT46&amp;LDW46,CC!LDN:LDR,5,FALSE), " ")</f>
        <v xml:space="preserve"> </v>
      </c>
      <c r="LEG46" s="34" t="str">
        <f>IFERROR(VLOOKUP(LDT46&amp;LDU46&amp;LDX46,CC!LDO:LDS,5,FALSE), " ")</f>
        <v xml:space="preserve"> </v>
      </c>
      <c r="LEH46" s="34" t="str">
        <f>IFERROR(VLOOKUP(LDU46&amp;LDV46&amp;LDY46,CC!LDP:LDT,5,FALSE), " ")</f>
        <v xml:space="preserve"> </v>
      </c>
      <c r="LEI46" s="34" t="str">
        <f>IFERROR(VLOOKUP(LDV46&amp;LDW46&amp;LDZ46,CC!LDQ:LDU,5,FALSE), " ")</f>
        <v xml:space="preserve"> </v>
      </c>
      <c r="LEJ46" s="34" t="str">
        <f>IFERROR(VLOOKUP(LDW46&amp;LDX46&amp;LEA46,CC!LDR:LDV,5,FALSE), " ")</f>
        <v xml:space="preserve"> </v>
      </c>
      <c r="LEK46" s="34" t="str">
        <f>IFERROR(VLOOKUP(LDX46&amp;LDY46&amp;LEB46,CC!LDS:LDW,5,FALSE), " ")</f>
        <v xml:space="preserve"> </v>
      </c>
      <c r="LEL46" s="34" t="str">
        <f>IFERROR(VLOOKUP(LDY46&amp;LDZ46&amp;LEC46,CC!LDT:LDX,5,FALSE), " ")</f>
        <v xml:space="preserve"> </v>
      </c>
      <c r="LEM46" s="34" t="str">
        <f>IFERROR(VLOOKUP(LDZ46&amp;LEA46&amp;LED46,CC!LDU:LDY,5,FALSE), " ")</f>
        <v xml:space="preserve"> </v>
      </c>
      <c r="LEN46" s="34" t="str">
        <f>IFERROR(VLOOKUP(LEA46&amp;LEB46&amp;LEE46,CC!LDV:LDZ,5,FALSE), " ")</f>
        <v xml:space="preserve"> </v>
      </c>
      <c r="LEO46" s="34" t="str">
        <f>IFERROR(VLOOKUP(LEB46&amp;LEC46&amp;LEF46,CC!LDW:LEA,5,FALSE), " ")</f>
        <v xml:space="preserve"> </v>
      </c>
      <c r="LEP46" s="34" t="str">
        <f>IFERROR(VLOOKUP(LEC46&amp;LED46&amp;LEG46,CC!LDX:LEB,5,FALSE), " ")</f>
        <v xml:space="preserve"> </v>
      </c>
      <c r="LEQ46" s="34" t="str">
        <f>IFERROR(VLOOKUP(LED46&amp;LEE46&amp;LEH46,CC!LDY:LEC,5,FALSE), " ")</f>
        <v xml:space="preserve"> </v>
      </c>
      <c r="LER46" s="34" t="str">
        <f>IFERROR(VLOOKUP(LEE46&amp;LEF46&amp;LEI46,CC!LDZ:LED,5,FALSE), " ")</f>
        <v xml:space="preserve"> </v>
      </c>
      <c r="LES46" s="34" t="str">
        <f>IFERROR(VLOOKUP(LEF46&amp;LEG46&amp;LEJ46,CC!LEA:LEE,5,FALSE), " ")</f>
        <v xml:space="preserve"> </v>
      </c>
      <c r="LET46" s="34" t="str">
        <f>IFERROR(VLOOKUP(LEG46&amp;LEH46&amp;LEK46,CC!LEB:LEF,5,FALSE), " ")</f>
        <v xml:space="preserve"> </v>
      </c>
      <c r="LEU46" s="34" t="str">
        <f>IFERROR(VLOOKUP(LEH46&amp;LEI46&amp;LEL46,CC!LEC:LEG,5,FALSE), " ")</f>
        <v xml:space="preserve"> </v>
      </c>
      <c r="LEV46" s="34" t="str">
        <f>IFERROR(VLOOKUP(LEI46&amp;LEJ46&amp;LEM46,CC!LED:LEH,5,FALSE), " ")</f>
        <v xml:space="preserve"> </v>
      </c>
      <c r="LEW46" s="34" t="str">
        <f>IFERROR(VLOOKUP(LEJ46&amp;LEK46&amp;LEN46,CC!LEE:LEI,5,FALSE), " ")</f>
        <v xml:space="preserve"> </v>
      </c>
      <c r="LEX46" s="34" t="str">
        <f>IFERROR(VLOOKUP(LEK46&amp;LEL46&amp;LEO46,CC!LEF:LEJ,5,FALSE), " ")</f>
        <v xml:space="preserve"> </v>
      </c>
      <c r="LEY46" s="34" t="str">
        <f>IFERROR(VLOOKUP(LEL46&amp;LEM46&amp;LEP46,CC!LEG:LEK,5,FALSE), " ")</f>
        <v xml:space="preserve"> </v>
      </c>
      <c r="LEZ46" s="34" t="str">
        <f>IFERROR(VLOOKUP(LEM46&amp;LEN46&amp;LEQ46,CC!LEH:LEL,5,FALSE), " ")</f>
        <v xml:space="preserve"> </v>
      </c>
      <c r="LFA46" s="34" t="str">
        <f>IFERROR(VLOOKUP(LEN46&amp;LEO46&amp;LER46,CC!LEI:LEM,5,FALSE), " ")</f>
        <v xml:space="preserve"> </v>
      </c>
      <c r="LFB46" s="34" t="str">
        <f>IFERROR(VLOOKUP(LEO46&amp;LEP46&amp;LES46,CC!LEJ:LEN,5,FALSE), " ")</f>
        <v xml:space="preserve"> </v>
      </c>
      <c r="LFC46" s="34" t="str">
        <f>IFERROR(VLOOKUP(LEP46&amp;LEQ46&amp;LET46,CC!LEK:LEO,5,FALSE), " ")</f>
        <v xml:space="preserve"> </v>
      </c>
      <c r="LFD46" s="34" t="str">
        <f>IFERROR(VLOOKUP(LEQ46&amp;LER46&amp;LEU46,CC!LEL:LEP,5,FALSE), " ")</f>
        <v xml:space="preserve"> </v>
      </c>
      <c r="LFE46" s="34" t="str">
        <f>IFERROR(VLOOKUP(LER46&amp;LES46&amp;LEV46,CC!LEM:LEQ,5,FALSE), " ")</f>
        <v xml:space="preserve"> </v>
      </c>
      <c r="LFF46" s="34" t="str">
        <f>IFERROR(VLOOKUP(LES46&amp;LET46&amp;LEW46,CC!LEN:LER,5,FALSE), " ")</f>
        <v xml:space="preserve"> </v>
      </c>
      <c r="LFG46" s="34" t="str">
        <f>IFERROR(VLOOKUP(LET46&amp;LEU46&amp;LEX46,CC!LEO:LES,5,FALSE), " ")</f>
        <v xml:space="preserve"> </v>
      </c>
      <c r="LFH46" s="34" t="str">
        <f>IFERROR(VLOOKUP(LEU46&amp;LEV46&amp;LEY46,CC!LEP:LET,5,FALSE), " ")</f>
        <v xml:space="preserve"> </v>
      </c>
      <c r="LFI46" s="34" t="str">
        <f>IFERROR(VLOOKUP(LEV46&amp;LEW46&amp;LEZ46,CC!LEQ:LEU,5,FALSE), " ")</f>
        <v xml:space="preserve"> </v>
      </c>
      <c r="LFJ46" s="34" t="str">
        <f>IFERROR(VLOOKUP(LEW46&amp;LEX46&amp;LFA46,CC!LER:LEV,5,FALSE), " ")</f>
        <v xml:space="preserve"> </v>
      </c>
      <c r="LFK46" s="34" t="str">
        <f>IFERROR(VLOOKUP(LEX46&amp;LEY46&amp;LFB46,CC!LES:LEW,5,FALSE), " ")</f>
        <v xml:space="preserve"> </v>
      </c>
      <c r="LFL46" s="34" t="str">
        <f>IFERROR(VLOOKUP(LEY46&amp;LEZ46&amp;LFC46,CC!LET:LEX,5,FALSE), " ")</f>
        <v xml:space="preserve"> </v>
      </c>
      <c r="LFM46" s="34" t="str">
        <f>IFERROR(VLOOKUP(LEZ46&amp;LFA46&amp;LFD46,CC!LEU:LEY,5,FALSE), " ")</f>
        <v xml:space="preserve"> </v>
      </c>
      <c r="LFN46" s="34" t="str">
        <f>IFERROR(VLOOKUP(LFA46&amp;LFB46&amp;LFE46,CC!LEV:LEZ,5,FALSE), " ")</f>
        <v xml:space="preserve"> </v>
      </c>
      <c r="LFO46" s="34" t="str">
        <f>IFERROR(VLOOKUP(LFB46&amp;LFC46&amp;LFF46,CC!LEW:LFA,5,FALSE), " ")</f>
        <v xml:space="preserve"> </v>
      </c>
      <c r="LFP46" s="34" t="str">
        <f>IFERROR(VLOOKUP(LFC46&amp;LFD46&amp;LFG46,CC!LEX:LFB,5,FALSE), " ")</f>
        <v xml:space="preserve"> </v>
      </c>
      <c r="LFQ46" s="34" t="str">
        <f>IFERROR(VLOOKUP(LFD46&amp;LFE46&amp;LFH46,CC!LEY:LFC,5,FALSE), " ")</f>
        <v xml:space="preserve"> </v>
      </c>
      <c r="LFR46" s="34" t="str">
        <f>IFERROR(VLOOKUP(LFE46&amp;LFF46&amp;LFI46,CC!LEZ:LFD,5,FALSE), " ")</f>
        <v xml:space="preserve"> </v>
      </c>
      <c r="LFS46" s="34" t="str">
        <f>IFERROR(VLOOKUP(LFF46&amp;LFG46&amp;LFJ46,CC!LFA:LFE,5,FALSE), " ")</f>
        <v xml:space="preserve"> </v>
      </c>
      <c r="LFT46" s="34" t="str">
        <f>IFERROR(VLOOKUP(LFG46&amp;LFH46&amp;LFK46,CC!LFB:LFF,5,FALSE), " ")</f>
        <v xml:space="preserve"> </v>
      </c>
      <c r="LFU46" s="34" t="str">
        <f>IFERROR(VLOOKUP(LFH46&amp;LFI46&amp;LFL46,CC!LFC:LFG,5,FALSE), " ")</f>
        <v xml:space="preserve"> </v>
      </c>
      <c r="LFV46" s="34" t="str">
        <f>IFERROR(VLOOKUP(LFI46&amp;LFJ46&amp;LFM46,CC!LFD:LFH,5,FALSE), " ")</f>
        <v xml:space="preserve"> </v>
      </c>
      <c r="LFW46" s="34" t="str">
        <f>IFERROR(VLOOKUP(LFJ46&amp;LFK46&amp;LFN46,CC!LFE:LFI,5,FALSE), " ")</f>
        <v xml:space="preserve"> </v>
      </c>
      <c r="LFX46" s="34" t="str">
        <f>IFERROR(VLOOKUP(LFK46&amp;LFL46&amp;LFO46,CC!LFF:LFJ,5,FALSE), " ")</f>
        <v xml:space="preserve"> </v>
      </c>
      <c r="LFY46" s="34" t="str">
        <f>IFERROR(VLOOKUP(LFL46&amp;LFM46&amp;LFP46,CC!LFG:LFK,5,FALSE), " ")</f>
        <v xml:space="preserve"> </v>
      </c>
      <c r="LFZ46" s="34" t="str">
        <f>IFERROR(VLOOKUP(LFM46&amp;LFN46&amp;LFQ46,CC!LFH:LFL,5,FALSE), " ")</f>
        <v xml:space="preserve"> </v>
      </c>
      <c r="LGA46" s="34" t="str">
        <f>IFERROR(VLOOKUP(LFN46&amp;LFO46&amp;LFR46,CC!LFI:LFM,5,FALSE), " ")</f>
        <v xml:space="preserve"> </v>
      </c>
      <c r="LGB46" s="34" t="str">
        <f>IFERROR(VLOOKUP(LFO46&amp;LFP46&amp;LFS46,CC!LFJ:LFN,5,FALSE), " ")</f>
        <v xml:space="preserve"> </v>
      </c>
      <c r="LGC46" s="34" t="str">
        <f>IFERROR(VLOOKUP(LFP46&amp;LFQ46&amp;LFT46,CC!LFK:LFO,5,FALSE), " ")</f>
        <v xml:space="preserve"> </v>
      </c>
      <c r="LGD46" s="34" t="str">
        <f>IFERROR(VLOOKUP(LFQ46&amp;LFR46&amp;LFU46,CC!LFL:LFP,5,FALSE), " ")</f>
        <v xml:space="preserve"> </v>
      </c>
      <c r="LGE46" s="34" t="str">
        <f>IFERROR(VLOOKUP(LFR46&amp;LFS46&amp;LFV46,CC!LFM:LFQ,5,FALSE), " ")</f>
        <v xml:space="preserve"> </v>
      </c>
      <c r="LGF46" s="34" t="str">
        <f>IFERROR(VLOOKUP(LFS46&amp;LFT46&amp;LFW46,CC!LFN:LFR,5,FALSE), " ")</f>
        <v xml:space="preserve"> </v>
      </c>
      <c r="LGG46" s="34" t="str">
        <f>IFERROR(VLOOKUP(LFT46&amp;LFU46&amp;LFX46,CC!LFO:LFS,5,FALSE), " ")</f>
        <v xml:space="preserve"> </v>
      </c>
      <c r="LGH46" s="34" t="str">
        <f>IFERROR(VLOOKUP(LFU46&amp;LFV46&amp;LFY46,CC!LFP:LFT,5,FALSE), " ")</f>
        <v xml:space="preserve"> </v>
      </c>
      <c r="LGI46" s="34" t="str">
        <f>IFERROR(VLOOKUP(LFV46&amp;LFW46&amp;LFZ46,CC!LFQ:LFU,5,FALSE), " ")</f>
        <v xml:space="preserve"> </v>
      </c>
      <c r="LGJ46" s="34" t="str">
        <f>IFERROR(VLOOKUP(LFW46&amp;LFX46&amp;LGA46,CC!LFR:LFV,5,FALSE), " ")</f>
        <v xml:space="preserve"> </v>
      </c>
      <c r="LGK46" s="34" t="str">
        <f>IFERROR(VLOOKUP(LFX46&amp;LFY46&amp;LGB46,CC!LFS:LFW,5,FALSE), " ")</f>
        <v xml:space="preserve"> </v>
      </c>
      <c r="LGL46" s="34" t="str">
        <f>IFERROR(VLOOKUP(LFY46&amp;LFZ46&amp;LGC46,CC!LFT:LFX,5,FALSE), " ")</f>
        <v xml:space="preserve"> </v>
      </c>
      <c r="LGM46" s="34" t="str">
        <f>IFERROR(VLOOKUP(LFZ46&amp;LGA46&amp;LGD46,CC!LFU:LFY,5,FALSE), " ")</f>
        <v xml:space="preserve"> </v>
      </c>
      <c r="LGN46" s="34" t="str">
        <f>IFERROR(VLOOKUP(LGA46&amp;LGB46&amp;LGE46,CC!LFV:LFZ,5,FALSE), " ")</f>
        <v xml:space="preserve"> </v>
      </c>
      <c r="LGO46" s="34" t="str">
        <f>IFERROR(VLOOKUP(LGB46&amp;LGC46&amp;LGF46,CC!LFW:LGA,5,FALSE), " ")</f>
        <v xml:space="preserve"> </v>
      </c>
      <c r="LGP46" s="34" t="str">
        <f>IFERROR(VLOOKUP(LGC46&amp;LGD46&amp;LGG46,CC!LFX:LGB,5,FALSE), " ")</f>
        <v xml:space="preserve"> </v>
      </c>
      <c r="LGQ46" s="34" t="str">
        <f>IFERROR(VLOOKUP(LGD46&amp;LGE46&amp;LGH46,CC!LFY:LGC,5,FALSE), " ")</f>
        <v xml:space="preserve"> </v>
      </c>
      <c r="LGR46" s="34" t="str">
        <f>IFERROR(VLOOKUP(LGE46&amp;LGF46&amp;LGI46,CC!LFZ:LGD,5,FALSE), " ")</f>
        <v xml:space="preserve"> </v>
      </c>
      <c r="LGS46" s="34" t="str">
        <f>IFERROR(VLOOKUP(LGF46&amp;LGG46&amp;LGJ46,CC!LGA:LGE,5,FALSE), " ")</f>
        <v xml:space="preserve"> </v>
      </c>
      <c r="LGT46" s="34" t="str">
        <f>IFERROR(VLOOKUP(LGG46&amp;LGH46&amp;LGK46,CC!LGB:LGF,5,FALSE), " ")</f>
        <v xml:space="preserve"> </v>
      </c>
      <c r="LGU46" s="34" t="str">
        <f>IFERROR(VLOOKUP(LGH46&amp;LGI46&amp;LGL46,CC!LGC:LGG,5,FALSE), " ")</f>
        <v xml:space="preserve"> </v>
      </c>
      <c r="LGV46" s="34" t="str">
        <f>IFERROR(VLOOKUP(LGI46&amp;LGJ46&amp;LGM46,CC!LGD:LGH,5,FALSE), " ")</f>
        <v xml:space="preserve"> </v>
      </c>
      <c r="LGW46" s="34" t="str">
        <f>IFERROR(VLOOKUP(LGJ46&amp;LGK46&amp;LGN46,CC!LGE:LGI,5,FALSE), " ")</f>
        <v xml:space="preserve"> </v>
      </c>
      <c r="LGX46" s="34" t="str">
        <f>IFERROR(VLOOKUP(LGK46&amp;LGL46&amp;LGO46,CC!LGF:LGJ,5,FALSE), " ")</f>
        <v xml:space="preserve"> </v>
      </c>
      <c r="LGY46" s="34" t="str">
        <f>IFERROR(VLOOKUP(LGL46&amp;LGM46&amp;LGP46,CC!LGG:LGK,5,FALSE), " ")</f>
        <v xml:space="preserve"> </v>
      </c>
      <c r="LGZ46" s="34" t="str">
        <f>IFERROR(VLOOKUP(LGM46&amp;LGN46&amp;LGQ46,CC!LGH:LGL,5,FALSE), " ")</f>
        <v xml:space="preserve"> </v>
      </c>
      <c r="LHA46" s="34" t="str">
        <f>IFERROR(VLOOKUP(LGN46&amp;LGO46&amp;LGR46,CC!LGI:LGM,5,FALSE), " ")</f>
        <v xml:space="preserve"> </v>
      </c>
      <c r="LHB46" s="34" t="str">
        <f>IFERROR(VLOOKUP(LGO46&amp;LGP46&amp;LGS46,CC!LGJ:LGN,5,FALSE), " ")</f>
        <v xml:space="preserve"> </v>
      </c>
      <c r="LHC46" s="34" t="str">
        <f>IFERROR(VLOOKUP(LGP46&amp;LGQ46&amp;LGT46,CC!LGK:LGO,5,FALSE), " ")</f>
        <v xml:space="preserve"> </v>
      </c>
      <c r="LHD46" s="34" t="str">
        <f>IFERROR(VLOOKUP(LGQ46&amp;LGR46&amp;LGU46,CC!LGL:LGP,5,FALSE), " ")</f>
        <v xml:space="preserve"> </v>
      </c>
      <c r="LHE46" s="34" t="str">
        <f>IFERROR(VLOOKUP(LGR46&amp;LGS46&amp;LGV46,CC!LGM:LGQ,5,FALSE), " ")</f>
        <v xml:space="preserve"> </v>
      </c>
      <c r="LHF46" s="34" t="str">
        <f>IFERROR(VLOOKUP(LGS46&amp;LGT46&amp;LGW46,CC!LGN:LGR,5,FALSE), " ")</f>
        <v xml:space="preserve"> </v>
      </c>
      <c r="LHG46" s="34" t="str">
        <f>IFERROR(VLOOKUP(LGT46&amp;LGU46&amp;LGX46,CC!LGO:LGS,5,FALSE), " ")</f>
        <v xml:space="preserve"> </v>
      </c>
      <c r="LHH46" s="34" t="str">
        <f>IFERROR(VLOOKUP(LGU46&amp;LGV46&amp;LGY46,CC!LGP:LGT,5,FALSE), " ")</f>
        <v xml:space="preserve"> </v>
      </c>
      <c r="LHI46" s="34" t="str">
        <f>IFERROR(VLOOKUP(LGV46&amp;LGW46&amp;LGZ46,CC!LGQ:LGU,5,FALSE), " ")</f>
        <v xml:space="preserve"> </v>
      </c>
      <c r="LHJ46" s="34" t="str">
        <f>IFERROR(VLOOKUP(LGW46&amp;LGX46&amp;LHA46,CC!LGR:LGV,5,FALSE), " ")</f>
        <v xml:space="preserve"> </v>
      </c>
      <c r="LHK46" s="34" t="str">
        <f>IFERROR(VLOOKUP(LGX46&amp;LGY46&amp;LHB46,CC!LGS:LGW,5,FALSE), " ")</f>
        <v xml:space="preserve"> </v>
      </c>
      <c r="LHL46" s="34" t="str">
        <f>IFERROR(VLOOKUP(LGY46&amp;LGZ46&amp;LHC46,CC!LGT:LGX,5,FALSE), " ")</f>
        <v xml:space="preserve"> </v>
      </c>
      <c r="LHM46" s="34" t="str">
        <f>IFERROR(VLOOKUP(LGZ46&amp;LHA46&amp;LHD46,CC!LGU:LGY,5,FALSE), " ")</f>
        <v xml:space="preserve"> </v>
      </c>
      <c r="LHN46" s="34" t="str">
        <f>IFERROR(VLOOKUP(LHA46&amp;LHB46&amp;LHE46,CC!LGV:LGZ,5,FALSE), " ")</f>
        <v xml:space="preserve"> </v>
      </c>
      <c r="LHO46" s="34" t="str">
        <f>IFERROR(VLOOKUP(LHB46&amp;LHC46&amp;LHF46,CC!LGW:LHA,5,FALSE), " ")</f>
        <v xml:space="preserve"> </v>
      </c>
      <c r="LHP46" s="34" t="str">
        <f>IFERROR(VLOOKUP(LHC46&amp;LHD46&amp;LHG46,CC!LGX:LHB,5,FALSE), " ")</f>
        <v xml:space="preserve"> </v>
      </c>
      <c r="LHQ46" s="34" t="str">
        <f>IFERROR(VLOOKUP(LHD46&amp;LHE46&amp;LHH46,CC!LGY:LHC,5,FALSE), " ")</f>
        <v xml:space="preserve"> </v>
      </c>
      <c r="LHR46" s="34" t="str">
        <f>IFERROR(VLOOKUP(LHE46&amp;LHF46&amp;LHI46,CC!LGZ:LHD,5,FALSE), " ")</f>
        <v xml:space="preserve"> </v>
      </c>
      <c r="LHS46" s="34" t="str">
        <f>IFERROR(VLOOKUP(LHF46&amp;LHG46&amp;LHJ46,CC!LHA:LHE,5,FALSE), " ")</f>
        <v xml:space="preserve"> </v>
      </c>
      <c r="LHT46" s="34" t="str">
        <f>IFERROR(VLOOKUP(LHG46&amp;LHH46&amp;LHK46,CC!LHB:LHF,5,FALSE), " ")</f>
        <v xml:space="preserve"> </v>
      </c>
      <c r="LHU46" s="34" t="str">
        <f>IFERROR(VLOOKUP(LHH46&amp;LHI46&amp;LHL46,CC!LHC:LHG,5,FALSE), " ")</f>
        <v xml:space="preserve"> </v>
      </c>
      <c r="LHV46" s="34" t="str">
        <f>IFERROR(VLOOKUP(LHI46&amp;LHJ46&amp;LHM46,CC!LHD:LHH,5,FALSE), " ")</f>
        <v xml:space="preserve"> </v>
      </c>
      <c r="LHW46" s="34" t="str">
        <f>IFERROR(VLOOKUP(LHJ46&amp;LHK46&amp;LHN46,CC!LHE:LHI,5,FALSE), " ")</f>
        <v xml:space="preserve"> </v>
      </c>
      <c r="LHX46" s="34" t="str">
        <f>IFERROR(VLOOKUP(LHK46&amp;LHL46&amp;LHO46,CC!LHF:LHJ,5,FALSE), " ")</f>
        <v xml:space="preserve"> </v>
      </c>
      <c r="LHY46" s="34" t="str">
        <f>IFERROR(VLOOKUP(LHL46&amp;LHM46&amp;LHP46,CC!LHG:LHK,5,FALSE), " ")</f>
        <v xml:space="preserve"> </v>
      </c>
      <c r="LHZ46" s="34" t="str">
        <f>IFERROR(VLOOKUP(LHM46&amp;LHN46&amp;LHQ46,CC!LHH:LHL,5,FALSE), " ")</f>
        <v xml:space="preserve"> </v>
      </c>
      <c r="LIA46" s="34" t="str">
        <f>IFERROR(VLOOKUP(LHN46&amp;LHO46&amp;LHR46,CC!LHI:LHM,5,FALSE), " ")</f>
        <v xml:space="preserve"> </v>
      </c>
      <c r="LIB46" s="34" t="str">
        <f>IFERROR(VLOOKUP(LHO46&amp;LHP46&amp;LHS46,CC!LHJ:LHN,5,FALSE), " ")</f>
        <v xml:space="preserve"> </v>
      </c>
      <c r="LIC46" s="34" t="str">
        <f>IFERROR(VLOOKUP(LHP46&amp;LHQ46&amp;LHT46,CC!LHK:LHO,5,FALSE), " ")</f>
        <v xml:space="preserve"> </v>
      </c>
      <c r="LID46" s="34" t="str">
        <f>IFERROR(VLOOKUP(LHQ46&amp;LHR46&amp;LHU46,CC!LHL:LHP,5,FALSE), " ")</f>
        <v xml:space="preserve"> </v>
      </c>
      <c r="LIE46" s="34" t="str">
        <f>IFERROR(VLOOKUP(LHR46&amp;LHS46&amp;LHV46,CC!LHM:LHQ,5,FALSE), " ")</f>
        <v xml:space="preserve"> </v>
      </c>
      <c r="LIF46" s="34" t="str">
        <f>IFERROR(VLOOKUP(LHS46&amp;LHT46&amp;LHW46,CC!LHN:LHR,5,FALSE), " ")</f>
        <v xml:space="preserve"> </v>
      </c>
      <c r="LIG46" s="34" t="str">
        <f>IFERROR(VLOOKUP(LHT46&amp;LHU46&amp;LHX46,CC!LHO:LHS,5,FALSE), " ")</f>
        <v xml:space="preserve"> </v>
      </c>
      <c r="LIH46" s="34" t="str">
        <f>IFERROR(VLOOKUP(LHU46&amp;LHV46&amp;LHY46,CC!LHP:LHT,5,FALSE), " ")</f>
        <v xml:space="preserve"> </v>
      </c>
      <c r="LII46" s="34" t="str">
        <f>IFERROR(VLOOKUP(LHV46&amp;LHW46&amp;LHZ46,CC!LHQ:LHU,5,FALSE), " ")</f>
        <v xml:space="preserve"> </v>
      </c>
      <c r="LIJ46" s="34" t="str">
        <f>IFERROR(VLOOKUP(LHW46&amp;LHX46&amp;LIA46,CC!LHR:LHV,5,FALSE), " ")</f>
        <v xml:space="preserve"> </v>
      </c>
      <c r="LIK46" s="34" t="str">
        <f>IFERROR(VLOOKUP(LHX46&amp;LHY46&amp;LIB46,CC!LHS:LHW,5,FALSE), " ")</f>
        <v xml:space="preserve"> </v>
      </c>
      <c r="LIL46" s="34" t="str">
        <f>IFERROR(VLOOKUP(LHY46&amp;LHZ46&amp;LIC46,CC!LHT:LHX,5,FALSE), " ")</f>
        <v xml:space="preserve"> </v>
      </c>
      <c r="LIM46" s="34" t="str">
        <f>IFERROR(VLOOKUP(LHZ46&amp;LIA46&amp;LID46,CC!LHU:LHY,5,FALSE), " ")</f>
        <v xml:space="preserve"> </v>
      </c>
      <c r="LIN46" s="34" t="str">
        <f>IFERROR(VLOOKUP(LIA46&amp;LIB46&amp;LIE46,CC!LHV:LHZ,5,FALSE), " ")</f>
        <v xml:space="preserve"> </v>
      </c>
      <c r="LIO46" s="34" t="str">
        <f>IFERROR(VLOOKUP(LIB46&amp;LIC46&amp;LIF46,CC!LHW:LIA,5,FALSE), " ")</f>
        <v xml:space="preserve"> </v>
      </c>
      <c r="LIP46" s="34" t="str">
        <f>IFERROR(VLOOKUP(LIC46&amp;LID46&amp;LIG46,CC!LHX:LIB,5,FALSE), " ")</f>
        <v xml:space="preserve"> </v>
      </c>
      <c r="LIQ46" s="34" t="str">
        <f>IFERROR(VLOOKUP(LID46&amp;LIE46&amp;LIH46,CC!LHY:LIC,5,FALSE), " ")</f>
        <v xml:space="preserve"> </v>
      </c>
      <c r="LIR46" s="34" t="str">
        <f>IFERROR(VLOOKUP(LIE46&amp;LIF46&amp;LII46,CC!LHZ:LID,5,FALSE), " ")</f>
        <v xml:space="preserve"> </v>
      </c>
      <c r="LIS46" s="34" t="str">
        <f>IFERROR(VLOOKUP(LIF46&amp;LIG46&amp;LIJ46,CC!LIA:LIE,5,FALSE), " ")</f>
        <v xml:space="preserve"> </v>
      </c>
      <c r="LIT46" s="34" t="str">
        <f>IFERROR(VLOOKUP(LIG46&amp;LIH46&amp;LIK46,CC!LIB:LIF,5,FALSE), " ")</f>
        <v xml:space="preserve"> </v>
      </c>
      <c r="LIU46" s="34" t="str">
        <f>IFERROR(VLOOKUP(LIH46&amp;LII46&amp;LIL46,CC!LIC:LIG,5,FALSE), " ")</f>
        <v xml:space="preserve"> </v>
      </c>
      <c r="LIV46" s="34" t="str">
        <f>IFERROR(VLOOKUP(LII46&amp;LIJ46&amp;LIM46,CC!LID:LIH,5,FALSE), " ")</f>
        <v xml:space="preserve"> </v>
      </c>
      <c r="LIW46" s="34" t="str">
        <f>IFERROR(VLOOKUP(LIJ46&amp;LIK46&amp;LIN46,CC!LIE:LII,5,FALSE), " ")</f>
        <v xml:space="preserve"> </v>
      </c>
      <c r="LIX46" s="34" t="str">
        <f>IFERROR(VLOOKUP(LIK46&amp;LIL46&amp;LIO46,CC!LIF:LIJ,5,FALSE), " ")</f>
        <v xml:space="preserve"> </v>
      </c>
      <c r="LIY46" s="34" t="str">
        <f>IFERROR(VLOOKUP(LIL46&amp;LIM46&amp;LIP46,CC!LIG:LIK,5,FALSE), " ")</f>
        <v xml:space="preserve"> </v>
      </c>
      <c r="LIZ46" s="34" t="str">
        <f>IFERROR(VLOOKUP(LIM46&amp;LIN46&amp;LIQ46,CC!LIH:LIL,5,FALSE), " ")</f>
        <v xml:space="preserve"> </v>
      </c>
      <c r="LJA46" s="34" t="str">
        <f>IFERROR(VLOOKUP(LIN46&amp;LIO46&amp;LIR46,CC!LII:LIM,5,FALSE), " ")</f>
        <v xml:space="preserve"> </v>
      </c>
      <c r="LJB46" s="34" t="str">
        <f>IFERROR(VLOOKUP(LIO46&amp;LIP46&amp;LIS46,CC!LIJ:LIN,5,FALSE), " ")</f>
        <v xml:space="preserve"> </v>
      </c>
      <c r="LJC46" s="34" t="str">
        <f>IFERROR(VLOOKUP(LIP46&amp;LIQ46&amp;LIT46,CC!LIK:LIO,5,FALSE), " ")</f>
        <v xml:space="preserve"> </v>
      </c>
      <c r="LJD46" s="34" t="str">
        <f>IFERROR(VLOOKUP(LIQ46&amp;LIR46&amp;LIU46,CC!LIL:LIP,5,FALSE), " ")</f>
        <v xml:space="preserve"> </v>
      </c>
      <c r="LJE46" s="34" t="str">
        <f>IFERROR(VLOOKUP(LIR46&amp;LIS46&amp;LIV46,CC!LIM:LIQ,5,FALSE), " ")</f>
        <v xml:space="preserve"> </v>
      </c>
      <c r="LJF46" s="34" t="str">
        <f>IFERROR(VLOOKUP(LIS46&amp;LIT46&amp;LIW46,CC!LIN:LIR,5,FALSE), " ")</f>
        <v xml:space="preserve"> </v>
      </c>
      <c r="LJG46" s="34" t="str">
        <f>IFERROR(VLOOKUP(LIT46&amp;LIU46&amp;LIX46,CC!LIO:LIS,5,FALSE), " ")</f>
        <v xml:space="preserve"> </v>
      </c>
      <c r="LJH46" s="34" t="str">
        <f>IFERROR(VLOOKUP(LIU46&amp;LIV46&amp;LIY46,CC!LIP:LIT,5,FALSE), " ")</f>
        <v xml:space="preserve"> </v>
      </c>
      <c r="LJI46" s="34" t="str">
        <f>IFERROR(VLOOKUP(LIV46&amp;LIW46&amp;LIZ46,CC!LIQ:LIU,5,FALSE), " ")</f>
        <v xml:space="preserve"> </v>
      </c>
      <c r="LJJ46" s="34" t="str">
        <f>IFERROR(VLOOKUP(LIW46&amp;LIX46&amp;LJA46,CC!LIR:LIV,5,FALSE), " ")</f>
        <v xml:space="preserve"> </v>
      </c>
      <c r="LJK46" s="34" t="str">
        <f>IFERROR(VLOOKUP(LIX46&amp;LIY46&amp;LJB46,CC!LIS:LIW,5,FALSE), " ")</f>
        <v xml:space="preserve"> </v>
      </c>
      <c r="LJL46" s="34" t="str">
        <f>IFERROR(VLOOKUP(LIY46&amp;LIZ46&amp;LJC46,CC!LIT:LIX,5,FALSE), " ")</f>
        <v xml:space="preserve"> </v>
      </c>
      <c r="LJM46" s="34" t="str">
        <f>IFERROR(VLOOKUP(LIZ46&amp;LJA46&amp;LJD46,CC!LIU:LIY,5,FALSE), " ")</f>
        <v xml:space="preserve"> </v>
      </c>
      <c r="LJN46" s="34" t="str">
        <f>IFERROR(VLOOKUP(LJA46&amp;LJB46&amp;LJE46,CC!LIV:LIZ,5,FALSE), " ")</f>
        <v xml:space="preserve"> </v>
      </c>
      <c r="LJO46" s="34" t="str">
        <f>IFERROR(VLOOKUP(LJB46&amp;LJC46&amp;LJF46,CC!LIW:LJA,5,FALSE), " ")</f>
        <v xml:space="preserve"> </v>
      </c>
      <c r="LJP46" s="34" t="str">
        <f>IFERROR(VLOOKUP(LJC46&amp;LJD46&amp;LJG46,CC!LIX:LJB,5,FALSE), " ")</f>
        <v xml:space="preserve"> </v>
      </c>
      <c r="LJQ46" s="34" t="str">
        <f>IFERROR(VLOOKUP(LJD46&amp;LJE46&amp;LJH46,CC!LIY:LJC,5,FALSE), " ")</f>
        <v xml:space="preserve"> </v>
      </c>
      <c r="LJR46" s="34" t="str">
        <f>IFERROR(VLOOKUP(LJE46&amp;LJF46&amp;LJI46,CC!LIZ:LJD,5,FALSE), " ")</f>
        <v xml:space="preserve"> </v>
      </c>
      <c r="LJS46" s="34" t="str">
        <f>IFERROR(VLOOKUP(LJF46&amp;LJG46&amp;LJJ46,CC!LJA:LJE,5,FALSE), " ")</f>
        <v xml:space="preserve"> </v>
      </c>
      <c r="LJT46" s="34" t="str">
        <f>IFERROR(VLOOKUP(LJG46&amp;LJH46&amp;LJK46,CC!LJB:LJF,5,FALSE), " ")</f>
        <v xml:space="preserve"> </v>
      </c>
      <c r="LJU46" s="34" t="str">
        <f>IFERROR(VLOOKUP(LJH46&amp;LJI46&amp;LJL46,CC!LJC:LJG,5,FALSE), " ")</f>
        <v xml:space="preserve"> </v>
      </c>
      <c r="LJV46" s="34" t="str">
        <f>IFERROR(VLOOKUP(LJI46&amp;LJJ46&amp;LJM46,CC!LJD:LJH,5,FALSE), " ")</f>
        <v xml:space="preserve"> </v>
      </c>
      <c r="LJW46" s="34" t="str">
        <f>IFERROR(VLOOKUP(LJJ46&amp;LJK46&amp;LJN46,CC!LJE:LJI,5,FALSE), " ")</f>
        <v xml:space="preserve"> </v>
      </c>
      <c r="LJX46" s="34" t="str">
        <f>IFERROR(VLOOKUP(LJK46&amp;LJL46&amp;LJO46,CC!LJF:LJJ,5,FALSE), " ")</f>
        <v xml:space="preserve"> </v>
      </c>
      <c r="LJY46" s="34" t="str">
        <f>IFERROR(VLOOKUP(LJL46&amp;LJM46&amp;LJP46,CC!LJG:LJK,5,FALSE), " ")</f>
        <v xml:space="preserve"> </v>
      </c>
      <c r="LJZ46" s="34" t="str">
        <f>IFERROR(VLOOKUP(LJM46&amp;LJN46&amp;LJQ46,CC!LJH:LJL,5,FALSE), " ")</f>
        <v xml:space="preserve"> </v>
      </c>
      <c r="LKA46" s="34" t="str">
        <f>IFERROR(VLOOKUP(LJN46&amp;LJO46&amp;LJR46,CC!LJI:LJM,5,FALSE), " ")</f>
        <v xml:space="preserve"> </v>
      </c>
      <c r="LKB46" s="34" t="str">
        <f>IFERROR(VLOOKUP(LJO46&amp;LJP46&amp;LJS46,CC!LJJ:LJN,5,FALSE), " ")</f>
        <v xml:space="preserve"> </v>
      </c>
      <c r="LKC46" s="34" t="str">
        <f>IFERROR(VLOOKUP(LJP46&amp;LJQ46&amp;LJT46,CC!LJK:LJO,5,FALSE), " ")</f>
        <v xml:space="preserve"> </v>
      </c>
      <c r="LKD46" s="34" t="str">
        <f>IFERROR(VLOOKUP(LJQ46&amp;LJR46&amp;LJU46,CC!LJL:LJP,5,FALSE), " ")</f>
        <v xml:space="preserve"> </v>
      </c>
      <c r="LKE46" s="34" t="str">
        <f>IFERROR(VLOOKUP(LJR46&amp;LJS46&amp;LJV46,CC!LJM:LJQ,5,FALSE), " ")</f>
        <v xml:space="preserve"> </v>
      </c>
      <c r="LKF46" s="34" t="str">
        <f>IFERROR(VLOOKUP(LJS46&amp;LJT46&amp;LJW46,CC!LJN:LJR,5,FALSE), " ")</f>
        <v xml:space="preserve"> </v>
      </c>
      <c r="LKG46" s="34" t="str">
        <f>IFERROR(VLOOKUP(LJT46&amp;LJU46&amp;LJX46,CC!LJO:LJS,5,FALSE), " ")</f>
        <v xml:space="preserve"> </v>
      </c>
      <c r="LKH46" s="34" t="str">
        <f>IFERROR(VLOOKUP(LJU46&amp;LJV46&amp;LJY46,CC!LJP:LJT,5,FALSE), " ")</f>
        <v xml:space="preserve"> </v>
      </c>
      <c r="LKI46" s="34" t="str">
        <f>IFERROR(VLOOKUP(LJV46&amp;LJW46&amp;LJZ46,CC!LJQ:LJU,5,FALSE), " ")</f>
        <v xml:space="preserve"> </v>
      </c>
      <c r="LKJ46" s="34" t="str">
        <f>IFERROR(VLOOKUP(LJW46&amp;LJX46&amp;LKA46,CC!LJR:LJV,5,FALSE), " ")</f>
        <v xml:space="preserve"> </v>
      </c>
      <c r="LKK46" s="34" t="str">
        <f>IFERROR(VLOOKUP(LJX46&amp;LJY46&amp;LKB46,CC!LJS:LJW,5,FALSE), " ")</f>
        <v xml:space="preserve"> </v>
      </c>
      <c r="LKL46" s="34" t="str">
        <f>IFERROR(VLOOKUP(LJY46&amp;LJZ46&amp;LKC46,CC!LJT:LJX,5,FALSE), " ")</f>
        <v xml:space="preserve"> </v>
      </c>
      <c r="LKM46" s="34" t="str">
        <f>IFERROR(VLOOKUP(LJZ46&amp;LKA46&amp;LKD46,CC!LJU:LJY,5,FALSE), " ")</f>
        <v xml:space="preserve"> </v>
      </c>
      <c r="LKN46" s="34" t="str">
        <f>IFERROR(VLOOKUP(LKA46&amp;LKB46&amp;LKE46,CC!LJV:LJZ,5,FALSE), " ")</f>
        <v xml:space="preserve"> </v>
      </c>
      <c r="LKO46" s="34" t="str">
        <f>IFERROR(VLOOKUP(LKB46&amp;LKC46&amp;LKF46,CC!LJW:LKA,5,FALSE), " ")</f>
        <v xml:space="preserve"> </v>
      </c>
      <c r="LKP46" s="34" t="str">
        <f>IFERROR(VLOOKUP(LKC46&amp;LKD46&amp;LKG46,CC!LJX:LKB,5,FALSE), " ")</f>
        <v xml:space="preserve"> </v>
      </c>
      <c r="LKQ46" s="34" t="str">
        <f>IFERROR(VLOOKUP(LKD46&amp;LKE46&amp;LKH46,CC!LJY:LKC,5,FALSE), " ")</f>
        <v xml:space="preserve"> </v>
      </c>
      <c r="LKR46" s="34" t="str">
        <f>IFERROR(VLOOKUP(LKE46&amp;LKF46&amp;LKI46,CC!LJZ:LKD,5,FALSE), " ")</f>
        <v xml:space="preserve"> </v>
      </c>
      <c r="LKS46" s="34" t="str">
        <f>IFERROR(VLOOKUP(LKF46&amp;LKG46&amp;LKJ46,CC!LKA:LKE,5,FALSE), " ")</f>
        <v xml:space="preserve"> </v>
      </c>
      <c r="LKT46" s="34" t="str">
        <f>IFERROR(VLOOKUP(LKG46&amp;LKH46&amp;LKK46,CC!LKB:LKF,5,FALSE), " ")</f>
        <v xml:space="preserve"> </v>
      </c>
      <c r="LKU46" s="34" t="str">
        <f>IFERROR(VLOOKUP(LKH46&amp;LKI46&amp;LKL46,CC!LKC:LKG,5,FALSE), " ")</f>
        <v xml:space="preserve"> </v>
      </c>
      <c r="LKV46" s="34" t="str">
        <f>IFERROR(VLOOKUP(LKI46&amp;LKJ46&amp;LKM46,CC!LKD:LKH,5,FALSE), " ")</f>
        <v xml:space="preserve"> </v>
      </c>
      <c r="LKW46" s="34" t="str">
        <f>IFERROR(VLOOKUP(LKJ46&amp;LKK46&amp;LKN46,CC!LKE:LKI,5,FALSE), " ")</f>
        <v xml:space="preserve"> </v>
      </c>
      <c r="LKX46" s="34" t="str">
        <f>IFERROR(VLOOKUP(LKK46&amp;LKL46&amp;LKO46,CC!LKF:LKJ,5,FALSE), " ")</f>
        <v xml:space="preserve"> </v>
      </c>
      <c r="LKY46" s="34" t="str">
        <f>IFERROR(VLOOKUP(LKL46&amp;LKM46&amp;LKP46,CC!LKG:LKK,5,FALSE), " ")</f>
        <v xml:space="preserve"> </v>
      </c>
      <c r="LKZ46" s="34" t="str">
        <f>IFERROR(VLOOKUP(LKM46&amp;LKN46&amp;LKQ46,CC!LKH:LKL,5,FALSE), " ")</f>
        <v xml:space="preserve"> </v>
      </c>
      <c r="LLA46" s="34" t="str">
        <f>IFERROR(VLOOKUP(LKN46&amp;LKO46&amp;LKR46,CC!LKI:LKM,5,FALSE), " ")</f>
        <v xml:space="preserve"> </v>
      </c>
      <c r="LLB46" s="34" t="str">
        <f>IFERROR(VLOOKUP(LKO46&amp;LKP46&amp;LKS46,CC!LKJ:LKN,5,FALSE), " ")</f>
        <v xml:space="preserve"> </v>
      </c>
      <c r="LLC46" s="34" t="str">
        <f>IFERROR(VLOOKUP(LKP46&amp;LKQ46&amp;LKT46,CC!LKK:LKO,5,FALSE), " ")</f>
        <v xml:space="preserve"> </v>
      </c>
      <c r="LLD46" s="34" t="str">
        <f>IFERROR(VLOOKUP(LKQ46&amp;LKR46&amp;LKU46,CC!LKL:LKP,5,FALSE), " ")</f>
        <v xml:space="preserve"> </v>
      </c>
      <c r="LLE46" s="34" t="str">
        <f>IFERROR(VLOOKUP(LKR46&amp;LKS46&amp;LKV46,CC!LKM:LKQ,5,FALSE), " ")</f>
        <v xml:space="preserve"> </v>
      </c>
      <c r="LLF46" s="34" t="str">
        <f>IFERROR(VLOOKUP(LKS46&amp;LKT46&amp;LKW46,CC!LKN:LKR,5,FALSE), " ")</f>
        <v xml:space="preserve"> </v>
      </c>
      <c r="LLG46" s="34" t="str">
        <f>IFERROR(VLOOKUP(LKT46&amp;LKU46&amp;LKX46,CC!LKO:LKS,5,FALSE), " ")</f>
        <v xml:space="preserve"> </v>
      </c>
      <c r="LLH46" s="34" t="str">
        <f>IFERROR(VLOOKUP(LKU46&amp;LKV46&amp;LKY46,CC!LKP:LKT,5,FALSE), " ")</f>
        <v xml:space="preserve"> </v>
      </c>
      <c r="LLI46" s="34" t="str">
        <f>IFERROR(VLOOKUP(LKV46&amp;LKW46&amp;LKZ46,CC!LKQ:LKU,5,FALSE), " ")</f>
        <v xml:space="preserve"> </v>
      </c>
      <c r="LLJ46" s="34" t="str">
        <f>IFERROR(VLOOKUP(LKW46&amp;LKX46&amp;LLA46,CC!LKR:LKV,5,FALSE), " ")</f>
        <v xml:space="preserve"> </v>
      </c>
      <c r="LLK46" s="34" t="str">
        <f>IFERROR(VLOOKUP(LKX46&amp;LKY46&amp;LLB46,CC!LKS:LKW,5,FALSE), " ")</f>
        <v xml:space="preserve"> </v>
      </c>
      <c r="LLL46" s="34" t="str">
        <f>IFERROR(VLOOKUP(LKY46&amp;LKZ46&amp;LLC46,CC!LKT:LKX,5,FALSE), " ")</f>
        <v xml:space="preserve"> </v>
      </c>
      <c r="LLM46" s="34" t="str">
        <f>IFERROR(VLOOKUP(LKZ46&amp;LLA46&amp;LLD46,CC!LKU:LKY,5,FALSE), " ")</f>
        <v xml:space="preserve"> </v>
      </c>
      <c r="LLN46" s="34" t="str">
        <f>IFERROR(VLOOKUP(LLA46&amp;LLB46&amp;LLE46,CC!LKV:LKZ,5,FALSE), " ")</f>
        <v xml:space="preserve"> </v>
      </c>
      <c r="LLO46" s="34" t="str">
        <f>IFERROR(VLOOKUP(LLB46&amp;LLC46&amp;LLF46,CC!LKW:LLA,5,FALSE), " ")</f>
        <v xml:space="preserve"> </v>
      </c>
      <c r="LLP46" s="34" t="str">
        <f>IFERROR(VLOOKUP(LLC46&amp;LLD46&amp;LLG46,CC!LKX:LLB,5,FALSE), " ")</f>
        <v xml:space="preserve"> </v>
      </c>
      <c r="LLQ46" s="34" t="str">
        <f>IFERROR(VLOOKUP(LLD46&amp;LLE46&amp;LLH46,CC!LKY:LLC,5,FALSE), " ")</f>
        <v xml:space="preserve"> </v>
      </c>
      <c r="LLR46" s="34" t="str">
        <f>IFERROR(VLOOKUP(LLE46&amp;LLF46&amp;LLI46,CC!LKZ:LLD,5,FALSE), " ")</f>
        <v xml:space="preserve"> </v>
      </c>
      <c r="LLS46" s="34" t="str">
        <f>IFERROR(VLOOKUP(LLF46&amp;LLG46&amp;LLJ46,CC!LLA:LLE,5,FALSE), " ")</f>
        <v xml:space="preserve"> </v>
      </c>
      <c r="LLT46" s="34" t="str">
        <f>IFERROR(VLOOKUP(LLG46&amp;LLH46&amp;LLK46,CC!LLB:LLF,5,FALSE), " ")</f>
        <v xml:space="preserve"> </v>
      </c>
      <c r="LLU46" s="34" t="str">
        <f>IFERROR(VLOOKUP(LLH46&amp;LLI46&amp;LLL46,CC!LLC:LLG,5,FALSE), " ")</f>
        <v xml:space="preserve"> </v>
      </c>
      <c r="LLV46" s="34" t="str">
        <f>IFERROR(VLOOKUP(LLI46&amp;LLJ46&amp;LLM46,CC!LLD:LLH,5,FALSE), " ")</f>
        <v xml:space="preserve"> </v>
      </c>
      <c r="LLW46" s="34" t="str">
        <f>IFERROR(VLOOKUP(LLJ46&amp;LLK46&amp;LLN46,CC!LLE:LLI,5,FALSE), " ")</f>
        <v xml:space="preserve"> </v>
      </c>
      <c r="LLX46" s="34" t="str">
        <f>IFERROR(VLOOKUP(LLK46&amp;LLL46&amp;LLO46,CC!LLF:LLJ,5,FALSE), " ")</f>
        <v xml:space="preserve"> </v>
      </c>
      <c r="LLY46" s="34" t="str">
        <f>IFERROR(VLOOKUP(LLL46&amp;LLM46&amp;LLP46,CC!LLG:LLK,5,FALSE), " ")</f>
        <v xml:space="preserve"> </v>
      </c>
      <c r="LLZ46" s="34" t="str">
        <f>IFERROR(VLOOKUP(LLM46&amp;LLN46&amp;LLQ46,CC!LLH:LLL,5,FALSE), " ")</f>
        <v xml:space="preserve"> </v>
      </c>
      <c r="LMA46" s="34" t="str">
        <f>IFERROR(VLOOKUP(LLN46&amp;LLO46&amp;LLR46,CC!LLI:LLM,5,FALSE), " ")</f>
        <v xml:space="preserve"> </v>
      </c>
      <c r="LMB46" s="34" t="str">
        <f>IFERROR(VLOOKUP(LLO46&amp;LLP46&amp;LLS46,CC!LLJ:LLN,5,FALSE), " ")</f>
        <v xml:space="preserve"> </v>
      </c>
      <c r="LMC46" s="34" t="str">
        <f>IFERROR(VLOOKUP(LLP46&amp;LLQ46&amp;LLT46,CC!LLK:LLO,5,FALSE), " ")</f>
        <v xml:space="preserve"> </v>
      </c>
      <c r="LMD46" s="34" t="str">
        <f>IFERROR(VLOOKUP(LLQ46&amp;LLR46&amp;LLU46,CC!LLL:LLP,5,FALSE), " ")</f>
        <v xml:space="preserve"> </v>
      </c>
      <c r="LME46" s="34" t="str">
        <f>IFERROR(VLOOKUP(LLR46&amp;LLS46&amp;LLV46,CC!LLM:LLQ,5,FALSE), " ")</f>
        <v xml:space="preserve"> </v>
      </c>
      <c r="LMF46" s="34" t="str">
        <f>IFERROR(VLOOKUP(LLS46&amp;LLT46&amp;LLW46,CC!LLN:LLR,5,FALSE), " ")</f>
        <v xml:space="preserve"> </v>
      </c>
      <c r="LMG46" s="34" t="str">
        <f>IFERROR(VLOOKUP(LLT46&amp;LLU46&amp;LLX46,CC!LLO:LLS,5,FALSE), " ")</f>
        <v xml:space="preserve"> </v>
      </c>
      <c r="LMH46" s="34" t="str">
        <f>IFERROR(VLOOKUP(LLU46&amp;LLV46&amp;LLY46,CC!LLP:LLT,5,FALSE), " ")</f>
        <v xml:space="preserve"> </v>
      </c>
      <c r="LMI46" s="34" t="str">
        <f>IFERROR(VLOOKUP(LLV46&amp;LLW46&amp;LLZ46,CC!LLQ:LLU,5,FALSE), " ")</f>
        <v xml:space="preserve"> </v>
      </c>
      <c r="LMJ46" s="34" t="str">
        <f>IFERROR(VLOOKUP(LLW46&amp;LLX46&amp;LMA46,CC!LLR:LLV,5,FALSE), " ")</f>
        <v xml:space="preserve"> </v>
      </c>
      <c r="LMK46" s="34" t="str">
        <f>IFERROR(VLOOKUP(LLX46&amp;LLY46&amp;LMB46,CC!LLS:LLW,5,FALSE), " ")</f>
        <v xml:space="preserve"> </v>
      </c>
      <c r="LML46" s="34" t="str">
        <f>IFERROR(VLOOKUP(LLY46&amp;LLZ46&amp;LMC46,CC!LLT:LLX,5,FALSE), " ")</f>
        <v xml:space="preserve"> </v>
      </c>
      <c r="LMM46" s="34" t="str">
        <f>IFERROR(VLOOKUP(LLZ46&amp;LMA46&amp;LMD46,CC!LLU:LLY,5,FALSE), " ")</f>
        <v xml:space="preserve"> </v>
      </c>
      <c r="LMN46" s="34" t="str">
        <f>IFERROR(VLOOKUP(LMA46&amp;LMB46&amp;LME46,CC!LLV:LLZ,5,FALSE), " ")</f>
        <v xml:space="preserve"> </v>
      </c>
      <c r="LMO46" s="34" t="str">
        <f>IFERROR(VLOOKUP(LMB46&amp;LMC46&amp;LMF46,CC!LLW:LMA,5,FALSE), " ")</f>
        <v xml:space="preserve"> </v>
      </c>
      <c r="LMP46" s="34" t="str">
        <f>IFERROR(VLOOKUP(LMC46&amp;LMD46&amp;LMG46,CC!LLX:LMB,5,FALSE), " ")</f>
        <v xml:space="preserve"> </v>
      </c>
      <c r="LMQ46" s="34" t="str">
        <f>IFERROR(VLOOKUP(LMD46&amp;LME46&amp;LMH46,CC!LLY:LMC,5,FALSE), " ")</f>
        <v xml:space="preserve"> </v>
      </c>
      <c r="LMR46" s="34" t="str">
        <f>IFERROR(VLOOKUP(LME46&amp;LMF46&amp;LMI46,CC!LLZ:LMD,5,FALSE), " ")</f>
        <v xml:space="preserve"> </v>
      </c>
      <c r="LMS46" s="34" t="str">
        <f>IFERROR(VLOOKUP(LMF46&amp;LMG46&amp;LMJ46,CC!LMA:LME,5,FALSE), " ")</f>
        <v xml:space="preserve"> </v>
      </c>
      <c r="LMT46" s="34" t="str">
        <f>IFERROR(VLOOKUP(LMG46&amp;LMH46&amp;LMK46,CC!LMB:LMF,5,FALSE), " ")</f>
        <v xml:space="preserve"> </v>
      </c>
      <c r="LMU46" s="34" t="str">
        <f>IFERROR(VLOOKUP(LMH46&amp;LMI46&amp;LML46,CC!LMC:LMG,5,FALSE), " ")</f>
        <v xml:space="preserve"> </v>
      </c>
      <c r="LMV46" s="34" t="str">
        <f>IFERROR(VLOOKUP(LMI46&amp;LMJ46&amp;LMM46,CC!LMD:LMH,5,FALSE), " ")</f>
        <v xml:space="preserve"> </v>
      </c>
      <c r="LMW46" s="34" t="str">
        <f>IFERROR(VLOOKUP(LMJ46&amp;LMK46&amp;LMN46,CC!LME:LMI,5,FALSE), " ")</f>
        <v xml:space="preserve"> </v>
      </c>
      <c r="LMX46" s="34" t="str">
        <f>IFERROR(VLOOKUP(LMK46&amp;LML46&amp;LMO46,CC!LMF:LMJ,5,FALSE), " ")</f>
        <v xml:space="preserve"> </v>
      </c>
      <c r="LMY46" s="34" t="str">
        <f>IFERROR(VLOOKUP(LML46&amp;LMM46&amp;LMP46,CC!LMG:LMK,5,FALSE), " ")</f>
        <v xml:space="preserve"> </v>
      </c>
      <c r="LMZ46" s="34" t="str">
        <f>IFERROR(VLOOKUP(LMM46&amp;LMN46&amp;LMQ46,CC!LMH:LML,5,FALSE), " ")</f>
        <v xml:space="preserve"> </v>
      </c>
      <c r="LNA46" s="34" t="str">
        <f>IFERROR(VLOOKUP(LMN46&amp;LMO46&amp;LMR46,CC!LMI:LMM,5,FALSE), " ")</f>
        <v xml:space="preserve"> </v>
      </c>
      <c r="LNB46" s="34" t="str">
        <f>IFERROR(VLOOKUP(LMO46&amp;LMP46&amp;LMS46,CC!LMJ:LMN,5,FALSE), " ")</f>
        <v xml:space="preserve"> </v>
      </c>
      <c r="LNC46" s="34" t="str">
        <f>IFERROR(VLOOKUP(LMP46&amp;LMQ46&amp;LMT46,CC!LMK:LMO,5,FALSE), " ")</f>
        <v xml:space="preserve"> </v>
      </c>
      <c r="LND46" s="34" t="str">
        <f>IFERROR(VLOOKUP(LMQ46&amp;LMR46&amp;LMU46,CC!LML:LMP,5,FALSE), " ")</f>
        <v xml:space="preserve"> </v>
      </c>
      <c r="LNE46" s="34" t="str">
        <f>IFERROR(VLOOKUP(LMR46&amp;LMS46&amp;LMV46,CC!LMM:LMQ,5,FALSE), " ")</f>
        <v xml:space="preserve"> </v>
      </c>
      <c r="LNF46" s="34" t="str">
        <f>IFERROR(VLOOKUP(LMS46&amp;LMT46&amp;LMW46,CC!LMN:LMR,5,FALSE), " ")</f>
        <v xml:space="preserve"> </v>
      </c>
      <c r="LNG46" s="34" t="str">
        <f>IFERROR(VLOOKUP(LMT46&amp;LMU46&amp;LMX46,CC!LMO:LMS,5,FALSE), " ")</f>
        <v xml:space="preserve"> </v>
      </c>
      <c r="LNH46" s="34" t="str">
        <f>IFERROR(VLOOKUP(LMU46&amp;LMV46&amp;LMY46,CC!LMP:LMT,5,FALSE), " ")</f>
        <v xml:space="preserve"> </v>
      </c>
      <c r="LNI46" s="34" t="str">
        <f>IFERROR(VLOOKUP(LMV46&amp;LMW46&amp;LMZ46,CC!LMQ:LMU,5,FALSE), " ")</f>
        <v xml:space="preserve"> </v>
      </c>
      <c r="LNJ46" s="34" t="str">
        <f>IFERROR(VLOOKUP(LMW46&amp;LMX46&amp;LNA46,CC!LMR:LMV,5,FALSE), " ")</f>
        <v xml:space="preserve"> </v>
      </c>
      <c r="LNK46" s="34" t="str">
        <f>IFERROR(VLOOKUP(LMX46&amp;LMY46&amp;LNB46,CC!LMS:LMW,5,FALSE), " ")</f>
        <v xml:space="preserve"> </v>
      </c>
      <c r="LNL46" s="34" t="str">
        <f>IFERROR(VLOOKUP(LMY46&amp;LMZ46&amp;LNC46,CC!LMT:LMX,5,FALSE), " ")</f>
        <v xml:space="preserve"> </v>
      </c>
      <c r="LNM46" s="34" t="str">
        <f>IFERROR(VLOOKUP(LMZ46&amp;LNA46&amp;LND46,CC!LMU:LMY,5,FALSE), " ")</f>
        <v xml:space="preserve"> </v>
      </c>
      <c r="LNN46" s="34" t="str">
        <f>IFERROR(VLOOKUP(LNA46&amp;LNB46&amp;LNE46,CC!LMV:LMZ,5,FALSE), " ")</f>
        <v xml:space="preserve"> </v>
      </c>
      <c r="LNO46" s="34" t="str">
        <f>IFERROR(VLOOKUP(LNB46&amp;LNC46&amp;LNF46,CC!LMW:LNA,5,FALSE), " ")</f>
        <v xml:space="preserve"> </v>
      </c>
      <c r="LNP46" s="34" t="str">
        <f>IFERROR(VLOOKUP(LNC46&amp;LND46&amp;LNG46,CC!LMX:LNB,5,FALSE), " ")</f>
        <v xml:space="preserve"> </v>
      </c>
      <c r="LNQ46" s="34" t="str">
        <f>IFERROR(VLOOKUP(LND46&amp;LNE46&amp;LNH46,CC!LMY:LNC,5,FALSE), " ")</f>
        <v xml:space="preserve"> </v>
      </c>
      <c r="LNR46" s="34" t="str">
        <f>IFERROR(VLOOKUP(LNE46&amp;LNF46&amp;LNI46,CC!LMZ:LND,5,FALSE), " ")</f>
        <v xml:space="preserve"> </v>
      </c>
      <c r="LNS46" s="34" t="str">
        <f>IFERROR(VLOOKUP(LNF46&amp;LNG46&amp;LNJ46,CC!LNA:LNE,5,FALSE), " ")</f>
        <v xml:space="preserve"> </v>
      </c>
      <c r="LNT46" s="34" t="str">
        <f>IFERROR(VLOOKUP(LNG46&amp;LNH46&amp;LNK46,CC!LNB:LNF,5,FALSE), " ")</f>
        <v xml:space="preserve"> </v>
      </c>
      <c r="LNU46" s="34" t="str">
        <f>IFERROR(VLOOKUP(LNH46&amp;LNI46&amp;LNL46,CC!LNC:LNG,5,FALSE), " ")</f>
        <v xml:space="preserve"> </v>
      </c>
      <c r="LNV46" s="34" t="str">
        <f>IFERROR(VLOOKUP(LNI46&amp;LNJ46&amp;LNM46,CC!LND:LNH,5,FALSE), " ")</f>
        <v xml:space="preserve"> </v>
      </c>
      <c r="LNW46" s="34" t="str">
        <f>IFERROR(VLOOKUP(LNJ46&amp;LNK46&amp;LNN46,CC!LNE:LNI,5,FALSE), " ")</f>
        <v xml:space="preserve"> </v>
      </c>
      <c r="LNX46" s="34" t="str">
        <f>IFERROR(VLOOKUP(LNK46&amp;LNL46&amp;LNO46,CC!LNF:LNJ,5,FALSE), " ")</f>
        <v xml:space="preserve"> </v>
      </c>
      <c r="LNY46" s="34" t="str">
        <f>IFERROR(VLOOKUP(LNL46&amp;LNM46&amp;LNP46,CC!LNG:LNK,5,FALSE), " ")</f>
        <v xml:space="preserve"> </v>
      </c>
      <c r="LNZ46" s="34" t="str">
        <f>IFERROR(VLOOKUP(LNM46&amp;LNN46&amp;LNQ46,CC!LNH:LNL,5,FALSE), " ")</f>
        <v xml:space="preserve"> </v>
      </c>
      <c r="LOA46" s="34" t="str">
        <f>IFERROR(VLOOKUP(LNN46&amp;LNO46&amp;LNR46,CC!LNI:LNM,5,FALSE), " ")</f>
        <v xml:space="preserve"> </v>
      </c>
      <c r="LOB46" s="34" t="str">
        <f>IFERROR(VLOOKUP(LNO46&amp;LNP46&amp;LNS46,CC!LNJ:LNN,5,FALSE), " ")</f>
        <v xml:space="preserve"> </v>
      </c>
      <c r="LOC46" s="34" t="str">
        <f>IFERROR(VLOOKUP(LNP46&amp;LNQ46&amp;LNT46,CC!LNK:LNO,5,FALSE), " ")</f>
        <v xml:space="preserve"> </v>
      </c>
      <c r="LOD46" s="34" t="str">
        <f>IFERROR(VLOOKUP(LNQ46&amp;LNR46&amp;LNU46,CC!LNL:LNP,5,FALSE), " ")</f>
        <v xml:space="preserve"> </v>
      </c>
      <c r="LOE46" s="34" t="str">
        <f>IFERROR(VLOOKUP(LNR46&amp;LNS46&amp;LNV46,CC!LNM:LNQ,5,FALSE), " ")</f>
        <v xml:space="preserve"> </v>
      </c>
      <c r="LOF46" s="34" t="str">
        <f>IFERROR(VLOOKUP(LNS46&amp;LNT46&amp;LNW46,CC!LNN:LNR,5,FALSE), " ")</f>
        <v xml:space="preserve"> </v>
      </c>
      <c r="LOG46" s="34" t="str">
        <f>IFERROR(VLOOKUP(LNT46&amp;LNU46&amp;LNX46,CC!LNO:LNS,5,FALSE), " ")</f>
        <v xml:space="preserve"> </v>
      </c>
      <c r="LOH46" s="34" t="str">
        <f>IFERROR(VLOOKUP(LNU46&amp;LNV46&amp;LNY46,CC!LNP:LNT,5,FALSE), " ")</f>
        <v xml:space="preserve"> </v>
      </c>
      <c r="LOI46" s="34" t="str">
        <f>IFERROR(VLOOKUP(LNV46&amp;LNW46&amp;LNZ46,CC!LNQ:LNU,5,FALSE), " ")</f>
        <v xml:space="preserve"> </v>
      </c>
      <c r="LOJ46" s="34" t="str">
        <f>IFERROR(VLOOKUP(LNW46&amp;LNX46&amp;LOA46,CC!LNR:LNV,5,FALSE), " ")</f>
        <v xml:space="preserve"> </v>
      </c>
      <c r="LOK46" s="34" t="str">
        <f>IFERROR(VLOOKUP(LNX46&amp;LNY46&amp;LOB46,CC!LNS:LNW,5,FALSE), " ")</f>
        <v xml:space="preserve"> </v>
      </c>
      <c r="LOL46" s="34" t="str">
        <f>IFERROR(VLOOKUP(LNY46&amp;LNZ46&amp;LOC46,CC!LNT:LNX,5,FALSE), " ")</f>
        <v xml:space="preserve"> </v>
      </c>
      <c r="LOM46" s="34" t="str">
        <f>IFERROR(VLOOKUP(LNZ46&amp;LOA46&amp;LOD46,CC!LNU:LNY,5,FALSE), " ")</f>
        <v xml:space="preserve"> </v>
      </c>
      <c r="LON46" s="34" t="str">
        <f>IFERROR(VLOOKUP(LOA46&amp;LOB46&amp;LOE46,CC!LNV:LNZ,5,FALSE), " ")</f>
        <v xml:space="preserve"> </v>
      </c>
      <c r="LOO46" s="34" t="str">
        <f>IFERROR(VLOOKUP(LOB46&amp;LOC46&amp;LOF46,CC!LNW:LOA,5,FALSE), " ")</f>
        <v xml:space="preserve"> </v>
      </c>
      <c r="LOP46" s="34" t="str">
        <f>IFERROR(VLOOKUP(LOC46&amp;LOD46&amp;LOG46,CC!LNX:LOB,5,FALSE), " ")</f>
        <v xml:space="preserve"> </v>
      </c>
      <c r="LOQ46" s="34" t="str">
        <f>IFERROR(VLOOKUP(LOD46&amp;LOE46&amp;LOH46,CC!LNY:LOC,5,FALSE), " ")</f>
        <v xml:space="preserve"> </v>
      </c>
      <c r="LOR46" s="34" t="str">
        <f>IFERROR(VLOOKUP(LOE46&amp;LOF46&amp;LOI46,CC!LNZ:LOD,5,FALSE), " ")</f>
        <v xml:space="preserve"> </v>
      </c>
      <c r="LOS46" s="34" t="str">
        <f>IFERROR(VLOOKUP(LOF46&amp;LOG46&amp;LOJ46,CC!LOA:LOE,5,FALSE), " ")</f>
        <v xml:space="preserve"> </v>
      </c>
      <c r="LOT46" s="34" t="str">
        <f>IFERROR(VLOOKUP(LOG46&amp;LOH46&amp;LOK46,CC!LOB:LOF,5,FALSE), " ")</f>
        <v xml:space="preserve"> </v>
      </c>
      <c r="LOU46" s="34" t="str">
        <f>IFERROR(VLOOKUP(LOH46&amp;LOI46&amp;LOL46,CC!LOC:LOG,5,FALSE), " ")</f>
        <v xml:space="preserve"> </v>
      </c>
      <c r="LOV46" s="34" t="str">
        <f>IFERROR(VLOOKUP(LOI46&amp;LOJ46&amp;LOM46,CC!LOD:LOH,5,FALSE), " ")</f>
        <v xml:space="preserve"> </v>
      </c>
      <c r="LOW46" s="34" t="str">
        <f>IFERROR(VLOOKUP(LOJ46&amp;LOK46&amp;LON46,CC!LOE:LOI,5,FALSE), " ")</f>
        <v xml:space="preserve"> </v>
      </c>
      <c r="LOX46" s="34" t="str">
        <f>IFERROR(VLOOKUP(LOK46&amp;LOL46&amp;LOO46,CC!LOF:LOJ,5,FALSE), " ")</f>
        <v xml:space="preserve"> </v>
      </c>
      <c r="LOY46" s="34" t="str">
        <f>IFERROR(VLOOKUP(LOL46&amp;LOM46&amp;LOP46,CC!LOG:LOK,5,FALSE), " ")</f>
        <v xml:space="preserve"> </v>
      </c>
      <c r="LOZ46" s="34" t="str">
        <f>IFERROR(VLOOKUP(LOM46&amp;LON46&amp;LOQ46,CC!LOH:LOL,5,FALSE), " ")</f>
        <v xml:space="preserve"> </v>
      </c>
      <c r="LPA46" s="34" t="str">
        <f>IFERROR(VLOOKUP(LON46&amp;LOO46&amp;LOR46,CC!LOI:LOM,5,FALSE), " ")</f>
        <v xml:space="preserve"> </v>
      </c>
      <c r="LPB46" s="34" t="str">
        <f>IFERROR(VLOOKUP(LOO46&amp;LOP46&amp;LOS46,CC!LOJ:LON,5,FALSE), " ")</f>
        <v xml:space="preserve"> </v>
      </c>
      <c r="LPC46" s="34" t="str">
        <f>IFERROR(VLOOKUP(LOP46&amp;LOQ46&amp;LOT46,CC!LOK:LOO,5,FALSE), " ")</f>
        <v xml:space="preserve"> </v>
      </c>
      <c r="LPD46" s="34" t="str">
        <f>IFERROR(VLOOKUP(LOQ46&amp;LOR46&amp;LOU46,CC!LOL:LOP,5,FALSE), " ")</f>
        <v xml:space="preserve"> </v>
      </c>
      <c r="LPE46" s="34" t="str">
        <f>IFERROR(VLOOKUP(LOR46&amp;LOS46&amp;LOV46,CC!LOM:LOQ,5,FALSE), " ")</f>
        <v xml:space="preserve"> </v>
      </c>
      <c r="LPF46" s="34" t="str">
        <f>IFERROR(VLOOKUP(LOS46&amp;LOT46&amp;LOW46,CC!LON:LOR,5,FALSE), " ")</f>
        <v xml:space="preserve"> </v>
      </c>
      <c r="LPG46" s="34" t="str">
        <f>IFERROR(VLOOKUP(LOT46&amp;LOU46&amp;LOX46,CC!LOO:LOS,5,FALSE), " ")</f>
        <v xml:space="preserve"> </v>
      </c>
      <c r="LPH46" s="34" t="str">
        <f>IFERROR(VLOOKUP(LOU46&amp;LOV46&amp;LOY46,CC!LOP:LOT,5,FALSE), " ")</f>
        <v xml:space="preserve"> </v>
      </c>
      <c r="LPI46" s="34" t="str">
        <f>IFERROR(VLOOKUP(LOV46&amp;LOW46&amp;LOZ46,CC!LOQ:LOU,5,FALSE), " ")</f>
        <v xml:space="preserve"> </v>
      </c>
      <c r="LPJ46" s="34" t="str">
        <f>IFERROR(VLOOKUP(LOW46&amp;LOX46&amp;LPA46,CC!LOR:LOV,5,FALSE), " ")</f>
        <v xml:space="preserve"> </v>
      </c>
      <c r="LPK46" s="34" t="str">
        <f>IFERROR(VLOOKUP(LOX46&amp;LOY46&amp;LPB46,CC!LOS:LOW,5,FALSE), " ")</f>
        <v xml:space="preserve"> </v>
      </c>
      <c r="LPL46" s="34" t="str">
        <f>IFERROR(VLOOKUP(LOY46&amp;LOZ46&amp;LPC46,CC!LOT:LOX,5,FALSE), " ")</f>
        <v xml:space="preserve"> </v>
      </c>
      <c r="LPM46" s="34" t="str">
        <f>IFERROR(VLOOKUP(LOZ46&amp;LPA46&amp;LPD46,CC!LOU:LOY,5,FALSE), " ")</f>
        <v xml:space="preserve"> </v>
      </c>
      <c r="LPN46" s="34" t="str">
        <f>IFERROR(VLOOKUP(LPA46&amp;LPB46&amp;LPE46,CC!LOV:LOZ,5,FALSE), " ")</f>
        <v xml:space="preserve"> </v>
      </c>
      <c r="LPO46" s="34" t="str">
        <f>IFERROR(VLOOKUP(LPB46&amp;LPC46&amp;LPF46,CC!LOW:LPA,5,FALSE), " ")</f>
        <v xml:space="preserve"> </v>
      </c>
      <c r="LPP46" s="34" t="str">
        <f>IFERROR(VLOOKUP(LPC46&amp;LPD46&amp;LPG46,CC!LOX:LPB,5,FALSE), " ")</f>
        <v xml:space="preserve"> </v>
      </c>
      <c r="LPQ46" s="34" t="str">
        <f>IFERROR(VLOOKUP(LPD46&amp;LPE46&amp;LPH46,CC!LOY:LPC,5,FALSE), " ")</f>
        <v xml:space="preserve"> </v>
      </c>
      <c r="LPR46" s="34" t="str">
        <f>IFERROR(VLOOKUP(LPE46&amp;LPF46&amp;LPI46,CC!LOZ:LPD,5,FALSE), " ")</f>
        <v xml:space="preserve"> </v>
      </c>
      <c r="LPS46" s="34" t="str">
        <f>IFERROR(VLOOKUP(LPF46&amp;LPG46&amp;LPJ46,CC!LPA:LPE,5,FALSE), " ")</f>
        <v xml:space="preserve"> </v>
      </c>
      <c r="LPT46" s="34" t="str">
        <f>IFERROR(VLOOKUP(LPG46&amp;LPH46&amp;LPK46,CC!LPB:LPF,5,FALSE), " ")</f>
        <v xml:space="preserve"> </v>
      </c>
      <c r="LPU46" s="34" t="str">
        <f>IFERROR(VLOOKUP(LPH46&amp;LPI46&amp;LPL46,CC!LPC:LPG,5,FALSE), " ")</f>
        <v xml:space="preserve"> </v>
      </c>
      <c r="LPV46" s="34" t="str">
        <f>IFERROR(VLOOKUP(LPI46&amp;LPJ46&amp;LPM46,CC!LPD:LPH,5,FALSE), " ")</f>
        <v xml:space="preserve"> </v>
      </c>
      <c r="LPW46" s="34" t="str">
        <f>IFERROR(VLOOKUP(LPJ46&amp;LPK46&amp;LPN46,CC!LPE:LPI,5,FALSE), " ")</f>
        <v xml:space="preserve"> </v>
      </c>
      <c r="LPX46" s="34" t="str">
        <f>IFERROR(VLOOKUP(LPK46&amp;LPL46&amp;LPO46,CC!LPF:LPJ,5,FALSE), " ")</f>
        <v xml:space="preserve"> </v>
      </c>
      <c r="LPY46" s="34" t="str">
        <f>IFERROR(VLOOKUP(LPL46&amp;LPM46&amp;LPP46,CC!LPG:LPK,5,FALSE), " ")</f>
        <v xml:space="preserve"> </v>
      </c>
      <c r="LPZ46" s="34" t="str">
        <f>IFERROR(VLOOKUP(LPM46&amp;LPN46&amp;LPQ46,CC!LPH:LPL,5,FALSE), " ")</f>
        <v xml:space="preserve"> </v>
      </c>
      <c r="LQA46" s="34" t="str">
        <f>IFERROR(VLOOKUP(LPN46&amp;LPO46&amp;LPR46,CC!LPI:LPM,5,FALSE), " ")</f>
        <v xml:space="preserve"> </v>
      </c>
      <c r="LQB46" s="34" t="str">
        <f>IFERROR(VLOOKUP(LPO46&amp;LPP46&amp;LPS46,CC!LPJ:LPN,5,FALSE), " ")</f>
        <v xml:space="preserve"> </v>
      </c>
      <c r="LQC46" s="34" t="str">
        <f>IFERROR(VLOOKUP(LPP46&amp;LPQ46&amp;LPT46,CC!LPK:LPO,5,FALSE), " ")</f>
        <v xml:space="preserve"> </v>
      </c>
      <c r="LQD46" s="34" t="str">
        <f>IFERROR(VLOOKUP(LPQ46&amp;LPR46&amp;LPU46,CC!LPL:LPP,5,FALSE), " ")</f>
        <v xml:space="preserve"> </v>
      </c>
      <c r="LQE46" s="34" t="str">
        <f>IFERROR(VLOOKUP(LPR46&amp;LPS46&amp;LPV46,CC!LPM:LPQ,5,FALSE), " ")</f>
        <v xml:space="preserve"> </v>
      </c>
      <c r="LQF46" s="34" t="str">
        <f>IFERROR(VLOOKUP(LPS46&amp;LPT46&amp;LPW46,CC!LPN:LPR,5,FALSE), " ")</f>
        <v xml:space="preserve"> </v>
      </c>
      <c r="LQG46" s="34" t="str">
        <f>IFERROR(VLOOKUP(LPT46&amp;LPU46&amp;LPX46,CC!LPO:LPS,5,FALSE), " ")</f>
        <v xml:space="preserve"> </v>
      </c>
      <c r="LQH46" s="34" t="str">
        <f>IFERROR(VLOOKUP(LPU46&amp;LPV46&amp;LPY46,CC!LPP:LPT,5,FALSE), " ")</f>
        <v xml:space="preserve"> </v>
      </c>
      <c r="LQI46" s="34" t="str">
        <f>IFERROR(VLOOKUP(LPV46&amp;LPW46&amp;LPZ46,CC!LPQ:LPU,5,FALSE), " ")</f>
        <v xml:space="preserve"> </v>
      </c>
      <c r="LQJ46" s="34" t="str">
        <f>IFERROR(VLOOKUP(LPW46&amp;LPX46&amp;LQA46,CC!LPR:LPV,5,FALSE), " ")</f>
        <v xml:space="preserve"> </v>
      </c>
      <c r="LQK46" s="34" t="str">
        <f>IFERROR(VLOOKUP(LPX46&amp;LPY46&amp;LQB46,CC!LPS:LPW,5,FALSE), " ")</f>
        <v xml:space="preserve"> </v>
      </c>
      <c r="LQL46" s="34" t="str">
        <f>IFERROR(VLOOKUP(LPY46&amp;LPZ46&amp;LQC46,CC!LPT:LPX,5,FALSE), " ")</f>
        <v xml:space="preserve"> </v>
      </c>
      <c r="LQM46" s="34" t="str">
        <f>IFERROR(VLOOKUP(LPZ46&amp;LQA46&amp;LQD46,CC!LPU:LPY,5,FALSE), " ")</f>
        <v xml:space="preserve"> </v>
      </c>
      <c r="LQN46" s="34" t="str">
        <f>IFERROR(VLOOKUP(LQA46&amp;LQB46&amp;LQE46,CC!LPV:LPZ,5,FALSE), " ")</f>
        <v xml:space="preserve"> </v>
      </c>
      <c r="LQO46" s="34" t="str">
        <f>IFERROR(VLOOKUP(LQB46&amp;LQC46&amp;LQF46,CC!LPW:LQA,5,FALSE), " ")</f>
        <v xml:space="preserve"> </v>
      </c>
      <c r="LQP46" s="34" t="str">
        <f>IFERROR(VLOOKUP(LQC46&amp;LQD46&amp;LQG46,CC!LPX:LQB,5,FALSE), " ")</f>
        <v xml:space="preserve"> </v>
      </c>
      <c r="LQQ46" s="34" t="str">
        <f>IFERROR(VLOOKUP(LQD46&amp;LQE46&amp;LQH46,CC!LPY:LQC,5,FALSE), " ")</f>
        <v xml:space="preserve"> </v>
      </c>
      <c r="LQR46" s="34" t="str">
        <f>IFERROR(VLOOKUP(LQE46&amp;LQF46&amp;LQI46,CC!LPZ:LQD,5,FALSE), " ")</f>
        <v xml:space="preserve"> </v>
      </c>
      <c r="LQS46" s="34" t="str">
        <f>IFERROR(VLOOKUP(LQF46&amp;LQG46&amp;LQJ46,CC!LQA:LQE,5,FALSE), " ")</f>
        <v xml:space="preserve"> </v>
      </c>
      <c r="LQT46" s="34" t="str">
        <f>IFERROR(VLOOKUP(LQG46&amp;LQH46&amp;LQK46,CC!LQB:LQF,5,FALSE), " ")</f>
        <v xml:space="preserve"> </v>
      </c>
      <c r="LQU46" s="34" t="str">
        <f>IFERROR(VLOOKUP(LQH46&amp;LQI46&amp;LQL46,CC!LQC:LQG,5,FALSE), " ")</f>
        <v xml:space="preserve"> </v>
      </c>
      <c r="LQV46" s="34" t="str">
        <f>IFERROR(VLOOKUP(LQI46&amp;LQJ46&amp;LQM46,CC!LQD:LQH,5,FALSE), " ")</f>
        <v xml:space="preserve"> </v>
      </c>
      <c r="LQW46" s="34" t="str">
        <f>IFERROR(VLOOKUP(LQJ46&amp;LQK46&amp;LQN46,CC!LQE:LQI,5,FALSE), " ")</f>
        <v xml:space="preserve"> </v>
      </c>
      <c r="LQX46" s="34" t="str">
        <f>IFERROR(VLOOKUP(LQK46&amp;LQL46&amp;LQO46,CC!LQF:LQJ,5,FALSE), " ")</f>
        <v xml:space="preserve"> </v>
      </c>
      <c r="LQY46" s="34" t="str">
        <f>IFERROR(VLOOKUP(LQL46&amp;LQM46&amp;LQP46,CC!LQG:LQK,5,FALSE), " ")</f>
        <v xml:space="preserve"> </v>
      </c>
      <c r="LQZ46" s="34" t="str">
        <f>IFERROR(VLOOKUP(LQM46&amp;LQN46&amp;LQQ46,CC!LQH:LQL,5,FALSE), " ")</f>
        <v xml:space="preserve"> </v>
      </c>
      <c r="LRA46" s="34" t="str">
        <f>IFERROR(VLOOKUP(LQN46&amp;LQO46&amp;LQR46,CC!LQI:LQM,5,FALSE), " ")</f>
        <v xml:space="preserve"> </v>
      </c>
      <c r="LRB46" s="34" t="str">
        <f>IFERROR(VLOOKUP(LQO46&amp;LQP46&amp;LQS46,CC!LQJ:LQN,5,FALSE), " ")</f>
        <v xml:space="preserve"> </v>
      </c>
      <c r="LRC46" s="34" t="str">
        <f>IFERROR(VLOOKUP(LQP46&amp;LQQ46&amp;LQT46,CC!LQK:LQO,5,FALSE), " ")</f>
        <v xml:space="preserve"> </v>
      </c>
      <c r="LRD46" s="34" t="str">
        <f>IFERROR(VLOOKUP(LQQ46&amp;LQR46&amp;LQU46,CC!LQL:LQP,5,FALSE), " ")</f>
        <v xml:space="preserve"> </v>
      </c>
      <c r="LRE46" s="34" t="str">
        <f>IFERROR(VLOOKUP(LQR46&amp;LQS46&amp;LQV46,CC!LQM:LQQ,5,FALSE), " ")</f>
        <v xml:space="preserve"> </v>
      </c>
      <c r="LRF46" s="34" t="str">
        <f>IFERROR(VLOOKUP(LQS46&amp;LQT46&amp;LQW46,CC!LQN:LQR,5,FALSE), " ")</f>
        <v xml:space="preserve"> </v>
      </c>
      <c r="LRG46" s="34" t="str">
        <f>IFERROR(VLOOKUP(LQT46&amp;LQU46&amp;LQX46,CC!LQO:LQS,5,FALSE), " ")</f>
        <v xml:space="preserve"> </v>
      </c>
      <c r="LRH46" s="34" t="str">
        <f>IFERROR(VLOOKUP(LQU46&amp;LQV46&amp;LQY46,CC!LQP:LQT,5,FALSE), " ")</f>
        <v xml:space="preserve"> </v>
      </c>
      <c r="LRI46" s="34" t="str">
        <f>IFERROR(VLOOKUP(LQV46&amp;LQW46&amp;LQZ46,CC!LQQ:LQU,5,FALSE), " ")</f>
        <v xml:space="preserve"> </v>
      </c>
      <c r="LRJ46" s="34" t="str">
        <f>IFERROR(VLOOKUP(LQW46&amp;LQX46&amp;LRA46,CC!LQR:LQV,5,FALSE), " ")</f>
        <v xml:space="preserve"> </v>
      </c>
      <c r="LRK46" s="34" t="str">
        <f>IFERROR(VLOOKUP(LQX46&amp;LQY46&amp;LRB46,CC!LQS:LQW,5,FALSE), " ")</f>
        <v xml:space="preserve"> </v>
      </c>
      <c r="LRL46" s="34" t="str">
        <f>IFERROR(VLOOKUP(LQY46&amp;LQZ46&amp;LRC46,CC!LQT:LQX,5,FALSE), " ")</f>
        <v xml:space="preserve"> </v>
      </c>
      <c r="LRM46" s="34" t="str">
        <f>IFERROR(VLOOKUP(LQZ46&amp;LRA46&amp;LRD46,CC!LQU:LQY,5,FALSE), " ")</f>
        <v xml:space="preserve"> </v>
      </c>
      <c r="LRN46" s="34" t="str">
        <f>IFERROR(VLOOKUP(LRA46&amp;LRB46&amp;LRE46,CC!LQV:LQZ,5,FALSE), " ")</f>
        <v xml:space="preserve"> </v>
      </c>
      <c r="LRO46" s="34" t="str">
        <f>IFERROR(VLOOKUP(LRB46&amp;LRC46&amp;LRF46,CC!LQW:LRA,5,FALSE), " ")</f>
        <v xml:space="preserve"> </v>
      </c>
      <c r="LRP46" s="34" t="str">
        <f>IFERROR(VLOOKUP(LRC46&amp;LRD46&amp;LRG46,CC!LQX:LRB,5,FALSE), " ")</f>
        <v xml:space="preserve"> </v>
      </c>
      <c r="LRQ46" s="34" t="str">
        <f>IFERROR(VLOOKUP(LRD46&amp;LRE46&amp;LRH46,CC!LQY:LRC,5,FALSE), " ")</f>
        <v xml:space="preserve"> </v>
      </c>
      <c r="LRR46" s="34" t="str">
        <f>IFERROR(VLOOKUP(LRE46&amp;LRF46&amp;LRI46,CC!LQZ:LRD,5,FALSE), " ")</f>
        <v xml:space="preserve"> </v>
      </c>
      <c r="LRS46" s="34" t="str">
        <f>IFERROR(VLOOKUP(LRF46&amp;LRG46&amp;LRJ46,CC!LRA:LRE,5,FALSE), " ")</f>
        <v xml:space="preserve"> </v>
      </c>
      <c r="LRT46" s="34" t="str">
        <f>IFERROR(VLOOKUP(LRG46&amp;LRH46&amp;LRK46,CC!LRB:LRF,5,FALSE), " ")</f>
        <v xml:space="preserve"> </v>
      </c>
      <c r="LRU46" s="34" t="str">
        <f>IFERROR(VLOOKUP(LRH46&amp;LRI46&amp;LRL46,CC!LRC:LRG,5,FALSE), " ")</f>
        <v xml:space="preserve"> </v>
      </c>
      <c r="LRV46" s="34" t="str">
        <f>IFERROR(VLOOKUP(LRI46&amp;LRJ46&amp;LRM46,CC!LRD:LRH,5,FALSE), " ")</f>
        <v xml:space="preserve"> </v>
      </c>
      <c r="LRW46" s="34" t="str">
        <f>IFERROR(VLOOKUP(LRJ46&amp;LRK46&amp;LRN46,CC!LRE:LRI,5,FALSE), " ")</f>
        <v xml:space="preserve"> </v>
      </c>
      <c r="LRX46" s="34" t="str">
        <f>IFERROR(VLOOKUP(LRK46&amp;LRL46&amp;LRO46,CC!LRF:LRJ,5,FALSE), " ")</f>
        <v xml:space="preserve"> </v>
      </c>
      <c r="LRY46" s="34" t="str">
        <f>IFERROR(VLOOKUP(LRL46&amp;LRM46&amp;LRP46,CC!LRG:LRK,5,FALSE), " ")</f>
        <v xml:space="preserve"> </v>
      </c>
      <c r="LRZ46" s="34" t="str">
        <f>IFERROR(VLOOKUP(LRM46&amp;LRN46&amp;LRQ46,CC!LRH:LRL,5,FALSE), " ")</f>
        <v xml:space="preserve"> </v>
      </c>
      <c r="LSA46" s="34" t="str">
        <f>IFERROR(VLOOKUP(LRN46&amp;LRO46&amp;LRR46,CC!LRI:LRM,5,FALSE), " ")</f>
        <v xml:space="preserve"> </v>
      </c>
      <c r="LSB46" s="34" t="str">
        <f>IFERROR(VLOOKUP(LRO46&amp;LRP46&amp;LRS46,CC!LRJ:LRN,5,FALSE), " ")</f>
        <v xml:space="preserve"> </v>
      </c>
      <c r="LSC46" s="34" t="str">
        <f>IFERROR(VLOOKUP(LRP46&amp;LRQ46&amp;LRT46,CC!LRK:LRO,5,FALSE), " ")</f>
        <v xml:space="preserve"> </v>
      </c>
      <c r="LSD46" s="34" t="str">
        <f>IFERROR(VLOOKUP(LRQ46&amp;LRR46&amp;LRU46,CC!LRL:LRP,5,FALSE), " ")</f>
        <v xml:space="preserve"> </v>
      </c>
      <c r="LSE46" s="34" t="str">
        <f>IFERROR(VLOOKUP(LRR46&amp;LRS46&amp;LRV46,CC!LRM:LRQ,5,FALSE), " ")</f>
        <v xml:space="preserve"> </v>
      </c>
      <c r="LSF46" s="34" t="str">
        <f>IFERROR(VLOOKUP(LRS46&amp;LRT46&amp;LRW46,CC!LRN:LRR,5,FALSE), " ")</f>
        <v xml:space="preserve"> </v>
      </c>
      <c r="LSG46" s="34" t="str">
        <f>IFERROR(VLOOKUP(LRT46&amp;LRU46&amp;LRX46,CC!LRO:LRS,5,FALSE), " ")</f>
        <v xml:space="preserve"> </v>
      </c>
      <c r="LSH46" s="34" t="str">
        <f>IFERROR(VLOOKUP(LRU46&amp;LRV46&amp;LRY46,CC!LRP:LRT,5,FALSE), " ")</f>
        <v xml:space="preserve"> </v>
      </c>
      <c r="LSI46" s="34" t="str">
        <f>IFERROR(VLOOKUP(LRV46&amp;LRW46&amp;LRZ46,CC!LRQ:LRU,5,FALSE), " ")</f>
        <v xml:space="preserve"> </v>
      </c>
      <c r="LSJ46" s="34" t="str">
        <f>IFERROR(VLOOKUP(LRW46&amp;LRX46&amp;LSA46,CC!LRR:LRV,5,FALSE), " ")</f>
        <v xml:space="preserve"> </v>
      </c>
      <c r="LSK46" s="34" t="str">
        <f>IFERROR(VLOOKUP(LRX46&amp;LRY46&amp;LSB46,CC!LRS:LRW,5,FALSE), " ")</f>
        <v xml:space="preserve"> </v>
      </c>
      <c r="LSL46" s="34" t="str">
        <f>IFERROR(VLOOKUP(LRY46&amp;LRZ46&amp;LSC46,CC!LRT:LRX,5,FALSE), " ")</f>
        <v xml:space="preserve"> </v>
      </c>
      <c r="LSM46" s="34" t="str">
        <f>IFERROR(VLOOKUP(LRZ46&amp;LSA46&amp;LSD46,CC!LRU:LRY,5,FALSE), " ")</f>
        <v xml:space="preserve"> </v>
      </c>
      <c r="LSN46" s="34" t="str">
        <f>IFERROR(VLOOKUP(LSA46&amp;LSB46&amp;LSE46,CC!LRV:LRZ,5,FALSE), " ")</f>
        <v xml:space="preserve"> </v>
      </c>
      <c r="LSO46" s="34" t="str">
        <f>IFERROR(VLOOKUP(LSB46&amp;LSC46&amp;LSF46,CC!LRW:LSA,5,FALSE), " ")</f>
        <v xml:space="preserve"> </v>
      </c>
      <c r="LSP46" s="34" t="str">
        <f>IFERROR(VLOOKUP(LSC46&amp;LSD46&amp;LSG46,CC!LRX:LSB,5,FALSE), " ")</f>
        <v xml:space="preserve"> </v>
      </c>
      <c r="LSQ46" s="34" t="str">
        <f>IFERROR(VLOOKUP(LSD46&amp;LSE46&amp;LSH46,CC!LRY:LSC,5,FALSE), " ")</f>
        <v xml:space="preserve"> </v>
      </c>
      <c r="LSR46" s="34" t="str">
        <f>IFERROR(VLOOKUP(LSE46&amp;LSF46&amp;LSI46,CC!LRZ:LSD,5,FALSE), " ")</f>
        <v xml:space="preserve"> </v>
      </c>
      <c r="LSS46" s="34" t="str">
        <f>IFERROR(VLOOKUP(LSF46&amp;LSG46&amp;LSJ46,CC!LSA:LSE,5,FALSE), " ")</f>
        <v xml:space="preserve"> </v>
      </c>
      <c r="LST46" s="34" t="str">
        <f>IFERROR(VLOOKUP(LSG46&amp;LSH46&amp;LSK46,CC!LSB:LSF,5,FALSE), " ")</f>
        <v xml:space="preserve"> </v>
      </c>
      <c r="LSU46" s="34" t="str">
        <f>IFERROR(VLOOKUP(LSH46&amp;LSI46&amp;LSL46,CC!LSC:LSG,5,FALSE), " ")</f>
        <v xml:space="preserve"> </v>
      </c>
      <c r="LSV46" s="34" t="str">
        <f>IFERROR(VLOOKUP(LSI46&amp;LSJ46&amp;LSM46,CC!LSD:LSH,5,FALSE), " ")</f>
        <v xml:space="preserve"> </v>
      </c>
      <c r="LSW46" s="34" t="str">
        <f>IFERROR(VLOOKUP(LSJ46&amp;LSK46&amp;LSN46,CC!LSE:LSI,5,FALSE), " ")</f>
        <v xml:space="preserve"> </v>
      </c>
      <c r="LSX46" s="34" t="str">
        <f>IFERROR(VLOOKUP(LSK46&amp;LSL46&amp;LSO46,CC!LSF:LSJ,5,FALSE), " ")</f>
        <v xml:space="preserve"> </v>
      </c>
      <c r="LSY46" s="34" t="str">
        <f>IFERROR(VLOOKUP(LSL46&amp;LSM46&amp;LSP46,CC!LSG:LSK,5,FALSE), " ")</f>
        <v xml:space="preserve"> </v>
      </c>
      <c r="LSZ46" s="34" t="str">
        <f>IFERROR(VLOOKUP(LSM46&amp;LSN46&amp;LSQ46,CC!LSH:LSL,5,FALSE), " ")</f>
        <v xml:space="preserve"> </v>
      </c>
      <c r="LTA46" s="34" t="str">
        <f>IFERROR(VLOOKUP(LSN46&amp;LSO46&amp;LSR46,CC!LSI:LSM,5,FALSE), " ")</f>
        <v xml:space="preserve"> </v>
      </c>
      <c r="LTB46" s="34" t="str">
        <f>IFERROR(VLOOKUP(LSO46&amp;LSP46&amp;LSS46,CC!LSJ:LSN,5,FALSE), " ")</f>
        <v xml:space="preserve"> </v>
      </c>
      <c r="LTC46" s="34" t="str">
        <f>IFERROR(VLOOKUP(LSP46&amp;LSQ46&amp;LST46,CC!LSK:LSO,5,FALSE), " ")</f>
        <v xml:space="preserve"> </v>
      </c>
      <c r="LTD46" s="34" t="str">
        <f>IFERROR(VLOOKUP(LSQ46&amp;LSR46&amp;LSU46,CC!LSL:LSP,5,FALSE), " ")</f>
        <v xml:space="preserve"> </v>
      </c>
      <c r="LTE46" s="34" t="str">
        <f>IFERROR(VLOOKUP(LSR46&amp;LSS46&amp;LSV46,CC!LSM:LSQ,5,FALSE), " ")</f>
        <v xml:space="preserve"> </v>
      </c>
      <c r="LTF46" s="34" t="str">
        <f>IFERROR(VLOOKUP(LSS46&amp;LST46&amp;LSW46,CC!LSN:LSR,5,FALSE), " ")</f>
        <v xml:space="preserve"> </v>
      </c>
      <c r="LTG46" s="34" t="str">
        <f>IFERROR(VLOOKUP(LST46&amp;LSU46&amp;LSX46,CC!LSO:LSS,5,FALSE), " ")</f>
        <v xml:space="preserve"> </v>
      </c>
      <c r="LTH46" s="34" t="str">
        <f>IFERROR(VLOOKUP(LSU46&amp;LSV46&amp;LSY46,CC!LSP:LST,5,FALSE), " ")</f>
        <v xml:space="preserve"> </v>
      </c>
      <c r="LTI46" s="34" t="str">
        <f>IFERROR(VLOOKUP(LSV46&amp;LSW46&amp;LSZ46,CC!LSQ:LSU,5,FALSE), " ")</f>
        <v xml:space="preserve"> </v>
      </c>
      <c r="LTJ46" s="34" t="str">
        <f>IFERROR(VLOOKUP(LSW46&amp;LSX46&amp;LTA46,CC!LSR:LSV,5,FALSE), " ")</f>
        <v xml:space="preserve"> </v>
      </c>
      <c r="LTK46" s="34" t="str">
        <f>IFERROR(VLOOKUP(LSX46&amp;LSY46&amp;LTB46,CC!LSS:LSW,5,FALSE), " ")</f>
        <v xml:space="preserve"> </v>
      </c>
      <c r="LTL46" s="34" t="str">
        <f>IFERROR(VLOOKUP(LSY46&amp;LSZ46&amp;LTC46,CC!LST:LSX,5,FALSE), " ")</f>
        <v xml:space="preserve"> </v>
      </c>
      <c r="LTM46" s="34" t="str">
        <f>IFERROR(VLOOKUP(LSZ46&amp;LTA46&amp;LTD46,CC!LSU:LSY,5,FALSE), " ")</f>
        <v xml:space="preserve"> </v>
      </c>
      <c r="LTN46" s="34" t="str">
        <f>IFERROR(VLOOKUP(LTA46&amp;LTB46&amp;LTE46,CC!LSV:LSZ,5,FALSE), " ")</f>
        <v xml:space="preserve"> </v>
      </c>
      <c r="LTO46" s="34" t="str">
        <f>IFERROR(VLOOKUP(LTB46&amp;LTC46&amp;LTF46,CC!LSW:LTA,5,FALSE), " ")</f>
        <v xml:space="preserve"> </v>
      </c>
      <c r="LTP46" s="34" t="str">
        <f>IFERROR(VLOOKUP(LTC46&amp;LTD46&amp;LTG46,CC!LSX:LTB,5,FALSE), " ")</f>
        <v xml:space="preserve"> </v>
      </c>
      <c r="LTQ46" s="34" t="str">
        <f>IFERROR(VLOOKUP(LTD46&amp;LTE46&amp;LTH46,CC!LSY:LTC,5,FALSE), " ")</f>
        <v xml:space="preserve"> </v>
      </c>
      <c r="LTR46" s="34" t="str">
        <f>IFERROR(VLOOKUP(LTE46&amp;LTF46&amp;LTI46,CC!LSZ:LTD,5,FALSE), " ")</f>
        <v xml:space="preserve"> </v>
      </c>
      <c r="LTS46" s="34" t="str">
        <f>IFERROR(VLOOKUP(LTF46&amp;LTG46&amp;LTJ46,CC!LTA:LTE,5,FALSE), " ")</f>
        <v xml:space="preserve"> </v>
      </c>
      <c r="LTT46" s="34" t="str">
        <f>IFERROR(VLOOKUP(LTG46&amp;LTH46&amp;LTK46,CC!LTB:LTF,5,FALSE), " ")</f>
        <v xml:space="preserve"> </v>
      </c>
      <c r="LTU46" s="34" t="str">
        <f>IFERROR(VLOOKUP(LTH46&amp;LTI46&amp;LTL46,CC!LTC:LTG,5,FALSE), " ")</f>
        <v xml:space="preserve"> </v>
      </c>
      <c r="LTV46" s="34" t="str">
        <f>IFERROR(VLOOKUP(LTI46&amp;LTJ46&amp;LTM46,CC!LTD:LTH,5,FALSE), " ")</f>
        <v xml:space="preserve"> </v>
      </c>
      <c r="LTW46" s="34" t="str">
        <f>IFERROR(VLOOKUP(LTJ46&amp;LTK46&amp;LTN46,CC!LTE:LTI,5,FALSE), " ")</f>
        <v xml:space="preserve"> </v>
      </c>
      <c r="LTX46" s="34" t="str">
        <f>IFERROR(VLOOKUP(LTK46&amp;LTL46&amp;LTO46,CC!LTF:LTJ,5,FALSE), " ")</f>
        <v xml:space="preserve"> </v>
      </c>
      <c r="LTY46" s="34" t="str">
        <f>IFERROR(VLOOKUP(LTL46&amp;LTM46&amp;LTP46,CC!LTG:LTK,5,FALSE), " ")</f>
        <v xml:space="preserve"> </v>
      </c>
      <c r="LTZ46" s="34" t="str">
        <f>IFERROR(VLOOKUP(LTM46&amp;LTN46&amp;LTQ46,CC!LTH:LTL,5,FALSE), " ")</f>
        <v xml:space="preserve"> </v>
      </c>
      <c r="LUA46" s="34" t="str">
        <f>IFERROR(VLOOKUP(LTN46&amp;LTO46&amp;LTR46,CC!LTI:LTM,5,FALSE), " ")</f>
        <v xml:space="preserve"> </v>
      </c>
      <c r="LUB46" s="34" t="str">
        <f>IFERROR(VLOOKUP(LTO46&amp;LTP46&amp;LTS46,CC!LTJ:LTN,5,FALSE), " ")</f>
        <v xml:space="preserve"> </v>
      </c>
      <c r="LUC46" s="34" t="str">
        <f>IFERROR(VLOOKUP(LTP46&amp;LTQ46&amp;LTT46,CC!LTK:LTO,5,FALSE), " ")</f>
        <v xml:space="preserve"> </v>
      </c>
      <c r="LUD46" s="34" t="str">
        <f>IFERROR(VLOOKUP(LTQ46&amp;LTR46&amp;LTU46,CC!LTL:LTP,5,FALSE), " ")</f>
        <v xml:space="preserve"> </v>
      </c>
      <c r="LUE46" s="34" t="str">
        <f>IFERROR(VLOOKUP(LTR46&amp;LTS46&amp;LTV46,CC!LTM:LTQ,5,FALSE), " ")</f>
        <v xml:space="preserve"> </v>
      </c>
      <c r="LUF46" s="34" t="str">
        <f>IFERROR(VLOOKUP(LTS46&amp;LTT46&amp;LTW46,CC!LTN:LTR,5,FALSE), " ")</f>
        <v xml:space="preserve"> </v>
      </c>
      <c r="LUG46" s="34" t="str">
        <f>IFERROR(VLOOKUP(LTT46&amp;LTU46&amp;LTX46,CC!LTO:LTS,5,FALSE), " ")</f>
        <v xml:space="preserve"> </v>
      </c>
      <c r="LUH46" s="34" t="str">
        <f>IFERROR(VLOOKUP(LTU46&amp;LTV46&amp;LTY46,CC!LTP:LTT,5,FALSE), " ")</f>
        <v xml:space="preserve"> </v>
      </c>
      <c r="LUI46" s="34" t="str">
        <f>IFERROR(VLOOKUP(LTV46&amp;LTW46&amp;LTZ46,CC!LTQ:LTU,5,FALSE), " ")</f>
        <v xml:space="preserve"> </v>
      </c>
      <c r="LUJ46" s="34" t="str">
        <f>IFERROR(VLOOKUP(LTW46&amp;LTX46&amp;LUA46,CC!LTR:LTV,5,FALSE), " ")</f>
        <v xml:space="preserve"> </v>
      </c>
      <c r="LUK46" s="34" t="str">
        <f>IFERROR(VLOOKUP(LTX46&amp;LTY46&amp;LUB46,CC!LTS:LTW,5,FALSE), " ")</f>
        <v xml:space="preserve"> </v>
      </c>
      <c r="LUL46" s="34" t="str">
        <f>IFERROR(VLOOKUP(LTY46&amp;LTZ46&amp;LUC46,CC!LTT:LTX,5,FALSE), " ")</f>
        <v xml:space="preserve"> </v>
      </c>
      <c r="LUM46" s="34" t="str">
        <f>IFERROR(VLOOKUP(LTZ46&amp;LUA46&amp;LUD46,CC!LTU:LTY,5,FALSE), " ")</f>
        <v xml:space="preserve"> </v>
      </c>
      <c r="LUN46" s="34" t="str">
        <f>IFERROR(VLOOKUP(LUA46&amp;LUB46&amp;LUE46,CC!LTV:LTZ,5,FALSE), " ")</f>
        <v xml:space="preserve"> </v>
      </c>
      <c r="LUO46" s="34" t="str">
        <f>IFERROR(VLOOKUP(LUB46&amp;LUC46&amp;LUF46,CC!LTW:LUA,5,FALSE), " ")</f>
        <v xml:space="preserve"> </v>
      </c>
      <c r="LUP46" s="34" t="str">
        <f>IFERROR(VLOOKUP(LUC46&amp;LUD46&amp;LUG46,CC!LTX:LUB,5,FALSE), " ")</f>
        <v xml:space="preserve"> </v>
      </c>
      <c r="LUQ46" s="34" t="str">
        <f>IFERROR(VLOOKUP(LUD46&amp;LUE46&amp;LUH46,CC!LTY:LUC,5,FALSE), " ")</f>
        <v xml:space="preserve"> </v>
      </c>
      <c r="LUR46" s="34" t="str">
        <f>IFERROR(VLOOKUP(LUE46&amp;LUF46&amp;LUI46,CC!LTZ:LUD,5,FALSE), " ")</f>
        <v xml:space="preserve"> </v>
      </c>
      <c r="LUS46" s="34" t="str">
        <f>IFERROR(VLOOKUP(LUF46&amp;LUG46&amp;LUJ46,CC!LUA:LUE,5,FALSE), " ")</f>
        <v xml:space="preserve"> </v>
      </c>
      <c r="LUT46" s="34" t="str">
        <f>IFERROR(VLOOKUP(LUG46&amp;LUH46&amp;LUK46,CC!LUB:LUF,5,FALSE), " ")</f>
        <v xml:space="preserve"> </v>
      </c>
      <c r="LUU46" s="34" t="str">
        <f>IFERROR(VLOOKUP(LUH46&amp;LUI46&amp;LUL46,CC!LUC:LUG,5,FALSE), " ")</f>
        <v xml:space="preserve"> </v>
      </c>
      <c r="LUV46" s="34" t="str">
        <f>IFERROR(VLOOKUP(LUI46&amp;LUJ46&amp;LUM46,CC!LUD:LUH,5,FALSE), " ")</f>
        <v xml:space="preserve"> </v>
      </c>
      <c r="LUW46" s="34" t="str">
        <f>IFERROR(VLOOKUP(LUJ46&amp;LUK46&amp;LUN46,CC!LUE:LUI,5,FALSE), " ")</f>
        <v xml:space="preserve"> </v>
      </c>
      <c r="LUX46" s="34" t="str">
        <f>IFERROR(VLOOKUP(LUK46&amp;LUL46&amp;LUO46,CC!LUF:LUJ,5,FALSE), " ")</f>
        <v xml:space="preserve"> </v>
      </c>
      <c r="LUY46" s="34" t="str">
        <f>IFERROR(VLOOKUP(LUL46&amp;LUM46&amp;LUP46,CC!LUG:LUK,5,FALSE), " ")</f>
        <v xml:space="preserve"> </v>
      </c>
      <c r="LUZ46" s="34" t="str">
        <f>IFERROR(VLOOKUP(LUM46&amp;LUN46&amp;LUQ46,CC!LUH:LUL,5,FALSE), " ")</f>
        <v xml:space="preserve"> </v>
      </c>
      <c r="LVA46" s="34" t="str">
        <f>IFERROR(VLOOKUP(LUN46&amp;LUO46&amp;LUR46,CC!LUI:LUM,5,FALSE), " ")</f>
        <v xml:space="preserve"> </v>
      </c>
      <c r="LVB46" s="34" t="str">
        <f>IFERROR(VLOOKUP(LUO46&amp;LUP46&amp;LUS46,CC!LUJ:LUN,5,FALSE), " ")</f>
        <v xml:space="preserve"> </v>
      </c>
      <c r="LVC46" s="34" t="str">
        <f>IFERROR(VLOOKUP(LUP46&amp;LUQ46&amp;LUT46,CC!LUK:LUO,5,FALSE), " ")</f>
        <v xml:space="preserve"> </v>
      </c>
      <c r="LVD46" s="34" t="str">
        <f>IFERROR(VLOOKUP(LUQ46&amp;LUR46&amp;LUU46,CC!LUL:LUP,5,FALSE), " ")</f>
        <v xml:space="preserve"> </v>
      </c>
      <c r="LVE46" s="34" t="str">
        <f>IFERROR(VLOOKUP(LUR46&amp;LUS46&amp;LUV46,CC!LUM:LUQ,5,FALSE), " ")</f>
        <v xml:space="preserve"> </v>
      </c>
      <c r="LVF46" s="34" t="str">
        <f>IFERROR(VLOOKUP(LUS46&amp;LUT46&amp;LUW46,CC!LUN:LUR,5,FALSE), " ")</f>
        <v xml:space="preserve"> </v>
      </c>
      <c r="LVG46" s="34" t="str">
        <f>IFERROR(VLOOKUP(LUT46&amp;LUU46&amp;LUX46,CC!LUO:LUS,5,FALSE), " ")</f>
        <v xml:space="preserve"> </v>
      </c>
      <c r="LVH46" s="34" t="str">
        <f>IFERROR(VLOOKUP(LUU46&amp;LUV46&amp;LUY46,CC!LUP:LUT,5,FALSE), " ")</f>
        <v xml:space="preserve"> </v>
      </c>
      <c r="LVI46" s="34" t="str">
        <f>IFERROR(VLOOKUP(LUV46&amp;LUW46&amp;LUZ46,CC!LUQ:LUU,5,FALSE), " ")</f>
        <v xml:space="preserve"> </v>
      </c>
      <c r="LVJ46" s="34" t="str">
        <f>IFERROR(VLOOKUP(LUW46&amp;LUX46&amp;LVA46,CC!LUR:LUV,5,FALSE), " ")</f>
        <v xml:space="preserve"> </v>
      </c>
      <c r="LVK46" s="34" t="str">
        <f>IFERROR(VLOOKUP(LUX46&amp;LUY46&amp;LVB46,CC!LUS:LUW,5,FALSE), " ")</f>
        <v xml:space="preserve"> </v>
      </c>
      <c r="LVL46" s="34" t="str">
        <f>IFERROR(VLOOKUP(LUY46&amp;LUZ46&amp;LVC46,CC!LUT:LUX,5,FALSE), " ")</f>
        <v xml:space="preserve"> </v>
      </c>
      <c r="LVM46" s="34" t="str">
        <f>IFERROR(VLOOKUP(LUZ46&amp;LVA46&amp;LVD46,CC!LUU:LUY,5,FALSE), " ")</f>
        <v xml:space="preserve"> </v>
      </c>
      <c r="LVN46" s="34" t="str">
        <f>IFERROR(VLOOKUP(LVA46&amp;LVB46&amp;LVE46,CC!LUV:LUZ,5,FALSE), " ")</f>
        <v xml:space="preserve"> </v>
      </c>
      <c r="LVO46" s="34" t="str">
        <f>IFERROR(VLOOKUP(LVB46&amp;LVC46&amp;LVF46,CC!LUW:LVA,5,FALSE), " ")</f>
        <v xml:space="preserve"> </v>
      </c>
      <c r="LVP46" s="34" t="str">
        <f>IFERROR(VLOOKUP(LVC46&amp;LVD46&amp;LVG46,CC!LUX:LVB,5,FALSE), " ")</f>
        <v xml:space="preserve"> </v>
      </c>
      <c r="LVQ46" s="34" t="str">
        <f>IFERROR(VLOOKUP(LVD46&amp;LVE46&amp;LVH46,CC!LUY:LVC,5,FALSE), " ")</f>
        <v xml:space="preserve"> </v>
      </c>
      <c r="LVR46" s="34" t="str">
        <f>IFERROR(VLOOKUP(LVE46&amp;LVF46&amp;LVI46,CC!LUZ:LVD,5,FALSE), " ")</f>
        <v xml:space="preserve"> </v>
      </c>
      <c r="LVS46" s="34" t="str">
        <f>IFERROR(VLOOKUP(LVF46&amp;LVG46&amp;LVJ46,CC!LVA:LVE,5,FALSE), " ")</f>
        <v xml:space="preserve"> </v>
      </c>
      <c r="LVT46" s="34" t="str">
        <f>IFERROR(VLOOKUP(LVG46&amp;LVH46&amp;LVK46,CC!LVB:LVF,5,FALSE), " ")</f>
        <v xml:space="preserve"> </v>
      </c>
      <c r="LVU46" s="34" t="str">
        <f>IFERROR(VLOOKUP(LVH46&amp;LVI46&amp;LVL46,CC!LVC:LVG,5,FALSE), " ")</f>
        <v xml:space="preserve"> </v>
      </c>
      <c r="LVV46" s="34" t="str">
        <f>IFERROR(VLOOKUP(LVI46&amp;LVJ46&amp;LVM46,CC!LVD:LVH,5,FALSE), " ")</f>
        <v xml:space="preserve"> </v>
      </c>
      <c r="LVW46" s="34" t="str">
        <f>IFERROR(VLOOKUP(LVJ46&amp;LVK46&amp;LVN46,CC!LVE:LVI,5,FALSE), " ")</f>
        <v xml:space="preserve"> </v>
      </c>
      <c r="LVX46" s="34" t="str">
        <f>IFERROR(VLOOKUP(LVK46&amp;LVL46&amp;LVO46,CC!LVF:LVJ,5,FALSE), " ")</f>
        <v xml:space="preserve"> </v>
      </c>
      <c r="LVY46" s="34" t="str">
        <f>IFERROR(VLOOKUP(LVL46&amp;LVM46&amp;LVP46,CC!LVG:LVK,5,FALSE), " ")</f>
        <v xml:space="preserve"> </v>
      </c>
      <c r="LVZ46" s="34" t="str">
        <f>IFERROR(VLOOKUP(LVM46&amp;LVN46&amp;LVQ46,CC!LVH:LVL,5,FALSE), " ")</f>
        <v xml:space="preserve"> </v>
      </c>
      <c r="LWA46" s="34" t="str">
        <f>IFERROR(VLOOKUP(LVN46&amp;LVO46&amp;LVR46,CC!LVI:LVM,5,FALSE), " ")</f>
        <v xml:space="preserve"> </v>
      </c>
      <c r="LWB46" s="34" t="str">
        <f>IFERROR(VLOOKUP(LVO46&amp;LVP46&amp;LVS46,CC!LVJ:LVN,5,FALSE), " ")</f>
        <v xml:space="preserve"> </v>
      </c>
      <c r="LWC46" s="34" t="str">
        <f>IFERROR(VLOOKUP(LVP46&amp;LVQ46&amp;LVT46,CC!LVK:LVO,5,FALSE), " ")</f>
        <v xml:space="preserve"> </v>
      </c>
      <c r="LWD46" s="34" t="str">
        <f>IFERROR(VLOOKUP(LVQ46&amp;LVR46&amp;LVU46,CC!LVL:LVP,5,FALSE), " ")</f>
        <v xml:space="preserve"> </v>
      </c>
      <c r="LWE46" s="34" t="str">
        <f>IFERROR(VLOOKUP(LVR46&amp;LVS46&amp;LVV46,CC!LVM:LVQ,5,FALSE), " ")</f>
        <v xml:space="preserve"> </v>
      </c>
      <c r="LWF46" s="34" t="str">
        <f>IFERROR(VLOOKUP(LVS46&amp;LVT46&amp;LVW46,CC!LVN:LVR,5,FALSE), " ")</f>
        <v xml:space="preserve"> </v>
      </c>
      <c r="LWG46" s="34" t="str">
        <f>IFERROR(VLOOKUP(LVT46&amp;LVU46&amp;LVX46,CC!LVO:LVS,5,FALSE), " ")</f>
        <v xml:space="preserve"> </v>
      </c>
      <c r="LWH46" s="34" t="str">
        <f>IFERROR(VLOOKUP(LVU46&amp;LVV46&amp;LVY46,CC!LVP:LVT,5,FALSE), " ")</f>
        <v xml:space="preserve"> </v>
      </c>
      <c r="LWI46" s="34" t="str">
        <f>IFERROR(VLOOKUP(LVV46&amp;LVW46&amp;LVZ46,CC!LVQ:LVU,5,FALSE), " ")</f>
        <v xml:space="preserve"> </v>
      </c>
      <c r="LWJ46" s="34" t="str">
        <f>IFERROR(VLOOKUP(LVW46&amp;LVX46&amp;LWA46,CC!LVR:LVV,5,FALSE), " ")</f>
        <v xml:space="preserve"> </v>
      </c>
      <c r="LWK46" s="34" t="str">
        <f>IFERROR(VLOOKUP(LVX46&amp;LVY46&amp;LWB46,CC!LVS:LVW,5,FALSE), " ")</f>
        <v xml:space="preserve"> </v>
      </c>
      <c r="LWL46" s="34" t="str">
        <f>IFERROR(VLOOKUP(LVY46&amp;LVZ46&amp;LWC46,CC!LVT:LVX,5,FALSE), " ")</f>
        <v xml:space="preserve"> </v>
      </c>
      <c r="LWM46" s="34" t="str">
        <f>IFERROR(VLOOKUP(LVZ46&amp;LWA46&amp;LWD46,CC!LVU:LVY,5,FALSE), " ")</f>
        <v xml:space="preserve"> </v>
      </c>
      <c r="LWN46" s="34" t="str">
        <f>IFERROR(VLOOKUP(LWA46&amp;LWB46&amp;LWE46,CC!LVV:LVZ,5,FALSE), " ")</f>
        <v xml:space="preserve"> </v>
      </c>
      <c r="LWO46" s="34" t="str">
        <f>IFERROR(VLOOKUP(LWB46&amp;LWC46&amp;LWF46,CC!LVW:LWA,5,FALSE), " ")</f>
        <v xml:space="preserve"> </v>
      </c>
      <c r="LWP46" s="34" t="str">
        <f>IFERROR(VLOOKUP(LWC46&amp;LWD46&amp;LWG46,CC!LVX:LWB,5,FALSE), " ")</f>
        <v xml:space="preserve"> </v>
      </c>
      <c r="LWQ46" s="34" t="str">
        <f>IFERROR(VLOOKUP(LWD46&amp;LWE46&amp;LWH46,CC!LVY:LWC,5,FALSE), " ")</f>
        <v xml:space="preserve"> </v>
      </c>
      <c r="LWR46" s="34" t="str">
        <f>IFERROR(VLOOKUP(LWE46&amp;LWF46&amp;LWI46,CC!LVZ:LWD,5,FALSE), " ")</f>
        <v xml:space="preserve"> </v>
      </c>
      <c r="LWS46" s="34" t="str">
        <f>IFERROR(VLOOKUP(LWF46&amp;LWG46&amp;LWJ46,CC!LWA:LWE,5,FALSE), " ")</f>
        <v xml:space="preserve"> </v>
      </c>
      <c r="LWT46" s="34" t="str">
        <f>IFERROR(VLOOKUP(LWG46&amp;LWH46&amp;LWK46,CC!LWB:LWF,5,FALSE), " ")</f>
        <v xml:space="preserve"> </v>
      </c>
      <c r="LWU46" s="34" t="str">
        <f>IFERROR(VLOOKUP(LWH46&amp;LWI46&amp;LWL46,CC!LWC:LWG,5,FALSE), " ")</f>
        <v xml:space="preserve"> </v>
      </c>
      <c r="LWV46" s="34" t="str">
        <f>IFERROR(VLOOKUP(LWI46&amp;LWJ46&amp;LWM46,CC!LWD:LWH,5,FALSE), " ")</f>
        <v xml:space="preserve"> </v>
      </c>
      <c r="LWW46" s="34" t="str">
        <f>IFERROR(VLOOKUP(LWJ46&amp;LWK46&amp;LWN46,CC!LWE:LWI,5,FALSE), " ")</f>
        <v xml:space="preserve"> </v>
      </c>
      <c r="LWX46" s="34" t="str">
        <f>IFERROR(VLOOKUP(LWK46&amp;LWL46&amp;LWO46,CC!LWF:LWJ,5,FALSE), " ")</f>
        <v xml:space="preserve"> </v>
      </c>
      <c r="LWY46" s="34" t="str">
        <f>IFERROR(VLOOKUP(LWL46&amp;LWM46&amp;LWP46,CC!LWG:LWK,5,FALSE), " ")</f>
        <v xml:space="preserve"> </v>
      </c>
      <c r="LWZ46" s="34" t="str">
        <f>IFERROR(VLOOKUP(LWM46&amp;LWN46&amp;LWQ46,CC!LWH:LWL,5,FALSE), " ")</f>
        <v xml:space="preserve"> </v>
      </c>
      <c r="LXA46" s="34" t="str">
        <f>IFERROR(VLOOKUP(LWN46&amp;LWO46&amp;LWR46,CC!LWI:LWM,5,FALSE), " ")</f>
        <v xml:space="preserve"> </v>
      </c>
      <c r="LXB46" s="34" t="str">
        <f>IFERROR(VLOOKUP(LWO46&amp;LWP46&amp;LWS46,CC!LWJ:LWN,5,FALSE), " ")</f>
        <v xml:space="preserve"> </v>
      </c>
      <c r="LXC46" s="34" t="str">
        <f>IFERROR(VLOOKUP(LWP46&amp;LWQ46&amp;LWT46,CC!LWK:LWO,5,FALSE), " ")</f>
        <v xml:space="preserve"> </v>
      </c>
      <c r="LXD46" s="34" t="str">
        <f>IFERROR(VLOOKUP(LWQ46&amp;LWR46&amp;LWU46,CC!LWL:LWP,5,FALSE), " ")</f>
        <v xml:space="preserve"> </v>
      </c>
      <c r="LXE46" s="34" t="str">
        <f>IFERROR(VLOOKUP(LWR46&amp;LWS46&amp;LWV46,CC!LWM:LWQ,5,FALSE), " ")</f>
        <v xml:space="preserve"> </v>
      </c>
      <c r="LXF46" s="34" t="str">
        <f>IFERROR(VLOOKUP(LWS46&amp;LWT46&amp;LWW46,CC!LWN:LWR,5,FALSE), " ")</f>
        <v xml:space="preserve"> </v>
      </c>
      <c r="LXG46" s="34" t="str">
        <f>IFERROR(VLOOKUP(LWT46&amp;LWU46&amp;LWX46,CC!LWO:LWS,5,FALSE), " ")</f>
        <v xml:space="preserve"> </v>
      </c>
      <c r="LXH46" s="34" t="str">
        <f>IFERROR(VLOOKUP(LWU46&amp;LWV46&amp;LWY46,CC!LWP:LWT,5,FALSE), " ")</f>
        <v xml:space="preserve"> </v>
      </c>
      <c r="LXI46" s="34" t="str">
        <f>IFERROR(VLOOKUP(LWV46&amp;LWW46&amp;LWZ46,CC!LWQ:LWU,5,FALSE), " ")</f>
        <v xml:space="preserve"> </v>
      </c>
      <c r="LXJ46" s="34" t="str">
        <f>IFERROR(VLOOKUP(LWW46&amp;LWX46&amp;LXA46,CC!LWR:LWV,5,FALSE), " ")</f>
        <v xml:space="preserve"> </v>
      </c>
      <c r="LXK46" s="34" t="str">
        <f>IFERROR(VLOOKUP(LWX46&amp;LWY46&amp;LXB46,CC!LWS:LWW,5,FALSE), " ")</f>
        <v xml:space="preserve"> </v>
      </c>
      <c r="LXL46" s="34" t="str">
        <f>IFERROR(VLOOKUP(LWY46&amp;LWZ46&amp;LXC46,CC!LWT:LWX,5,FALSE), " ")</f>
        <v xml:space="preserve"> </v>
      </c>
      <c r="LXM46" s="34" t="str">
        <f>IFERROR(VLOOKUP(LWZ46&amp;LXA46&amp;LXD46,CC!LWU:LWY,5,FALSE), " ")</f>
        <v xml:space="preserve"> </v>
      </c>
      <c r="LXN46" s="34" t="str">
        <f>IFERROR(VLOOKUP(LXA46&amp;LXB46&amp;LXE46,CC!LWV:LWZ,5,FALSE), " ")</f>
        <v xml:space="preserve"> </v>
      </c>
      <c r="LXO46" s="34" t="str">
        <f>IFERROR(VLOOKUP(LXB46&amp;LXC46&amp;LXF46,CC!LWW:LXA,5,FALSE), " ")</f>
        <v xml:space="preserve"> </v>
      </c>
      <c r="LXP46" s="34" t="str">
        <f>IFERROR(VLOOKUP(LXC46&amp;LXD46&amp;LXG46,CC!LWX:LXB,5,FALSE), " ")</f>
        <v xml:space="preserve"> </v>
      </c>
      <c r="LXQ46" s="34" t="str">
        <f>IFERROR(VLOOKUP(LXD46&amp;LXE46&amp;LXH46,CC!LWY:LXC,5,FALSE), " ")</f>
        <v xml:space="preserve"> </v>
      </c>
      <c r="LXR46" s="34" t="str">
        <f>IFERROR(VLOOKUP(LXE46&amp;LXF46&amp;LXI46,CC!LWZ:LXD,5,FALSE), " ")</f>
        <v xml:space="preserve"> </v>
      </c>
      <c r="LXS46" s="34" t="str">
        <f>IFERROR(VLOOKUP(LXF46&amp;LXG46&amp;LXJ46,CC!LXA:LXE,5,FALSE), " ")</f>
        <v xml:space="preserve"> </v>
      </c>
      <c r="LXT46" s="34" t="str">
        <f>IFERROR(VLOOKUP(LXG46&amp;LXH46&amp;LXK46,CC!LXB:LXF,5,FALSE), " ")</f>
        <v xml:space="preserve"> </v>
      </c>
      <c r="LXU46" s="34" t="str">
        <f>IFERROR(VLOOKUP(LXH46&amp;LXI46&amp;LXL46,CC!LXC:LXG,5,FALSE), " ")</f>
        <v xml:space="preserve"> </v>
      </c>
      <c r="LXV46" s="34" t="str">
        <f>IFERROR(VLOOKUP(LXI46&amp;LXJ46&amp;LXM46,CC!LXD:LXH,5,FALSE), " ")</f>
        <v xml:space="preserve"> </v>
      </c>
      <c r="LXW46" s="34" t="str">
        <f>IFERROR(VLOOKUP(LXJ46&amp;LXK46&amp;LXN46,CC!LXE:LXI,5,FALSE), " ")</f>
        <v xml:space="preserve"> </v>
      </c>
      <c r="LXX46" s="34" t="str">
        <f>IFERROR(VLOOKUP(LXK46&amp;LXL46&amp;LXO46,CC!LXF:LXJ,5,FALSE), " ")</f>
        <v xml:space="preserve"> </v>
      </c>
      <c r="LXY46" s="34" t="str">
        <f>IFERROR(VLOOKUP(LXL46&amp;LXM46&amp;LXP46,CC!LXG:LXK,5,FALSE), " ")</f>
        <v xml:space="preserve"> </v>
      </c>
      <c r="LXZ46" s="34" t="str">
        <f>IFERROR(VLOOKUP(LXM46&amp;LXN46&amp;LXQ46,CC!LXH:LXL,5,FALSE), " ")</f>
        <v xml:space="preserve"> </v>
      </c>
      <c r="LYA46" s="34" t="str">
        <f>IFERROR(VLOOKUP(LXN46&amp;LXO46&amp;LXR46,CC!LXI:LXM,5,FALSE), " ")</f>
        <v xml:space="preserve"> </v>
      </c>
      <c r="LYB46" s="34" t="str">
        <f>IFERROR(VLOOKUP(LXO46&amp;LXP46&amp;LXS46,CC!LXJ:LXN,5,FALSE), " ")</f>
        <v xml:space="preserve"> </v>
      </c>
      <c r="LYC46" s="34" t="str">
        <f>IFERROR(VLOOKUP(LXP46&amp;LXQ46&amp;LXT46,CC!LXK:LXO,5,FALSE), " ")</f>
        <v xml:space="preserve"> </v>
      </c>
      <c r="LYD46" s="34" t="str">
        <f>IFERROR(VLOOKUP(LXQ46&amp;LXR46&amp;LXU46,CC!LXL:LXP,5,FALSE), " ")</f>
        <v xml:space="preserve"> </v>
      </c>
      <c r="LYE46" s="34" t="str">
        <f>IFERROR(VLOOKUP(LXR46&amp;LXS46&amp;LXV46,CC!LXM:LXQ,5,FALSE), " ")</f>
        <v xml:space="preserve"> </v>
      </c>
      <c r="LYF46" s="34" t="str">
        <f>IFERROR(VLOOKUP(LXS46&amp;LXT46&amp;LXW46,CC!LXN:LXR,5,FALSE), " ")</f>
        <v xml:space="preserve"> </v>
      </c>
      <c r="LYG46" s="34" t="str">
        <f>IFERROR(VLOOKUP(LXT46&amp;LXU46&amp;LXX46,CC!LXO:LXS,5,FALSE), " ")</f>
        <v xml:space="preserve"> </v>
      </c>
      <c r="LYH46" s="34" t="str">
        <f>IFERROR(VLOOKUP(LXU46&amp;LXV46&amp;LXY46,CC!LXP:LXT,5,FALSE), " ")</f>
        <v xml:space="preserve"> </v>
      </c>
      <c r="LYI46" s="34" t="str">
        <f>IFERROR(VLOOKUP(LXV46&amp;LXW46&amp;LXZ46,CC!LXQ:LXU,5,FALSE), " ")</f>
        <v xml:space="preserve"> </v>
      </c>
      <c r="LYJ46" s="34" t="str">
        <f>IFERROR(VLOOKUP(LXW46&amp;LXX46&amp;LYA46,CC!LXR:LXV,5,FALSE), " ")</f>
        <v xml:space="preserve"> </v>
      </c>
      <c r="LYK46" s="34" t="str">
        <f>IFERROR(VLOOKUP(LXX46&amp;LXY46&amp;LYB46,CC!LXS:LXW,5,FALSE), " ")</f>
        <v xml:space="preserve"> </v>
      </c>
      <c r="LYL46" s="34" t="str">
        <f>IFERROR(VLOOKUP(LXY46&amp;LXZ46&amp;LYC46,CC!LXT:LXX,5,FALSE), " ")</f>
        <v xml:space="preserve"> </v>
      </c>
      <c r="LYM46" s="34" t="str">
        <f>IFERROR(VLOOKUP(LXZ46&amp;LYA46&amp;LYD46,CC!LXU:LXY,5,FALSE), " ")</f>
        <v xml:space="preserve"> </v>
      </c>
      <c r="LYN46" s="34" t="str">
        <f>IFERROR(VLOOKUP(LYA46&amp;LYB46&amp;LYE46,CC!LXV:LXZ,5,FALSE), " ")</f>
        <v xml:space="preserve"> </v>
      </c>
      <c r="LYO46" s="34" t="str">
        <f>IFERROR(VLOOKUP(LYB46&amp;LYC46&amp;LYF46,CC!LXW:LYA,5,FALSE), " ")</f>
        <v xml:space="preserve"> </v>
      </c>
      <c r="LYP46" s="34" t="str">
        <f>IFERROR(VLOOKUP(LYC46&amp;LYD46&amp;LYG46,CC!LXX:LYB,5,FALSE), " ")</f>
        <v xml:space="preserve"> </v>
      </c>
      <c r="LYQ46" s="34" t="str">
        <f>IFERROR(VLOOKUP(LYD46&amp;LYE46&amp;LYH46,CC!LXY:LYC,5,FALSE), " ")</f>
        <v xml:space="preserve"> </v>
      </c>
      <c r="LYR46" s="34" t="str">
        <f>IFERROR(VLOOKUP(LYE46&amp;LYF46&amp;LYI46,CC!LXZ:LYD,5,FALSE), " ")</f>
        <v xml:space="preserve"> </v>
      </c>
      <c r="LYS46" s="34" t="str">
        <f>IFERROR(VLOOKUP(LYF46&amp;LYG46&amp;LYJ46,CC!LYA:LYE,5,FALSE), " ")</f>
        <v xml:space="preserve"> </v>
      </c>
      <c r="LYT46" s="34" t="str">
        <f>IFERROR(VLOOKUP(LYG46&amp;LYH46&amp;LYK46,CC!LYB:LYF,5,FALSE), " ")</f>
        <v xml:space="preserve"> </v>
      </c>
      <c r="LYU46" s="34" t="str">
        <f>IFERROR(VLOOKUP(LYH46&amp;LYI46&amp;LYL46,CC!LYC:LYG,5,FALSE), " ")</f>
        <v xml:space="preserve"> </v>
      </c>
      <c r="LYV46" s="34" t="str">
        <f>IFERROR(VLOOKUP(LYI46&amp;LYJ46&amp;LYM46,CC!LYD:LYH,5,FALSE), " ")</f>
        <v xml:space="preserve"> </v>
      </c>
      <c r="LYW46" s="34" t="str">
        <f>IFERROR(VLOOKUP(LYJ46&amp;LYK46&amp;LYN46,CC!LYE:LYI,5,FALSE), " ")</f>
        <v xml:space="preserve"> </v>
      </c>
      <c r="LYX46" s="34" t="str">
        <f>IFERROR(VLOOKUP(LYK46&amp;LYL46&amp;LYO46,CC!LYF:LYJ,5,FALSE), " ")</f>
        <v xml:space="preserve"> </v>
      </c>
      <c r="LYY46" s="34" t="str">
        <f>IFERROR(VLOOKUP(LYL46&amp;LYM46&amp;LYP46,CC!LYG:LYK,5,FALSE), " ")</f>
        <v xml:space="preserve"> </v>
      </c>
      <c r="LYZ46" s="34" t="str">
        <f>IFERROR(VLOOKUP(LYM46&amp;LYN46&amp;LYQ46,CC!LYH:LYL,5,FALSE), " ")</f>
        <v xml:space="preserve"> </v>
      </c>
      <c r="LZA46" s="34" t="str">
        <f>IFERROR(VLOOKUP(LYN46&amp;LYO46&amp;LYR46,CC!LYI:LYM,5,FALSE), " ")</f>
        <v xml:space="preserve"> </v>
      </c>
      <c r="LZB46" s="34" t="str">
        <f>IFERROR(VLOOKUP(LYO46&amp;LYP46&amp;LYS46,CC!LYJ:LYN,5,FALSE), " ")</f>
        <v xml:space="preserve"> </v>
      </c>
      <c r="LZC46" s="34" t="str">
        <f>IFERROR(VLOOKUP(LYP46&amp;LYQ46&amp;LYT46,CC!LYK:LYO,5,FALSE), " ")</f>
        <v xml:space="preserve"> </v>
      </c>
      <c r="LZD46" s="34" t="str">
        <f>IFERROR(VLOOKUP(LYQ46&amp;LYR46&amp;LYU46,CC!LYL:LYP,5,FALSE), " ")</f>
        <v xml:space="preserve"> </v>
      </c>
      <c r="LZE46" s="34" t="str">
        <f>IFERROR(VLOOKUP(LYR46&amp;LYS46&amp;LYV46,CC!LYM:LYQ,5,FALSE), " ")</f>
        <v xml:space="preserve"> </v>
      </c>
      <c r="LZF46" s="34" t="str">
        <f>IFERROR(VLOOKUP(LYS46&amp;LYT46&amp;LYW46,CC!LYN:LYR,5,FALSE), " ")</f>
        <v xml:space="preserve"> </v>
      </c>
      <c r="LZG46" s="34" t="str">
        <f>IFERROR(VLOOKUP(LYT46&amp;LYU46&amp;LYX46,CC!LYO:LYS,5,FALSE), " ")</f>
        <v xml:space="preserve"> </v>
      </c>
      <c r="LZH46" s="34" t="str">
        <f>IFERROR(VLOOKUP(LYU46&amp;LYV46&amp;LYY46,CC!LYP:LYT,5,FALSE), " ")</f>
        <v xml:space="preserve"> </v>
      </c>
      <c r="LZI46" s="34" t="str">
        <f>IFERROR(VLOOKUP(LYV46&amp;LYW46&amp;LYZ46,CC!LYQ:LYU,5,FALSE), " ")</f>
        <v xml:space="preserve"> </v>
      </c>
      <c r="LZJ46" s="34" t="str">
        <f>IFERROR(VLOOKUP(LYW46&amp;LYX46&amp;LZA46,CC!LYR:LYV,5,FALSE), " ")</f>
        <v xml:space="preserve"> </v>
      </c>
      <c r="LZK46" s="34" t="str">
        <f>IFERROR(VLOOKUP(LYX46&amp;LYY46&amp;LZB46,CC!LYS:LYW,5,FALSE), " ")</f>
        <v xml:space="preserve"> </v>
      </c>
      <c r="LZL46" s="34" t="str">
        <f>IFERROR(VLOOKUP(LYY46&amp;LYZ46&amp;LZC46,CC!LYT:LYX,5,FALSE), " ")</f>
        <v xml:space="preserve"> </v>
      </c>
      <c r="LZM46" s="34" t="str">
        <f>IFERROR(VLOOKUP(LYZ46&amp;LZA46&amp;LZD46,CC!LYU:LYY,5,FALSE), " ")</f>
        <v xml:space="preserve"> </v>
      </c>
      <c r="LZN46" s="34" t="str">
        <f>IFERROR(VLOOKUP(LZA46&amp;LZB46&amp;LZE46,CC!LYV:LYZ,5,FALSE), " ")</f>
        <v xml:space="preserve"> </v>
      </c>
      <c r="LZO46" s="34" t="str">
        <f>IFERROR(VLOOKUP(LZB46&amp;LZC46&amp;LZF46,CC!LYW:LZA,5,FALSE), " ")</f>
        <v xml:space="preserve"> </v>
      </c>
      <c r="LZP46" s="34" t="str">
        <f>IFERROR(VLOOKUP(LZC46&amp;LZD46&amp;LZG46,CC!LYX:LZB,5,FALSE), " ")</f>
        <v xml:space="preserve"> </v>
      </c>
      <c r="LZQ46" s="34" t="str">
        <f>IFERROR(VLOOKUP(LZD46&amp;LZE46&amp;LZH46,CC!LYY:LZC,5,FALSE), " ")</f>
        <v xml:space="preserve"> </v>
      </c>
      <c r="LZR46" s="34" t="str">
        <f>IFERROR(VLOOKUP(LZE46&amp;LZF46&amp;LZI46,CC!LYZ:LZD,5,FALSE), " ")</f>
        <v xml:space="preserve"> </v>
      </c>
      <c r="LZS46" s="34" t="str">
        <f>IFERROR(VLOOKUP(LZF46&amp;LZG46&amp;LZJ46,CC!LZA:LZE,5,FALSE), " ")</f>
        <v xml:space="preserve"> </v>
      </c>
      <c r="LZT46" s="34" t="str">
        <f>IFERROR(VLOOKUP(LZG46&amp;LZH46&amp;LZK46,CC!LZB:LZF,5,FALSE), " ")</f>
        <v xml:space="preserve"> </v>
      </c>
      <c r="LZU46" s="34" t="str">
        <f>IFERROR(VLOOKUP(LZH46&amp;LZI46&amp;LZL46,CC!LZC:LZG,5,FALSE), " ")</f>
        <v xml:space="preserve"> </v>
      </c>
      <c r="LZV46" s="34" t="str">
        <f>IFERROR(VLOOKUP(LZI46&amp;LZJ46&amp;LZM46,CC!LZD:LZH,5,FALSE), " ")</f>
        <v xml:space="preserve"> </v>
      </c>
      <c r="LZW46" s="34" t="str">
        <f>IFERROR(VLOOKUP(LZJ46&amp;LZK46&amp;LZN46,CC!LZE:LZI,5,FALSE), " ")</f>
        <v xml:space="preserve"> </v>
      </c>
      <c r="LZX46" s="34" t="str">
        <f>IFERROR(VLOOKUP(LZK46&amp;LZL46&amp;LZO46,CC!LZF:LZJ,5,FALSE), " ")</f>
        <v xml:space="preserve"> </v>
      </c>
      <c r="LZY46" s="34" t="str">
        <f>IFERROR(VLOOKUP(LZL46&amp;LZM46&amp;LZP46,CC!LZG:LZK,5,FALSE), " ")</f>
        <v xml:space="preserve"> </v>
      </c>
      <c r="LZZ46" s="34" t="str">
        <f>IFERROR(VLOOKUP(LZM46&amp;LZN46&amp;LZQ46,CC!LZH:LZL,5,FALSE), " ")</f>
        <v xml:space="preserve"> </v>
      </c>
      <c r="MAA46" s="34" t="str">
        <f>IFERROR(VLOOKUP(LZN46&amp;LZO46&amp;LZR46,CC!LZI:LZM,5,FALSE), " ")</f>
        <v xml:space="preserve"> </v>
      </c>
      <c r="MAB46" s="34" t="str">
        <f>IFERROR(VLOOKUP(LZO46&amp;LZP46&amp;LZS46,CC!LZJ:LZN,5,FALSE), " ")</f>
        <v xml:space="preserve"> </v>
      </c>
      <c r="MAC46" s="34" t="str">
        <f>IFERROR(VLOOKUP(LZP46&amp;LZQ46&amp;LZT46,CC!LZK:LZO,5,FALSE), " ")</f>
        <v xml:space="preserve"> </v>
      </c>
      <c r="MAD46" s="34" t="str">
        <f>IFERROR(VLOOKUP(LZQ46&amp;LZR46&amp;LZU46,CC!LZL:LZP,5,FALSE), " ")</f>
        <v xml:space="preserve"> </v>
      </c>
      <c r="MAE46" s="34" t="str">
        <f>IFERROR(VLOOKUP(LZR46&amp;LZS46&amp;LZV46,CC!LZM:LZQ,5,FALSE), " ")</f>
        <v xml:space="preserve"> </v>
      </c>
      <c r="MAF46" s="34" t="str">
        <f>IFERROR(VLOOKUP(LZS46&amp;LZT46&amp;LZW46,CC!LZN:LZR,5,FALSE), " ")</f>
        <v xml:space="preserve"> </v>
      </c>
      <c r="MAG46" s="34" t="str">
        <f>IFERROR(VLOOKUP(LZT46&amp;LZU46&amp;LZX46,CC!LZO:LZS,5,FALSE), " ")</f>
        <v xml:space="preserve"> </v>
      </c>
      <c r="MAH46" s="34" t="str">
        <f>IFERROR(VLOOKUP(LZU46&amp;LZV46&amp;LZY46,CC!LZP:LZT,5,FALSE), " ")</f>
        <v xml:space="preserve"> </v>
      </c>
      <c r="MAI46" s="34" t="str">
        <f>IFERROR(VLOOKUP(LZV46&amp;LZW46&amp;LZZ46,CC!LZQ:LZU,5,FALSE), " ")</f>
        <v xml:space="preserve"> </v>
      </c>
      <c r="MAJ46" s="34" t="str">
        <f>IFERROR(VLOOKUP(LZW46&amp;LZX46&amp;MAA46,CC!LZR:LZV,5,FALSE), " ")</f>
        <v xml:space="preserve"> </v>
      </c>
      <c r="MAK46" s="34" t="str">
        <f>IFERROR(VLOOKUP(LZX46&amp;LZY46&amp;MAB46,CC!LZS:LZW,5,FALSE), " ")</f>
        <v xml:space="preserve"> </v>
      </c>
      <c r="MAL46" s="34" t="str">
        <f>IFERROR(VLOOKUP(LZY46&amp;LZZ46&amp;MAC46,CC!LZT:LZX,5,FALSE), " ")</f>
        <v xml:space="preserve"> </v>
      </c>
      <c r="MAM46" s="34" t="str">
        <f>IFERROR(VLOOKUP(LZZ46&amp;MAA46&amp;MAD46,CC!LZU:LZY,5,FALSE), " ")</f>
        <v xml:space="preserve"> </v>
      </c>
      <c r="MAN46" s="34" t="str">
        <f>IFERROR(VLOOKUP(MAA46&amp;MAB46&amp;MAE46,CC!LZV:LZZ,5,FALSE), " ")</f>
        <v xml:space="preserve"> </v>
      </c>
      <c r="MAO46" s="34" t="str">
        <f>IFERROR(VLOOKUP(MAB46&amp;MAC46&amp;MAF46,CC!LZW:MAA,5,FALSE), " ")</f>
        <v xml:space="preserve"> </v>
      </c>
      <c r="MAP46" s="34" t="str">
        <f>IFERROR(VLOOKUP(MAC46&amp;MAD46&amp;MAG46,CC!LZX:MAB,5,FALSE), " ")</f>
        <v xml:space="preserve"> </v>
      </c>
      <c r="MAQ46" s="34" t="str">
        <f>IFERROR(VLOOKUP(MAD46&amp;MAE46&amp;MAH46,CC!LZY:MAC,5,FALSE), " ")</f>
        <v xml:space="preserve"> </v>
      </c>
      <c r="MAR46" s="34" t="str">
        <f>IFERROR(VLOOKUP(MAE46&amp;MAF46&amp;MAI46,CC!LZZ:MAD,5,FALSE), " ")</f>
        <v xml:space="preserve"> </v>
      </c>
      <c r="MAS46" s="34" t="str">
        <f>IFERROR(VLOOKUP(MAF46&amp;MAG46&amp;MAJ46,CC!MAA:MAE,5,FALSE), " ")</f>
        <v xml:space="preserve"> </v>
      </c>
      <c r="MAT46" s="34" t="str">
        <f>IFERROR(VLOOKUP(MAG46&amp;MAH46&amp;MAK46,CC!MAB:MAF,5,FALSE), " ")</f>
        <v xml:space="preserve"> </v>
      </c>
      <c r="MAU46" s="34" t="str">
        <f>IFERROR(VLOOKUP(MAH46&amp;MAI46&amp;MAL46,CC!MAC:MAG,5,FALSE), " ")</f>
        <v xml:space="preserve"> </v>
      </c>
      <c r="MAV46" s="34" t="str">
        <f>IFERROR(VLOOKUP(MAI46&amp;MAJ46&amp;MAM46,CC!MAD:MAH,5,FALSE), " ")</f>
        <v xml:space="preserve"> </v>
      </c>
      <c r="MAW46" s="34" t="str">
        <f>IFERROR(VLOOKUP(MAJ46&amp;MAK46&amp;MAN46,CC!MAE:MAI,5,FALSE), " ")</f>
        <v xml:space="preserve"> </v>
      </c>
      <c r="MAX46" s="34" t="str">
        <f>IFERROR(VLOOKUP(MAK46&amp;MAL46&amp;MAO46,CC!MAF:MAJ,5,FALSE), " ")</f>
        <v xml:space="preserve"> </v>
      </c>
      <c r="MAY46" s="34" t="str">
        <f>IFERROR(VLOOKUP(MAL46&amp;MAM46&amp;MAP46,CC!MAG:MAK,5,FALSE), " ")</f>
        <v xml:space="preserve"> </v>
      </c>
      <c r="MAZ46" s="34" t="str">
        <f>IFERROR(VLOOKUP(MAM46&amp;MAN46&amp;MAQ46,CC!MAH:MAL,5,FALSE), " ")</f>
        <v xml:space="preserve"> </v>
      </c>
      <c r="MBA46" s="34" t="str">
        <f>IFERROR(VLOOKUP(MAN46&amp;MAO46&amp;MAR46,CC!MAI:MAM,5,FALSE), " ")</f>
        <v xml:space="preserve"> </v>
      </c>
      <c r="MBB46" s="34" t="str">
        <f>IFERROR(VLOOKUP(MAO46&amp;MAP46&amp;MAS46,CC!MAJ:MAN,5,FALSE), " ")</f>
        <v xml:space="preserve"> </v>
      </c>
      <c r="MBC46" s="34" t="str">
        <f>IFERROR(VLOOKUP(MAP46&amp;MAQ46&amp;MAT46,CC!MAK:MAO,5,FALSE), " ")</f>
        <v xml:space="preserve"> </v>
      </c>
      <c r="MBD46" s="34" t="str">
        <f>IFERROR(VLOOKUP(MAQ46&amp;MAR46&amp;MAU46,CC!MAL:MAP,5,FALSE), " ")</f>
        <v xml:space="preserve"> </v>
      </c>
      <c r="MBE46" s="34" t="str">
        <f>IFERROR(VLOOKUP(MAR46&amp;MAS46&amp;MAV46,CC!MAM:MAQ,5,FALSE), " ")</f>
        <v xml:space="preserve"> </v>
      </c>
      <c r="MBF46" s="34" t="str">
        <f>IFERROR(VLOOKUP(MAS46&amp;MAT46&amp;MAW46,CC!MAN:MAR,5,FALSE), " ")</f>
        <v xml:space="preserve"> </v>
      </c>
      <c r="MBG46" s="34" t="str">
        <f>IFERROR(VLOOKUP(MAT46&amp;MAU46&amp;MAX46,CC!MAO:MAS,5,FALSE), " ")</f>
        <v xml:space="preserve"> </v>
      </c>
      <c r="MBH46" s="34" t="str">
        <f>IFERROR(VLOOKUP(MAU46&amp;MAV46&amp;MAY46,CC!MAP:MAT,5,FALSE), " ")</f>
        <v xml:space="preserve"> </v>
      </c>
      <c r="MBI46" s="34" t="str">
        <f>IFERROR(VLOOKUP(MAV46&amp;MAW46&amp;MAZ46,CC!MAQ:MAU,5,FALSE), " ")</f>
        <v xml:space="preserve"> </v>
      </c>
      <c r="MBJ46" s="34" t="str">
        <f>IFERROR(VLOOKUP(MAW46&amp;MAX46&amp;MBA46,CC!MAR:MAV,5,FALSE), " ")</f>
        <v xml:space="preserve"> </v>
      </c>
      <c r="MBK46" s="34" t="str">
        <f>IFERROR(VLOOKUP(MAX46&amp;MAY46&amp;MBB46,CC!MAS:MAW,5,FALSE), " ")</f>
        <v xml:space="preserve"> </v>
      </c>
      <c r="MBL46" s="34" t="str">
        <f>IFERROR(VLOOKUP(MAY46&amp;MAZ46&amp;MBC46,CC!MAT:MAX,5,FALSE), " ")</f>
        <v xml:space="preserve"> </v>
      </c>
      <c r="MBM46" s="34" t="str">
        <f>IFERROR(VLOOKUP(MAZ46&amp;MBA46&amp;MBD46,CC!MAU:MAY,5,FALSE), " ")</f>
        <v xml:space="preserve"> </v>
      </c>
      <c r="MBN46" s="34" t="str">
        <f>IFERROR(VLOOKUP(MBA46&amp;MBB46&amp;MBE46,CC!MAV:MAZ,5,FALSE), " ")</f>
        <v xml:space="preserve"> </v>
      </c>
      <c r="MBO46" s="34" t="str">
        <f>IFERROR(VLOOKUP(MBB46&amp;MBC46&amp;MBF46,CC!MAW:MBA,5,FALSE), " ")</f>
        <v xml:space="preserve"> </v>
      </c>
      <c r="MBP46" s="34" t="str">
        <f>IFERROR(VLOOKUP(MBC46&amp;MBD46&amp;MBG46,CC!MAX:MBB,5,FALSE), " ")</f>
        <v xml:space="preserve"> </v>
      </c>
      <c r="MBQ46" s="34" t="str">
        <f>IFERROR(VLOOKUP(MBD46&amp;MBE46&amp;MBH46,CC!MAY:MBC,5,FALSE), " ")</f>
        <v xml:space="preserve"> </v>
      </c>
      <c r="MBR46" s="34" t="str">
        <f>IFERROR(VLOOKUP(MBE46&amp;MBF46&amp;MBI46,CC!MAZ:MBD,5,FALSE), " ")</f>
        <v xml:space="preserve"> </v>
      </c>
      <c r="MBS46" s="34" t="str">
        <f>IFERROR(VLOOKUP(MBF46&amp;MBG46&amp;MBJ46,CC!MBA:MBE,5,FALSE), " ")</f>
        <v xml:space="preserve"> </v>
      </c>
      <c r="MBT46" s="34" t="str">
        <f>IFERROR(VLOOKUP(MBG46&amp;MBH46&amp;MBK46,CC!MBB:MBF,5,FALSE), " ")</f>
        <v xml:space="preserve"> </v>
      </c>
      <c r="MBU46" s="34" t="str">
        <f>IFERROR(VLOOKUP(MBH46&amp;MBI46&amp;MBL46,CC!MBC:MBG,5,FALSE), " ")</f>
        <v xml:space="preserve"> </v>
      </c>
      <c r="MBV46" s="34" t="str">
        <f>IFERROR(VLOOKUP(MBI46&amp;MBJ46&amp;MBM46,CC!MBD:MBH,5,FALSE), " ")</f>
        <v xml:space="preserve"> </v>
      </c>
      <c r="MBW46" s="34" t="str">
        <f>IFERROR(VLOOKUP(MBJ46&amp;MBK46&amp;MBN46,CC!MBE:MBI,5,FALSE), " ")</f>
        <v xml:space="preserve"> </v>
      </c>
      <c r="MBX46" s="34" t="str">
        <f>IFERROR(VLOOKUP(MBK46&amp;MBL46&amp;MBO46,CC!MBF:MBJ,5,FALSE), " ")</f>
        <v xml:space="preserve"> </v>
      </c>
      <c r="MBY46" s="34" t="str">
        <f>IFERROR(VLOOKUP(MBL46&amp;MBM46&amp;MBP46,CC!MBG:MBK,5,FALSE), " ")</f>
        <v xml:space="preserve"> </v>
      </c>
      <c r="MBZ46" s="34" t="str">
        <f>IFERROR(VLOOKUP(MBM46&amp;MBN46&amp;MBQ46,CC!MBH:MBL,5,FALSE), " ")</f>
        <v xml:space="preserve"> </v>
      </c>
      <c r="MCA46" s="34" t="str">
        <f>IFERROR(VLOOKUP(MBN46&amp;MBO46&amp;MBR46,CC!MBI:MBM,5,FALSE), " ")</f>
        <v xml:space="preserve"> </v>
      </c>
      <c r="MCB46" s="34" t="str">
        <f>IFERROR(VLOOKUP(MBO46&amp;MBP46&amp;MBS46,CC!MBJ:MBN,5,FALSE), " ")</f>
        <v xml:space="preserve"> </v>
      </c>
      <c r="MCC46" s="34" t="str">
        <f>IFERROR(VLOOKUP(MBP46&amp;MBQ46&amp;MBT46,CC!MBK:MBO,5,FALSE), " ")</f>
        <v xml:space="preserve"> </v>
      </c>
      <c r="MCD46" s="34" t="str">
        <f>IFERROR(VLOOKUP(MBQ46&amp;MBR46&amp;MBU46,CC!MBL:MBP,5,FALSE), " ")</f>
        <v xml:space="preserve"> </v>
      </c>
      <c r="MCE46" s="34" t="str">
        <f>IFERROR(VLOOKUP(MBR46&amp;MBS46&amp;MBV46,CC!MBM:MBQ,5,FALSE), " ")</f>
        <v xml:space="preserve"> </v>
      </c>
      <c r="MCF46" s="34" t="str">
        <f>IFERROR(VLOOKUP(MBS46&amp;MBT46&amp;MBW46,CC!MBN:MBR,5,FALSE), " ")</f>
        <v xml:space="preserve"> </v>
      </c>
      <c r="MCG46" s="34" t="str">
        <f>IFERROR(VLOOKUP(MBT46&amp;MBU46&amp;MBX46,CC!MBO:MBS,5,FALSE), " ")</f>
        <v xml:space="preserve"> </v>
      </c>
      <c r="MCH46" s="34" t="str">
        <f>IFERROR(VLOOKUP(MBU46&amp;MBV46&amp;MBY46,CC!MBP:MBT,5,FALSE), " ")</f>
        <v xml:space="preserve"> </v>
      </c>
      <c r="MCI46" s="34" t="str">
        <f>IFERROR(VLOOKUP(MBV46&amp;MBW46&amp;MBZ46,CC!MBQ:MBU,5,FALSE), " ")</f>
        <v xml:space="preserve"> </v>
      </c>
      <c r="MCJ46" s="34" t="str">
        <f>IFERROR(VLOOKUP(MBW46&amp;MBX46&amp;MCA46,CC!MBR:MBV,5,FALSE), " ")</f>
        <v xml:space="preserve"> </v>
      </c>
      <c r="MCK46" s="34" t="str">
        <f>IFERROR(VLOOKUP(MBX46&amp;MBY46&amp;MCB46,CC!MBS:MBW,5,FALSE), " ")</f>
        <v xml:space="preserve"> </v>
      </c>
      <c r="MCL46" s="34" t="str">
        <f>IFERROR(VLOOKUP(MBY46&amp;MBZ46&amp;MCC46,CC!MBT:MBX,5,FALSE), " ")</f>
        <v xml:space="preserve"> </v>
      </c>
      <c r="MCM46" s="34" t="str">
        <f>IFERROR(VLOOKUP(MBZ46&amp;MCA46&amp;MCD46,CC!MBU:MBY,5,FALSE), " ")</f>
        <v xml:space="preserve"> </v>
      </c>
      <c r="MCN46" s="34" t="str">
        <f>IFERROR(VLOOKUP(MCA46&amp;MCB46&amp;MCE46,CC!MBV:MBZ,5,FALSE), " ")</f>
        <v xml:space="preserve"> </v>
      </c>
      <c r="MCO46" s="34" t="str">
        <f>IFERROR(VLOOKUP(MCB46&amp;MCC46&amp;MCF46,CC!MBW:MCA,5,FALSE), " ")</f>
        <v xml:space="preserve"> </v>
      </c>
      <c r="MCP46" s="34" t="str">
        <f>IFERROR(VLOOKUP(MCC46&amp;MCD46&amp;MCG46,CC!MBX:MCB,5,FALSE), " ")</f>
        <v xml:space="preserve"> </v>
      </c>
      <c r="MCQ46" s="34" t="str">
        <f>IFERROR(VLOOKUP(MCD46&amp;MCE46&amp;MCH46,CC!MBY:MCC,5,FALSE), " ")</f>
        <v xml:space="preserve"> </v>
      </c>
      <c r="MCR46" s="34" t="str">
        <f>IFERROR(VLOOKUP(MCE46&amp;MCF46&amp;MCI46,CC!MBZ:MCD,5,FALSE), " ")</f>
        <v xml:space="preserve"> </v>
      </c>
      <c r="MCS46" s="34" t="str">
        <f>IFERROR(VLOOKUP(MCF46&amp;MCG46&amp;MCJ46,CC!MCA:MCE,5,FALSE), " ")</f>
        <v xml:space="preserve"> </v>
      </c>
      <c r="MCT46" s="34" t="str">
        <f>IFERROR(VLOOKUP(MCG46&amp;MCH46&amp;MCK46,CC!MCB:MCF,5,FALSE), " ")</f>
        <v xml:space="preserve"> </v>
      </c>
      <c r="MCU46" s="34" t="str">
        <f>IFERROR(VLOOKUP(MCH46&amp;MCI46&amp;MCL46,CC!MCC:MCG,5,FALSE), " ")</f>
        <v xml:space="preserve"> </v>
      </c>
      <c r="MCV46" s="34" t="str">
        <f>IFERROR(VLOOKUP(MCI46&amp;MCJ46&amp;MCM46,CC!MCD:MCH,5,FALSE), " ")</f>
        <v xml:space="preserve"> </v>
      </c>
      <c r="MCW46" s="34" t="str">
        <f>IFERROR(VLOOKUP(MCJ46&amp;MCK46&amp;MCN46,CC!MCE:MCI,5,FALSE), " ")</f>
        <v xml:space="preserve"> </v>
      </c>
      <c r="MCX46" s="34" t="str">
        <f>IFERROR(VLOOKUP(MCK46&amp;MCL46&amp;MCO46,CC!MCF:MCJ,5,FALSE), " ")</f>
        <v xml:space="preserve"> </v>
      </c>
      <c r="MCY46" s="34" t="str">
        <f>IFERROR(VLOOKUP(MCL46&amp;MCM46&amp;MCP46,CC!MCG:MCK,5,FALSE), " ")</f>
        <v xml:space="preserve"> </v>
      </c>
      <c r="MCZ46" s="34" t="str">
        <f>IFERROR(VLOOKUP(MCM46&amp;MCN46&amp;MCQ46,CC!MCH:MCL,5,FALSE), " ")</f>
        <v xml:space="preserve"> </v>
      </c>
      <c r="MDA46" s="34" t="str">
        <f>IFERROR(VLOOKUP(MCN46&amp;MCO46&amp;MCR46,CC!MCI:MCM,5,FALSE), " ")</f>
        <v xml:space="preserve"> </v>
      </c>
      <c r="MDB46" s="34" t="str">
        <f>IFERROR(VLOOKUP(MCO46&amp;MCP46&amp;MCS46,CC!MCJ:MCN,5,FALSE), " ")</f>
        <v xml:space="preserve"> </v>
      </c>
      <c r="MDC46" s="34" t="str">
        <f>IFERROR(VLOOKUP(MCP46&amp;MCQ46&amp;MCT46,CC!MCK:MCO,5,FALSE), " ")</f>
        <v xml:space="preserve"> </v>
      </c>
      <c r="MDD46" s="34" t="str">
        <f>IFERROR(VLOOKUP(MCQ46&amp;MCR46&amp;MCU46,CC!MCL:MCP,5,FALSE), " ")</f>
        <v xml:space="preserve"> </v>
      </c>
      <c r="MDE46" s="34" t="str">
        <f>IFERROR(VLOOKUP(MCR46&amp;MCS46&amp;MCV46,CC!MCM:MCQ,5,FALSE), " ")</f>
        <v xml:space="preserve"> </v>
      </c>
      <c r="MDF46" s="34" t="str">
        <f>IFERROR(VLOOKUP(MCS46&amp;MCT46&amp;MCW46,CC!MCN:MCR,5,FALSE), " ")</f>
        <v xml:space="preserve"> </v>
      </c>
      <c r="MDG46" s="34" t="str">
        <f>IFERROR(VLOOKUP(MCT46&amp;MCU46&amp;MCX46,CC!MCO:MCS,5,FALSE), " ")</f>
        <v xml:space="preserve"> </v>
      </c>
      <c r="MDH46" s="34" t="str">
        <f>IFERROR(VLOOKUP(MCU46&amp;MCV46&amp;MCY46,CC!MCP:MCT,5,FALSE), " ")</f>
        <v xml:space="preserve"> </v>
      </c>
      <c r="MDI46" s="34" t="str">
        <f>IFERROR(VLOOKUP(MCV46&amp;MCW46&amp;MCZ46,CC!MCQ:MCU,5,FALSE), " ")</f>
        <v xml:space="preserve"> </v>
      </c>
      <c r="MDJ46" s="34" t="str">
        <f>IFERROR(VLOOKUP(MCW46&amp;MCX46&amp;MDA46,CC!MCR:MCV,5,FALSE), " ")</f>
        <v xml:space="preserve"> </v>
      </c>
      <c r="MDK46" s="34" t="str">
        <f>IFERROR(VLOOKUP(MCX46&amp;MCY46&amp;MDB46,CC!MCS:MCW,5,FALSE), " ")</f>
        <v xml:space="preserve"> </v>
      </c>
      <c r="MDL46" s="34" t="str">
        <f>IFERROR(VLOOKUP(MCY46&amp;MCZ46&amp;MDC46,CC!MCT:MCX,5,FALSE), " ")</f>
        <v xml:space="preserve"> </v>
      </c>
      <c r="MDM46" s="34" t="str">
        <f>IFERROR(VLOOKUP(MCZ46&amp;MDA46&amp;MDD46,CC!MCU:MCY,5,FALSE), " ")</f>
        <v xml:space="preserve"> </v>
      </c>
      <c r="MDN46" s="34" t="str">
        <f>IFERROR(VLOOKUP(MDA46&amp;MDB46&amp;MDE46,CC!MCV:MCZ,5,FALSE), " ")</f>
        <v xml:space="preserve"> </v>
      </c>
      <c r="MDO46" s="34" t="str">
        <f>IFERROR(VLOOKUP(MDB46&amp;MDC46&amp;MDF46,CC!MCW:MDA,5,FALSE), " ")</f>
        <v xml:space="preserve"> </v>
      </c>
      <c r="MDP46" s="34" t="str">
        <f>IFERROR(VLOOKUP(MDC46&amp;MDD46&amp;MDG46,CC!MCX:MDB,5,FALSE), " ")</f>
        <v xml:space="preserve"> </v>
      </c>
      <c r="MDQ46" s="34" t="str">
        <f>IFERROR(VLOOKUP(MDD46&amp;MDE46&amp;MDH46,CC!MCY:MDC,5,FALSE), " ")</f>
        <v xml:space="preserve"> </v>
      </c>
      <c r="MDR46" s="34" t="str">
        <f>IFERROR(VLOOKUP(MDE46&amp;MDF46&amp;MDI46,CC!MCZ:MDD,5,FALSE), " ")</f>
        <v xml:space="preserve"> </v>
      </c>
      <c r="MDS46" s="34" t="str">
        <f>IFERROR(VLOOKUP(MDF46&amp;MDG46&amp;MDJ46,CC!MDA:MDE,5,FALSE), " ")</f>
        <v xml:space="preserve"> </v>
      </c>
      <c r="MDT46" s="34" t="str">
        <f>IFERROR(VLOOKUP(MDG46&amp;MDH46&amp;MDK46,CC!MDB:MDF,5,FALSE), " ")</f>
        <v xml:space="preserve"> </v>
      </c>
      <c r="MDU46" s="34" t="str">
        <f>IFERROR(VLOOKUP(MDH46&amp;MDI46&amp;MDL46,CC!MDC:MDG,5,FALSE), " ")</f>
        <v xml:space="preserve"> </v>
      </c>
      <c r="MDV46" s="34" t="str">
        <f>IFERROR(VLOOKUP(MDI46&amp;MDJ46&amp;MDM46,CC!MDD:MDH,5,FALSE), " ")</f>
        <v xml:space="preserve"> </v>
      </c>
      <c r="MDW46" s="34" t="str">
        <f>IFERROR(VLOOKUP(MDJ46&amp;MDK46&amp;MDN46,CC!MDE:MDI,5,FALSE), " ")</f>
        <v xml:space="preserve"> </v>
      </c>
      <c r="MDX46" s="34" t="str">
        <f>IFERROR(VLOOKUP(MDK46&amp;MDL46&amp;MDO46,CC!MDF:MDJ,5,FALSE), " ")</f>
        <v xml:space="preserve"> </v>
      </c>
      <c r="MDY46" s="34" t="str">
        <f>IFERROR(VLOOKUP(MDL46&amp;MDM46&amp;MDP46,CC!MDG:MDK,5,FALSE), " ")</f>
        <v xml:space="preserve"> </v>
      </c>
      <c r="MDZ46" s="34" t="str">
        <f>IFERROR(VLOOKUP(MDM46&amp;MDN46&amp;MDQ46,CC!MDH:MDL,5,FALSE), " ")</f>
        <v xml:space="preserve"> </v>
      </c>
      <c r="MEA46" s="34" t="str">
        <f>IFERROR(VLOOKUP(MDN46&amp;MDO46&amp;MDR46,CC!MDI:MDM,5,FALSE), " ")</f>
        <v xml:space="preserve"> </v>
      </c>
      <c r="MEB46" s="34" t="str">
        <f>IFERROR(VLOOKUP(MDO46&amp;MDP46&amp;MDS46,CC!MDJ:MDN,5,FALSE), " ")</f>
        <v xml:space="preserve"> </v>
      </c>
      <c r="MEC46" s="34" t="str">
        <f>IFERROR(VLOOKUP(MDP46&amp;MDQ46&amp;MDT46,CC!MDK:MDO,5,FALSE), " ")</f>
        <v xml:space="preserve"> </v>
      </c>
      <c r="MED46" s="34" t="str">
        <f>IFERROR(VLOOKUP(MDQ46&amp;MDR46&amp;MDU46,CC!MDL:MDP,5,FALSE), " ")</f>
        <v xml:space="preserve"> </v>
      </c>
      <c r="MEE46" s="34" t="str">
        <f>IFERROR(VLOOKUP(MDR46&amp;MDS46&amp;MDV46,CC!MDM:MDQ,5,FALSE), " ")</f>
        <v xml:space="preserve"> </v>
      </c>
      <c r="MEF46" s="34" t="str">
        <f>IFERROR(VLOOKUP(MDS46&amp;MDT46&amp;MDW46,CC!MDN:MDR,5,FALSE), " ")</f>
        <v xml:space="preserve"> </v>
      </c>
      <c r="MEG46" s="34" t="str">
        <f>IFERROR(VLOOKUP(MDT46&amp;MDU46&amp;MDX46,CC!MDO:MDS,5,FALSE), " ")</f>
        <v xml:space="preserve"> </v>
      </c>
      <c r="MEH46" s="34" t="str">
        <f>IFERROR(VLOOKUP(MDU46&amp;MDV46&amp;MDY46,CC!MDP:MDT,5,FALSE), " ")</f>
        <v xml:space="preserve"> </v>
      </c>
      <c r="MEI46" s="34" t="str">
        <f>IFERROR(VLOOKUP(MDV46&amp;MDW46&amp;MDZ46,CC!MDQ:MDU,5,FALSE), " ")</f>
        <v xml:space="preserve"> </v>
      </c>
      <c r="MEJ46" s="34" t="str">
        <f>IFERROR(VLOOKUP(MDW46&amp;MDX46&amp;MEA46,CC!MDR:MDV,5,FALSE), " ")</f>
        <v xml:space="preserve"> </v>
      </c>
      <c r="MEK46" s="34" t="str">
        <f>IFERROR(VLOOKUP(MDX46&amp;MDY46&amp;MEB46,CC!MDS:MDW,5,FALSE), " ")</f>
        <v xml:space="preserve"> </v>
      </c>
      <c r="MEL46" s="34" t="str">
        <f>IFERROR(VLOOKUP(MDY46&amp;MDZ46&amp;MEC46,CC!MDT:MDX,5,FALSE), " ")</f>
        <v xml:space="preserve"> </v>
      </c>
      <c r="MEM46" s="34" t="str">
        <f>IFERROR(VLOOKUP(MDZ46&amp;MEA46&amp;MED46,CC!MDU:MDY,5,FALSE), " ")</f>
        <v xml:space="preserve"> </v>
      </c>
      <c r="MEN46" s="34" t="str">
        <f>IFERROR(VLOOKUP(MEA46&amp;MEB46&amp;MEE46,CC!MDV:MDZ,5,FALSE), " ")</f>
        <v xml:space="preserve"> </v>
      </c>
      <c r="MEO46" s="34" t="str">
        <f>IFERROR(VLOOKUP(MEB46&amp;MEC46&amp;MEF46,CC!MDW:MEA,5,FALSE), " ")</f>
        <v xml:space="preserve"> </v>
      </c>
      <c r="MEP46" s="34" t="str">
        <f>IFERROR(VLOOKUP(MEC46&amp;MED46&amp;MEG46,CC!MDX:MEB,5,FALSE), " ")</f>
        <v xml:space="preserve"> </v>
      </c>
      <c r="MEQ46" s="34" t="str">
        <f>IFERROR(VLOOKUP(MED46&amp;MEE46&amp;MEH46,CC!MDY:MEC,5,FALSE), " ")</f>
        <v xml:space="preserve"> </v>
      </c>
      <c r="MER46" s="34" t="str">
        <f>IFERROR(VLOOKUP(MEE46&amp;MEF46&amp;MEI46,CC!MDZ:MED,5,FALSE), " ")</f>
        <v xml:space="preserve"> </v>
      </c>
      <c r="MES46" s="34" t="str">
        <f>IFERROR(VLOOKUP(MEF46&amp;MEG46&amp;MEJ46,CC!MEA:MEE,5,FALSE), " ")</f>
        <v xml:space="preserve"> </v>
      </c>
      <c r="MET46" s="34" t="str">
        <f>IFERROR(VLOOKUP(MEG46&amp;MEH46&amp;MEK46,CC!MEB:MEF,5,FALSE), " ")</f>
        <v xml:space="preserve"> </v>
      </c>
      <c r="MEU46" s="34" t="str">
        <f>IFERROR(VLOOKUP(MEH46&amp;MEI46&amp;MEL46,CC!MEC:MEG,5,FALSE), " ")</f>
        <v xml:space="preserve"> </v>
      </c>
      <c r="MEV46" s="34" t="str">
        <f>IFERROR(VLOOKUP(MEI46&amp;MEJ46&amp;MEM46,CC!MED:MEH,5,FALSE), " ")</f>
        <v xml:space="preserve"> </v>
      </c>
      <c r="MEW46" s="34" t="str">
        <f>IFERROR(VLOOKUP(MEJ46&amp;MEK46&amp;MEN46,CC!MEE:MEI,5,FALSE), " ")</f>
        <v xml:space="preserve"> </v>
      </c>
      <c r="MEX46" s="34" t="str">
        <f>IFERROR(VLOOKUP(MEK46&amp;MEL46&amp;MEO46,CC!MEF:MEJ,5,FALSE), " ")</f>
        <v xml:space="preserve"> </v>
      </c>
      <c r="MEY46" s="34" t="str">
        <f>IFERROR(VLOOKUP(MEL46&amp;MEM46&amp;MEP46,CC!MEG:MEK,5,FALSE), " ")</f>
        <v xml:space="preserve"> </v>
      </c>
      <c r="MEZ46" s="34" t="str">
        <f>IFERROR(VLOOKUP(MEM46&amp;MEN46&amp;MEQ46,CC!MEH:MEL,5,FALSE), " ")</f>
        <v xml:space="preserve"> </v>
      </c>
      <c r="MFA46" s="34" t="str">
        <f>IFERROR(VLOOKUP(MEN46&amp;MEO46&amp;MER46,CC!MEI:MEM,5,FALSE), " ")</f>
        <v xml:space="preserve"> </v>
      </c>
      <c r="MFB46" s="34" t="str">
        <f>IFERROR(VLOOKUP(MEO46&amp;MEP46&amp;MES46,CC!MEJ:MEN,5,FALSE), " ")</f>
        <v xml:space="preserve"> </v>
      </c>
      <c r="MFC46" s="34" t="str">
        <f>IFERROR(VLOOKUP(MEP46&amp;MEQ46&amp;MET46,CC!MEK:MEO,5,FALSE), " ")</f>
        <v xml:space="preserve"> </v>
      </c>
      <c r="MFD46" s="34" t="str">
        <f>IFERROR(VLOOKUP(MEQ46&amp;MER46&amp;MEU46,CC!MEL:MEP,5,FALSE), " ")</f>
        <v xml:space="preserve"> </v>
      </c>
      <c r="MFE46" s="34" t="str">
        <f>IFERROR(VLOOKUP(MER46&amp;MES46&amp;MEV46,CC!MEM:MEQ,5,FALSE), " ")</f>
        <v xml:space="preserve"> </v>
      </c>
      <c r="MFF46" s="34" t="str">
        <f>IFERROR(VLOOKUP(MES46&amp;MET46&amp;MEW46,CC!MEN:MER,5,FALSE), " ")</f>
        <v xml:space="preserve"> </v>
      </c>
      <c r="MFG46" s="34" t="str">
        <f>IFERROR(VLOOKUP(MET46&amp;MEU46&amp;MEX46,CC!MEO:MES,5,FALSE), " ")</f>
        <v xml:space="preserve"> </v>
      </c>
      <c r="MFH46" s="34" t="str">
        <f>IFERROR(VLOOKUP(MEU46&amp;MEV46&amp;MEY46,CC!MEP:MET,5,FALSE), " ")</f>
        <v xml:space="preserve"> </v>
      </c>
      <c r="MFI46" s="34" t="str">
        <f>IFERROR(VLOOKUP(MEV46&amp;MEW46&amp;MEZ46,CC!MEQ:MEU,5,FALSE), " ")</f>
        <v xml:space="preserve"> </v>
      </c>
      <c r="MFJ46" s="34" t="str">
        <f>IFERROR(VLOOKUP(MEW46&amp;MEX46&amp;MFA46,CC!MER:MEV,5,FALSE), " ")</f>
        <v xml:space="preserve"> </v>
      </c>
      <c r="MFK46" s="34" t="str">
        <f>IFERROR(VLOOKUP(MEX46&amp;MEY46&amp;MFB46,CC!MES:MEW,5,FALSE), " ")</f>
        <v xml:space="preserve"> </v>
      </c>
      <c r="MFL46" s="34" t="str">
        <f>IFERROR(VLOOKUP(MEY46&amp;MEZ46&amp;MFC46,CC!MET:MEX,5,FALSE), " ")</f>
        <v xml:space="preserve"> </v>
      </c>
      <c r="MFM46" s="34" t="str">
        <f>IFERROR(VLOOKUP(MEZ46&amp;MFA46&amp;MFD46,CC!MEU:MEY,5,FALSE), " ")</f>
        <v xml:space="preserve"> </v>
      </c>
      <c r="MFN46" s="34" t="str">
        <f>IFERROR(VLOOKUP(MFA46&amp;MFB46&amp;MFE46,CC!MEV:MEZ,5,FALSE), " ")</f>
        <v xml:space="preserve"> </v>
      </c>
      <c r="MFO46" s="34" t="str">
        <f>IFERROR(VLOOKUP(MFB46&amp;MFC46&amp;MFF46,CC!MEW:MFA,5,FALSE), " ")</f>
        <v xml:space="preserve"> </v>
      </c>
      <c r="MFP46" s="34" t="str">
        <f>IFERROR(VLOOKUP(MFC46&amp;MFD46&amp;MFG46,CC!MEX:MFB,5,FALSE), " ")</f>
        <v xml:space="preserve"> </v>
      </c>
      <c r="MFQ46" s="34" t="str">
        <f>IFERROR(VLOOKUP(MFD46&amp;MFE46&amp;MFH46,CC!MEY:MFC,5,FALSE), " ")</f>
        <v xml:space="preserve"> </v>
      </c>
      <c r="MFR46" s="34" t="str">
        <f>IFERROR(VLOOKUP(MFE46&amp;MFF46&amp;MFI46,CC!MEZ:MFD,5,FALSE), " ")</f>
        <v xml:space="preserve"> </v>
      </c>
      <c r="MFS46" s="34" t="str">
        <f>IFERROR(VLOOKUP(MFF46&amp;MFG46&amp;MFJ46,CC!MFA:MFE,5,FALSE), " ")</f>
        <v xml:space="preserve"> </v>
      </c>
      <c r="MFT46" s="34" t="str">
        <f>IFERROR(VLOOKUP(MFG46&amp;MFH46&amp;MFK46,CC!MFB:MFF,5,FALSE), " ")</f>
        <v xml:space="preserve"> </v>
      </c>
      <c r="MFU46" s="34" t="str">
        <f>IFERROR(VLOOKUP(MFH46&amp;MFI46&amp;MFL46,CC!MFC:MFG,5,FALSE), " ")</f>
        <v xml:space="preserve"> </v>
      </c>
      <c r="MFV46" s="34" t="str">
        <f>IFERROR(VLOOKUP(MFI46&amp;MFJ46&amp;MFM46,CC!MFD:MFH,5,FALSE), " ")</f>
        <v xml:space="preserve"> </v>
      </c>
      <c r="MFW46" s="34" t="str">
        <f>IFERROR(VLOOKUP(MFJ46&amp;MFK46&amp;MFN46,CC!MFE:MFI,5,FALSE), " ")</f>
        <v xml:space="preserve"> </v>
      </c>
      <c r="MFX46" s="34" t="str">
        <f>IFERROR(VLOOKUP(MFK46&amp;MFL46&amp;MFO46,CC!MFF:MFJ,5,FALSE), " ")</f>
        <v xml:space="preserve"> </v>
      </c>
      <c r="MFY46" s="34" t="str">
        <f>IFERROR(VLOOKUP(MFL46&amp;MFM46&amp;MFP46,CC!MFG:MFK,5,FALSE), " ")</f>
        <v xml:space="preserve"> </v>
      </c>
      <c r="MFZ46" s="34" t="str">
        <f>IFERROR(VLOOKUP(MFM46&amp;MFN46&amp;MFQ46,CC!MFH:MFL,5,FALSE), " ")</f>
        <v xml:space="preserve"> </v>
      </c>
      <c r="MGA46" s="34" t="str">
        <f>IFERROR(VLOOKUP(MFN46&amp;MFO46&amp;MFR46,CC!MFI:MFM,5,FALSE), " ")</f>
        <v xml:space="preserve"> </v>
      </c>
      <c r="MGB46" s="34" t="str">
        <f>IFERROR(VLOOKUP(MFO46&amp;MFP46&amp;MFS46,CC!MFJ:MFN,5,FALSE), " ")</f>
        <v xml:space="preserve"> </v>
      </c>
      <c r="MGC46" s="34" t="str">
        <f>IFERROR(VLOOKUP(MFP46&amp;MFQ46&amp;MFT46,CC!MFK:MFO,5,FALSE), " ")</f>
        <v xml:space="preserve"> </v>
      </c>
      <c r="MGD46" s="34" t="str">
        <f>IFERROR(VLOOKUP(MFQ46&amp;MFR46&amp;MFU46,CC!MFL:MFP,5,FALSE), " ")</f>
        <v xml:space="preserve"> </v>
      </c>
      <c r="MGE46" s="34" t="str">
        <f>IFERROR(VLOOKUP(MFR46&amp;MFS46&amp;MFV46,CC!MFM:MFQ,5,FALSE), " ")</f>
        <v xml:space="preserve"> </v>
      </c>
      <c r="MGF46" s="34" t="str">
        <f>IFERROR(VLOOKUP(MFS46&amp;MFT46&amp;MFW46,CC!MFN:MFR,5,FALSE), " ")</f>
        <v xml:space="preserve"> </v>
      </c>
      <c r="MGG46" s="34" t="str">
        <f>IFERROR(VLOOKUP(MFT46&amp;MFU46&amp;MFX46,CC!MFO:MFS,5,FALSE), " ")</f>
        <v xml:space="preserve"> </v>
      </c>
      <c r="MGH46" s="34" t="str">
        <f>IFERROR(VLOOKUP(MFU46&amp;MFV46&amp;MFY46,CC!MFP:MFT,5,FALSE), " ")</f>
        <v xml:space="preserve"> </v>
      </c>
      <c r="MGI46" s="34" t="str">
        <f>IFERROR(VLOOKUP(MFV46&amp;MFW46&amp;MFZ46,CC!MFQ:MFU,5,FALSE), " ")</f>
        <v xml:space="preserve"> </v>
      </c>
      <c r="MGJ46" s="34" t="str">
        <f>IFERROR(VLOOKUP(MFW46&amp;MFX46&amp;MGA46,CC!MFR:MFV,5,FALSE), " ")</f>
        <v xml:space="preserve"> </v>
      </c>
      <c r="MGK46" s="34" t="str">
        <f>IFERROR(VLOOKUP(MFX46&amp;MFY46&amp;MGB46,CC!MFS:MFW,5,FALSE), " ")</f>
        <v xml:space="preserve"> </v>
      </c>
      <c r="MGL46" s="34" t="str">
        <f>IFERROR(VLOOKUP(MFY46&amp;MFZ46&amp;MGC46,CC!MFT:MFX,5,FALSE), " ")</f>
        <v xml:space="preserve"> </v>
      </c>
      <c r="MGM46" s="34" t="str">
        <f>IFERROR(VLOOKUP(MFZ46&amp;MGA46&amp;MGD46,CC!MFU:MFY,5,FALSE), " ")</f>
        <v xml:space="preserve"> </v>
      </c>
      <c r="MGN46" s="34" t="str">
        <f>IFERROR(VLOOKUP(MGA46&amp;MGB46&amp;MGE46,CC!MFV:MFZ,5,FALSE), " ")</f>
        <v xml:space="preserve"> </v>
      </c>
      <c r="MGO46" s="34" t="str">
        <f>IFERROR(VLOOKUP(MGB46&amp;MGC46&amp;MGF46,CC!MFW:MGA,5,FALSE), " ")</f>
        <v xml:space="preserve"> </v>
      </c>
      <c r="MGP46" s="34" t="str">
        <f>IFERROR(VLOOKUP(MGC46&amp;MGD46&amp;MGG46,CC!MFX:MGB,5,FALSE), " ")</f>
        <v xml:space="preserve"> </v>
      </c>
      <c r="MGQ46" s="34" t="str">
        <f>IFERROR(VLOOKUP(MGD46&amp;MGE46&amp;MGH46,CC!MFY:MGC,5,FALSE), " ")</f>
        <v xml:space="preserve"> </v>
      </c>
      <c r="MGR46" s="34" t="str">
        <f>IFERROR(VLOOKUP(MGE46&amp;MGF46&amp;MGI46,CC!MFZ:MGD,5,FALSE), " ")</f>
        <v xml:space="preserve"> </v>
      </c>
      <c r="MGS46" s="34" t="str">
        <f>IFERROR(VLOOKUP(MGF46&amp;MGG46&amp;MGJ46,CC!MGA:MGE,5,FALSE), " ")</f>
        <v xml:space="preserve"> </v>
      </c>
      <c r="MGT46" s="34" t="str">
        <f>IFERROR(VLOOKUP(MGG46&amp;MGH46&amp;MGK46,CC!MGB:MGF,5,FALSE), " ")</f>
        <v xml:space="preserve"> </v>
      </c>
      <c r="MGU46" s="34" t="str">
        <f>IFERROR(VLOOKUP(MGH46&amp;MGI46&amp;MGL46,CC!MGC:MGG,5,FALSE), " ")</f>
        <v xml:space="preserve"> </v>
      </c>
      <c r="MGV46" s="34" t="str">
        <f>IFERROR(VLOOKUP(MGI46&amp;MGJ46&amp;MGM46,CC!MGD:MGH,5,FALSE), " ")</f>
        <v xml:space="preserve"> </v>
      </c>
      <c r="MGW46" s="34" t="str">
        <f>IFERROR(VLOOKUP(MGJ46&amp;MGK46&amp;MGN46,CC!MGE:MGI,5,FALSE), " ")</f>
        <v xml:space="preserve"> </v>
      </c>
      <c r="MGX46" s="34" t="str">
        <f>IFERROR(VLOOKUP(MGK46&amp;MGL46&amp;MGO46,CC!MGF:MGJ,5,FALSE), " ")</f>
        <v xml:space="preserve"> </v>
      </c>
      <c r="MGY46" s="34" t="str">
        <f>IFERROR(VLOOKUP(MGL46&amp;MGM46&amp;MGP46,CC!MGG:MGK,5,FALSE), " ")</f>
        <v xml:space="preserve"> </v>
      </c>
      <c r="MGZ46" s="34" t="str">
        <f>IFERROR(VLOOKUP(MGM46&amp;MGN46&amp;MGQ46,CC!MGH:MGL,5,FALSE), " ")</f>
        <v xml:space="preserve"> </v>
      </c>
      <c r="MHA46" s="34" t="str">
        <f>IFERROR(VLOOKUP(MGN46&amp;MGO46&amp;MGR46,CC!MGI:MGM,5,FALSE), " ")</f>
        <v xml:space="preserve"> </v>
      </c>
      <c r="MHB46" s="34" t="str">
        <f>IFERROR(VLOOKUP(MGO46&amp;MGP46&amp;MGS46,CC!MGJ:MGN,5,FALSE), " ")</f>
        <v xml:space="preserve"> </v>
      </c>
      <c r="MHC46" s="34" t="str">
        <f>IFERROR(VLOOKUP(MGP46&amp;MGQ46&amp;MGT46,CC!MGK:MGO,5,FALSE), " ")</f>
        <v xml:space="preserve"> </v>
      </c>
      <c r="MHD46" s="34" t="str">
        <f>IFERROR(VLOOKUP(MGQ46&amp;MGR46&amp;MGU46,CC!MGL:MGP,5,FALSE), " ")</f>
        <v xml:space="preserve"> </v>
      </c>
      <c r="MHE46" s="34" t="str">
        <f>IFERROR(VLOOKUP(MGR46&amp;MGS46&amp;MGV46,CC!MGM:MGQ,5,FALSE), " ")</f>
        <v xml:space="preserve"> </v>
      </c>
      <c r="MHF46" s="34" t="str">
        <f>IFERROR(VLOOKUP(MGS46&amp;MGT46&amp;MGW46,CC!MGN:MGR,5,FALSE), " ")</f>
        <v xml:space="preserve"> </v>
      </c>
      <c r="MHG46" s="34" t="str">
        <f>IFERROR(VLOOKUP(MGT46&amp;MGU46&amp;MGX46,CC!MGO:MGS,5,FALSE), " ")</f>
        <v xml:space="preserve"> </v>
      </c>
      <c r="MHH46" s="34" t="str">
        <f>IFERROR(VLOOKUP(MGU46&amp;MGV46&amp;MGY46,CC!MGP:MGT,5,FALSE), " ")</f>
        <v xml:space="preserve"> </v>
      </c>
      <c r="MHI46" s="34" t="str">
        <f>IFERROR(VLOOKUP(MGV46&amp;MGW46&amp;MGZ46,CC!MGQ:MGU,5,FALSE), " ")</f>
        <v xml:space="preserve"> </v>
      </c>
      <c r="MHJ46" s="34" t="str">
        <f>IFERROR(VLOOKUP(MGW46&amp;MGX46&amp;MHA46,CC!MGR:MGV,5,FALSE), " ")</f>
        <v xml:space="preserve"> </v>
      </c>
      <c r="MHK46" s="34" t="str">
        <f>IFERROR(VLOOKUP(MGX46&amp;MGY46&amp;MHB46,CC!MGS:MGW,5,FALSE), " ")</f>
        <v xml:space="preserve"> </v>
      </c>
      <c r="MHL46" s="34" t="str">
        <f>IFERROR(VLOOKUP(MGY46&amp;MGZ46&amp;MHC46,CC!MGT:MGX,5,FALSE), " ")</f>
        <v xml:space="preserve"> </v>
      </c>
      <c r="MHM46" s="34" t="str">
        <f>IFERROR(VLOOKUP(MGZ46&amp;MHA46&amp;MHD46,CC!MGU:MGY,5,FALSE), " ")</f>
        <v xml:space="preserve"> </v>
      </c>
      <c r="MHN46" s="34" t="str">
        <f>IFERROR(VLOOKUP(MHA46&amp;MHB46&amp;MHE46,CC!MGV:MGZ,5,FALSE), " ")</f>
        <v xml:space="preserve"> </v>
      </c>
      <c r="MHO46" s="34" t="str">
        <f>IFERROR(VLOOKUP(MHB46&amp;MHC46&amp;MHF46,CC!MGW:MHA,5,FALSE), " ")</f>
        <v xml:space="preserve"> </v>
      </c>
      <c r="MHP46" s="34" t="str">
        <f>IFERROR(VLOOKUP(MHC46&amp;MHD46&amp;MHG46,CC!MGX:MHB,5,FALSE), " ")</f>
        <v xml:space="preserve"> </v>
      </c>
      <c r="MHQ46" s="34" t="str">
        <f>IFERROR(VLOOKUP(MHD46&amp;MHE46&amp;MHH46,CC!MGY:MHC,5,FALSE), " ")</f>
        <v xml:space="preserve"> </v>
      </c>
      <c r="MHR46" s="34" t="str">
        <f>IFERROR(VLOOKUP(MHE46&amp;MHF46&amp;MHI46,CC!MGZ:MHD,5,FALSE), " ")</f>
        <v xml:space="preserve"> </v>
      </c>
      <c r="MHS46" s="34" t="str">
        <f>IFERROR(VLOOKUP(MHF46&amp;MHG46&amp;MHJ46,CC!MHA:MHE,5,FALSE), " ")</f>
        <v xml:space="preserve"> </v>
      </c>
      <c r="MHT46" s="34" t="str">
        <f>IFERROR(VLOOKUP(MHG46&amp;MHH46&amp;MHK46,CC!MHB:MHF,5,FALSE), " ")</f>
        <v xml:space="preserve"> </v>
      </c>
      <c r="MHU46" s="34" t="str">
        <f>IFERROR(VLOOKUP(MHH46&amp;MHI46&amp;MHL46,CC!MHC:MHG,5,FALSE), " ")</f>
        <v xml:space="preserve"> </v>
      </c>
      <c r="MHV46" s="34" t="str">
        <f>IFERROR(VLOOKUP(MHI46&amp;MHJ46&amp;MHM46,CC!MHD:MHH,5,FALSE), " ")</f>
        <v xml:space="preserve"> </v>
      </c>
      <c r="MHW46" s="34" t="str">
        <f>IFERROR(VLOOKUP(MHJ46&amp;MHK46&amp;MHN46,CC!MHE:MHI,5,FALSE), " ")</f>
        <v xml:space="preserve"> </v>
      </c>
      <c r="MHX46" s="34" t="str">
        <f>IFERROR(VLOOKUP(MHK46&amp;MHL46&amp;MHO46,CC!MHF:MHJ,5,FALSE), " ")</f>
        <v xml:space="preserve"> </v>
      </c>
      <c r="MHY46" s="34" t="str">
        <f>IFERROR(VLOOKUP(MHL46&amp;MHM46&amp;MHP46,CC!MHG:MHK,5,FALSE), " ")</f>
        <v xml:space="preserve"> </v>
      </c>
      <c r="MHZ46" s="34" t="str">
        <f>IFERROR(VLOOKUP(MHM46&amp;MHN46&amp;MHQ46,CC!MHH:MHL,5,FALSE), " ")</f>
        <v xml:space="preserve"> </v>
      </c>
      <c r="MIA46" s="34" t="str">
        <f>IFERROR(VLOOKUP(MHN46&amp;MHO46&amp;MHR46,CC!MHI:MHM,5,FALSE), " ")</f>
        <v xml:space="preserve"> </v>
      </c>
      <c r="MIB46" s="34" t="str">
        <f>IFERROR(VLOOKUP(MHO46&amp;MHP46&amp;MHS46,CC!MHJ:MHN,5,FALSE), " ")</f>
        <v xml:space="preserve"> </v>
      </c>
      <c r="MIC46" s="34" t="str">
        <f>IFERROR(VLOOKUP(MHP46&amp;MHQ46&amp;MHT46,CC!MHK:MHO,5,FALSE), " ")</f>
        <v xml:space="preserve"> </v>
      </c>
      <c r="MID46" s="34" t="str">
        <f>IFERROR(VLOOKUP(MHQ46&amp;MHR46&amp;MHU46,CC!MHL:MHP,5,FALSE), " ")</f>
        <v xml:space="preserve"> </v>
      </c>
      <c r="MIE46" s="34" t="str">
        <f>IFERROR(VLOOKUP(MHR46&amp;MHS46&amp;MHV46,CC!MHM:MHQ,5,FALSE), " ")</f>
        <v xml:space="preserve"> </v>
      </c>
      <c r="MIF46" s="34" t="str">
        <f>IFERROR(VLOOKUP(MHS46&amp;MHT46&amp;MHW46,CC!MHN:MHR,5,FALSE), " ")</f>
        <v xml:space="preserve"> </v>
      </c>
      <c r="MIG46" s="34" t="str">
        <f>IFERROR(VLOOKUP(MHT46&amp;MHU46&amp;MHX46,CC!MHO:MHS,5,FALSE), " ")</f>
        <v xml:space="preserve"> </v>
      </c>
      <c r="MIH46" s="34" t="str">
        <f>IFERROR(VLOOKUP(MHU46&amp;MHV46&amp;MHY46,CC!MHP:MHT,5,FALSE), " ")</f>
        <v xml:space="preserve"> </v>
      </c>
      <c r="MII46" s="34" t="str">
        <f>IFERROR(VLOOKUP(MHV46&amp;MHW46&amp;MHZ46,CC!MHQ:MHU,5,FALSE), " ")</f>
        <v xml:space="preserve"> </v>
      </c>
      <c r="MIJ46" s="34" t="str">
        <f>IFERROR(VLOOKUP(MHW46&amp;MHX46&amp;MIA46,CC!MHR:MHV,5,FALSE), " ")</f>
        <v xml:space="preserve"> </v>
      </c>
      <c r="MIK46" s="34" t="str">
        <f>IFERROR(VLOOKUP(MHX46&amp;MHY46&amp;MIB46,CC!MHS:MHW,5,FALSE), " ")</f>
        <v xml:space="preserve"> </v>
      </c>
      <c r="MIL46" s="34" t="str">
        <f>IFERROR(VLOOKUP(MHY46&amp;MHZ46&amp;MIC46,CC!MHT:MHX,5,FALSE), " ")</f>
        <v xml:space="preserve"> </v>
      </c>
      <c r="MIM46" s="34" t="str">
        <f>IFERROR(VLOOKUP(MHZ46&amp;MIA46&amp;MID46,CC!MHU:MHY,5,FALSE), " ")</f>
        <v xml:space="preserve"> </v>
      </c>
      <c r="MIN46" s="34" t="str">
        <f>IFERROR(VLOOKUP(MIA46&amp;MIB46&amp;MIE46,CC!MHV:MHZ,5,FALSE), " ")</f>
        <v xml:space="preserve"> </v>
      </c>
      <c r="MIO46" s="34" t="str">
        <f>IFERROR(VLOOKUP(MIB46&amp;MIC46&amp;MIF46,CC!MHW:MIA,5,FALSE), " ")</f>
        <v xml:space="preserve"> </v>
      </c>
      <c r="MIP46" s="34" t="str">
        <f>IFERROR(VLOOKUP(MIC46&amp;MID46&amp;MIG46,CC!MHX:MIB,5,FALSE), " ")</f>
        <v xml:space="preserve"> </v>
      </c>
      <c r="MIQ46" s="34" t="str">
        <f>IFERROR(VLOOKUP(MID46&amp;MIE46&amp;MIH46,CC!MHY:MIC,5,FALSE), " ")</f>
        <v xml:space="preserve"> </v>
      </c>
      <c r="MIR46" s="34" t="str">
        <f>IFERROR(VLOOKUP(MIE46&amp;MIF46&amp;MII46,CC!MHZ:MID,5,FALSE), " ")</f>
        <v xml:space="preserve"> </v>
      </c>
      <c r="MIS46" s="34" t="str">
        <f>IFERROR(VLOOKUP(MIF46&amp;MIG46&amp;MIJ46,CC!MIA:MIE,5,FALSE), " ")</f>
        <v xml:space="preserve"> </v>
      </c>
      <c r="MIT46" s="34" t="str">
        <f>IFERROR(VLOOKUP(MIG46&amp;MIH46&amp;MIK46,CC!MIB:MIF,5,FALSE), " ")</f>
        <v xml:space="preserve"> </v>
      </c>
      <c r="MIU46" s="34" t="str">
        <f>IFERROR(VLOOKUP(MIH46&amp;MII46&amp;MIL46,CC!MIC:MIG,5,FALSE), " ")</f>
        <v xml:space="preserve"> </v>
      </c>
      <c r="MIV46" s="34" t="str">
        <f>IFERROR(VLOOKUP(MII46&amp;MIJ46&amp;MIM46,CC!MID:MIH,5,FALSE), " ")</f>
        <v xml:space="preserve"> </v>
      </c>
      <c r="MIW46" s="34" t="str">
        <f>IFERROR(VLOOKUP(MIJ46&amp;MIK46&amp;MIN46,CC!MIE:MII,5,FALSE), " ")</f>
        <v xml:space="preserve"> </v>
      </c>
      <c r="MIX46" s="34" t="str">
        <f>IFERROR(VLOOKUP(MIK46&amp;MIL46&amp;MIO46,CC!MIF:MIJ,5,FALSE), " ")</f>
        <v xml:space="preserve"> </v>
      </c>
      <c r="MIY46" s="34" t="str">
        <f>IFERROR(VLOOKUP(MIL46&amp;MIM46&amp;MIP46,CC!MIG:MIK,5,FALSE), " ")</f>
        <v xml:space="preserve"> </v>
      </c>
      <c r="MIZ46" s="34" t="str">
        <f>IFERROR(VLOOKUP(MIM46&amp;MIN46&amp;MIQ46,CC!MIH:MIL,5,FALSE), " ")</f>
        <v xml:space="preserve"> </v>
      </c>
      <c r="MJA46" s="34" t="str">
        <f>IFERROR(VLOOKUP(MIN46&amp;MIO46&amp;MIR46,CC!MII:MIM,5,FALSE), " ")</f>
        <v xml:space="preserve"> </v>
      </c>
      <c r="MJB46" s="34" t="str">
        <f>IFERROR(VLOOKUP(MIO46&amp;MIP46&amp;MIS46,CC!MIJ:MIN,5,FALSE), " ")</f>
        <v xml:space="preserve"> </v>
      </c>
      <c r="MJC46" s="34" t="str">
        <f>IFERROR(VLOOKUP(MIP46&amp;MIQ46&amp;MIT46,CC!MIK:MIO,5,FALSE), " ")</f>
        <v xml:space="preserve"> </v>
      </c>
      <c r="MJD46" s="34" t="str">
        <f>IFERROR(VLOOKUP(MIQ46&amp;MIR46&amp;MIU46,CC!MIL:MIP,5,FALSE), " ")</f>
        <v xml:space="preserve"> </v>
      </c>
      <c r="MJE46" s="34" t="str">
        <f>IFERROR(VLOOKUP(MIR46&amp;MIS46&amp;MIV46,CC!MIM:MIQ,5,FALSE), " ")</f>
        <v xml:space="preserve"> </v>
      </c>
      <c r="MJF46" s="34" t="str">
        <f>IFERROR(VLOOKUP(MIS46&amp;MIT46&amp;MIW46,CC!MIN:MIR,5,FALSE), " ")</f>
        <v xml:space="preserve"> </v>
      </c>
      <c r="MJG46" s="34" t="str">
        <f>IFERROR(VLOOKUP(MIT46&amp;MIU46&amp;MIX46,CC!MIO:MIS,5,FALSE), " ")</f>
        <v xml:space="preserve"> </v>
      </c>
      <c r="MJH46" s="34" t="str">
        <f>IFERROR(VLOOKUP(MIU46&amp;MIV46&amp;MIY46,CC!MIP:MIT,5,FALSE), " ")</f>
        <v xml:space="preserve"> </v>
      </c>
      <c r="MJI46" s="34" t="str">
        <f>IFERROR(VLOOKUP(MIV46&amp;MIW46&amp;MIZ46,CC!MIQ:MIU,5,FALSE), " ")</f>
        <v xml:space="preserve"> </v>
      </c>
      <c r="MJJ46" s="34" t="str">
        <f>IFERROR(VLOOKUP(MIW46&amp;MIX46&amp;MJA46,CC!MIR:MIV,5,FALSE), " ")</f>
        <v xml:space="preserve"> </v>
      </c>
      <c r="MJK46" s="34" t="str">
        <f>IFERROR(VLOOKUP(MIX46&amp;MIY46&amp;MJB46,CC!MIS:MIW,5,FALSE), " ")</f>
        <v xml:space="preserve"> </v>
      </c>
      <c r="MJL46" s="34" t="str">
        <f>IFERROR(VLOOKUP(MIY46&amp;MIZ46&amp;MJC46,CC!MIT:MIX,5,FALSE), " ")</f>
        <v xml:space="preserve"> </v>
      </c>
      <c r="MJM46" s="34" t="str">
        <f>IFERROR(VLOOKUP(MIZ46&amp;MJA46&amp;MJD46,CC!MIU:MIY,5,FALSE), " ")</f>
        <v xml:space="preserve"> </v>
      </c>
      <c r="MJN46" s="34" t="str">
        <f>IFERROR(VLOOKUP(MJA46&amp;MJB46&amp;MJE46,CC!MIV:MIZ,5,FALSE), " ")</f>
        <v xml:space="preserve"> </v>
      </c>
      <c r="MJO46" s="34" t="str">
        <f>IFERROR(VLOOKUP(MJB46&amp;MJC46&amp;MJF46,CC!MIW:MJA,5,FALSE), " ")</f>
        <v xml:space="preserve"> </v>
      </c>
      <c r="MJP46" s="34" t="str">
        <f>IFERROR(VLOOKUP(MJC46&amp;MJD46&amp;MJG46,CC!MIX:MJB,5,FALSE), " ")</f>
        <v xml:space="preserve"> </v>
      </c>
      <c r="MJQ46" s="34" t="str">
        <f>IFERROR(VLOOKUP(MJD46&amp;MJE46&amp;MJH46,CC!MIY:MJC,5,FALSE), " ")</f>
        <v xml:space="preserve"> </v>
      </c>
      <c r="MJR46" s="34" t="str">
        <f>IFERROR(VLOOKUP(MJE46&amp;MJF46&amp;MJI46,CC!MIZ:MJD,5,FALSE), " ")</f>
        <v xml:space="preserve"> </v>
      </c>
      <c r="MJS46" s="34" t="str">
        <f>IFERROR(VLOOKUP(MJF46&amp;MJG46&amp;MJJ46,CC!MJA:MJE,5,FALSE), " ")</f>
        <v xml:space="preserve"> </v>
      </c>
      <c r="MJT46" s="34" t="str">
        <f>IFERROR(VLOOKUP(MJG46&amp;MJH46&amp;MJK46,CC!MJB:MJF,5,FALSE), " ")</f>
        <v xml:space="preserve"> </v>
      </c>
      <c r="MJU46" s="34" t="str">
        <f>IFERROR(VLOOKUP(MJH46&amp;MJI46&amp;MJL46,CC!MJC:MJG,5,FALSE), " ")</f>
        <v xml:space="preserve"> </v>
      </c>
      <c r="MJV46" s="34" t="str">
        <f>IFERROR(VLOOKUP(MJI46&amp;MJJ46&amp;MJM46,CC!MJD:MJH,5,FALSE), " ")</f>
        <v xml:space="preserve"> </v>
      </c>
      <c r="MJW46" s="34" t="str">
        <f>IFERROR(VLOOKUP(MJJ46&amp;MJK46&amp;MJN46,CC!MJE:MJI,5,FALSE), " ")</f>
        <v xml:space="preserve"> </v>
      </c>
      <c r="MJX46" s="34" t="str">
        <f>IFERROR(VLOOKUP(MJK46&amp;MJL46&amp;MJO46,CC!MJF:MJJ,5,FALSE), " ")</f>
        <v xml:space="preserve"> </v>
      </c>
      <c r="MJY46" s="34" t="str">
        <f>IFERROR(VLOOKUP(MJL46&amp;MJM46&amp;MJP46,CC!MJG:MJK,5,FALSE), " ")</f>
        <v xml:space="preserve"> </v>
      </c>
      <c r="MJZ46" s="34" t="str">
        <f>IFERROR(VLOOKUP(MJM46&amp;MJN46&amp;MJQ46,CC!MJH:MJL,5,FALSE), " ")</f>
        <v xml:space="preserve"> </v>
      </c>
      <c r="MKA46" s="34" t="str">
        <f>IFERROR(VLOOKUP(MJN46&amp;MJO46&amp;MJR46,CC!MJI:MJM,5,FALSE), " ")</f>
        <v xml:space="preserve"> </v>
      </c>
      <c r="MKB46" s="34" t="str">
        <f>IFERROR(VLOOKUP(MJO46&amp;MJP46&amp;MJS46,CC!MJJ:MJN,5,FALSE), " ")</f>
        <v xml:space="preserve"> </v>
      </c>
      <c r="MKC46" s="34" t="str">
        <f>IFERROR(VLOOKUP(MJP46&amp;MJQ46&amp;MJT46,CC!MJK:MJO,5,FALSE), " ")</f>
        <v xml:space="preserve"> </v>
      </c>
      <c r="MKD46" s="34" t="str">
        <f>IFERROR(VLOOKUP(MJQ46&amp;MJR46&amp;MJU46,CC!MJL:MJP,5,FALSE), " ")</f>
        <v xml:space="preserve"> </v>
      </c>
      <c r="MKE46" s="34" t="str">
        <f>IFERROR(VLOOKUP(MJR46&amp;MJS46&amp;MJV46,CC!MJM:MJQ,5,FALSE), " ")</f>
        <v xml:space="preserve"> </v>
      </c>
      <c r="MKF46" s="34" t="str">
        <f>IFERROR(VLOOKUP(MJS46&amp;MJT46&amp;MJW46,CC!MJN:MJR,5,FALSE), " ")</f>
        <v xml:space="preserve"> </v>
      </c>
      <c r="MKG46" s="34" t="str">
        <f>IFERROR(VLOOKUP(MJT46&amp;MJU46&amp;MJX46,CC!MJO:MJS,5,FALSE), " ")</f>
        <v xml:space="preserve"> </v>
      </c>
      <c r="MKH46" s="34" t="str">
        <f>IFERROR(VLOOKUP(MJU46&amp;MJV46&amp;MJY46,CC!MJP:MJT,5,FALSE), " ")</f>
        <v xml:space="preserve"> </v>
      </c>
      <c r="MKI46" s="34" t="str">
        <f>IFERROR(VLOOKUP(MJV46&amp;MJW46&amp;MJZ46,CC!MJQ:MJU,5,FALSE), " ")</f>
        <v xml:space="preserve"> </v>
      </c>
      <c r="MKJ46" s="34" t="str">
        <f>IFERROR(VLOOKUP(MJW46&amp;MJX46&amp;MKA46,CC!MJR:MJV,5,FALSE), " ")</f>
        <v xml:space="preserve"> </v>
      </c>
      <c r="MKK46" s="34" t="str">
        <f>IFERROR(VLOOKUP(MJX46&amp;MJY46&amp;MKB46,CC!MJS:MJW,5,FALSE), " ")</f>
        <v xml:space="preserve"> </v>
      </c>
      <c r="MKL46" s="34" t="str">
        <f>IFERROR(VLOOKUP(MJY46&amp;MJZ46&amp;MKC46,CC!MJT:MJX,5,FALSE), " ")</f>
        <v xml:space="preserve"> </v>
      </c>
      <c r="MKM46" s="34" t="str">
        <f>IFERROR(VLOOKUP(MJZ46&amp;MKA46&amp;MKD46,CC!MJU:MJY,5,FALSE), " ")</f>
        <v xml:space="preserve"> </v>
      </c>
      <c r="MKN46" s="34" t="str">
        <f>IFERROR(VLOOKUP(MKA46&amp;MKB46&amp;MKE46,CC!MJV:MJZ,5,FALSE), " ")</f>
        <v xml:space="preserve"> </v>
      </c>
      <c r="MKO46" s="34" t="str">
        <f>IFERROR(VLOOKUP(MKB46&amp;MKC46&amp;MKF46,CC!MJW:MKA,5,FALSE), " ")</f>
        <v xml:space="preserve"> </v>
      </c>
      <c r="MKP46" s="34" t="str">
        <f>IFERROR(VLOOKUP(MKC46&amp;MKD46&amp;MKG46,CC!MJX:MKB,5,FALSE), " ")</f>
        <v xml:space="preserve"> </v>
      </c>
      <c r="MKQ46" s="34" t="str">
        <f>IFERROR(VLOOKUP(MKD46&amp;MKE46&amp;MKH46,CC!MJY:MKC,5,FALSE), " ")</f>
        <v xml:space="preserve"> </v>
      </c>
      <c r="MKR46" s="34" t="str">
        <f>IFERROR(VLOOKUP(MKE46&amp;MKF46&amp;MKI46,CC!MJZ:MKD,5,FALSE), " ")</f>
        <v xml:space="preserve"> </v>
      </c>
      <c r="MKS46" s="34" t="str">
        <f>IFERROR(VLOOKUP(MKF46&amp;MKG46&amp;MKJ46,CC!MKA:MKE,5,FALSE), " ")</f>
        <v xml:space="preserve"> </v>
      </c>
      <c r="MKT46" s="34" t="str">
        <f>IFERROR(VLOOKUP(MKG46&amp;MKH46&amp;MKK46,CC!MKB:MKF,5,FALSE), " ")</f>
        <v xml:space="preserve"> </v>
      </c>
      <c r="MKU46" s="34" t="str">
        <f>IFERROR(VLOOKUP(MKH46&amp;MKI46&amp;MKL46,CC!MKC:MKG,5,FALSE), " ")</f>
        <v xml:space="preserve"> </v>
      </c>
      <c r="MKV46" s="34" t="str">
        <f>IFERROR(VLOOKUP(MKI46&amp;MKJ46&amp;MKM46,CC!MKD:MKH,5,FALSE), " ")</f>
        <v xml:space="preserve"> </v>
      </c>
      <c r="MKW46" s="34" t="str">
        <f>IFERROR(VLOOKUP(MKJ46&amp;MKK46&amp;MKN46,CC!MKE:MKI,5,FALSE), " ")</f>
        <v xml:space="preserve"> </v>
      </c>
      <c r="MKX46" s="34" t="str">
        <f>IFERROR(VLOOKUP(MKK46&amp;MKL46&amp;MKO46,CC!MKF:MKJ,5,FALSE), " ")</f>
        <v xml:space="preserve"> </v>
      </c>
      <c r="MKY46" s="34" t="str">
        <f>IFERROR(VLOOKUP(MKL46&amp;MKM46&amp;MKP46,CC!MKG:MKK,5,FALSE), " ")</f>
        <v xml:space="preserve"> </v>
      </c>
      <c r="MKZ46" s="34" t="str">
        <f>IFERROR(VLOOKUP(MKM46&amp;MKN46&amp;MKQ46,CC!MKH:MKL,5,FALSE), " ")</f>
        <v xml:space="preserve"> </v>
      </c>
      <c r="MLA46" s="34" t="str">
        <f>IFERROR(VLOOKUP(MKN46&amp;MKO46&amp;MKR46,CC!MKI:MKM,5,FALSE), " ")</f>
        <v xml:space="preserve"> </v>
      </c>
      <c r="MLB46" s="34" t="str">
        <f>IFERROR(VLOOKUP(MKO46&amp;MKP46&amp;MKS46,CC!MKJ:MKN,5,FALSE), " ")</f>
        <v xml:space="preserve"> </v>
      </c>
      <c r="MLC46" s="34" t="str">
        <f>IFERROR(VLOOKUP(MKP46&amp;MKQ46&amp;MKT46,CC!MKK:MKO,5,FALSE), " ")</f>
        <v xml:space="preserve"> </v>
      </c>
      <c r="MLD46" s="34" t="str">
        <f>IFERROR(VLOOKUP(MKQ46&amp;MKR46&amp;MKU46,CC!MKL:MKP,5,FALSE), " ")</f>
        <v xml:space="preserve"> </v>
      </c>
      <c r="MLE46" s="34" t="str">
        <f>IFERROR(VLOOKUP(MKR46&amp;MKS46&amp;MKV46,CC!MKM:MKQ,5,FALSE), " ")</f>
        <v xml:space="preserve"> </v>
      </c>
      <c r="MLF46" s="34" t="str">
        <f>IFERROR(VLOOKUP(MKS46&amp;MKT46&amp;MKW46,CC!MKN:MKR,5,FALSE), " ")</f>
        <v xml:space="preserve"> </v>
      </c>
      <c r="MLG46" s="34" t="str">
        <f>IFERROR(VLOOKUP(MKT46&amp;MKU46&amp;MKX46,CC!MKO:MKS,5,FALSE), " ")</f>
        <v xml:space="preserve"> </v>
      </c>
      <c r="MLH46" s="34" t="str">
        <f>IFERROR(VLOOKUP(MKU46&amp;MKV46&amp;MKY46,CC!MKP:MKT,5,FALSE), " ")</f>
        <v xml:space="preserve"> </v>
      </c>
      <c r="MLI46" s="34" t="str">
        <f>IFERROR(VLOOKUP(MKV46&amp;MKW46&amp;MKZ46,CC!MKQ:MKU,5,FALSE), " ")</f>
        <v xml:space="preserve"> </v>
      </c>
      <c r="MLJ46" s="34" t="str">
        <f>IFERROR(VLOOKUP(MKW46&amp;MKX46&amp;MLA46,CC!MKR:MKV,5,FALSE), " ")</f>
        <v xml:space="preserve"> </v>
      </c>
      <c r="MLK46" s="34" t="str">
        <f>IFERROR(VLOOKUP(MKX46&amp;MKY46&amp;MLB46,CC!MKS:MKW,5,FALSE), " ")</f>
        <v xml:space="preserve"> </v>
      </c>
      <c r="MLL46" s="34" t="str">
        <f>IFERROR(VLOOKUP(MKY46&amp;MKZ46&amp;MLC46,CC!MKT:MKX,5,FALSE), " ")</f>
        <v xml:space="preserve"> </v>
      </c>
      <c r="MLM46" s="34" t="str">
        <f>IFERROR(VLOOKUP(MKZ46&amp;MLA46&amp;MLD46,CC!MKU:MKY,5,FALSE), " ")</f>
        <v xml:space="preserve"> </v>
      </c>
      <c r="MLN46" s="34" t="str">
        <f>IFERROR(VLOOKUP(MLA46&amp;MLB46&amp;MLE46,CC!MKV:MKZ,5,FALSE), " ")</f>
        <v xml:space="preserve"> </v>
      </c>
      <c r="MLO46" s="34" t="str">
        <f>IFERROR(VLOOKUP(MLB46&amp;MLC46&amp;MLF46,CC!MKW:MLA,5,FALSE), " ")</f>
        <v xml:space="preserve"> </v>
      </c>
      <c r="MLP46" s="34" t="str">
        <f>IFERROR(VLOOKUP(MLC46&amp;MLD46&amp;MLG46,CC!MKX:MLB,5,FALSE), " ")</f>
        <v xml:space="preserve"> </v>
      </c>
      <c r="MLQ46" s="34" t="str">
        <f>IFERROR(VLOOKUP(MLD46&amp;MLE46&amp;MLH46,CC!MKY:MLC,5,FALSE), " ")</f>
        <v xml:space="preserve"> </v>
      </c>
      <c r="MLR46" s="34" t="str">
        <f>IFERROR(VLOOKUP(MLE46&amp;MLF46&amp;MLI46,CC!MKZ:MLD,5,FALSE), " ")</f>
        <v xml:space="preserve"> </v>
      </c>
      <c r="MLS46" s="34" t="str">
        <f>IFERROR(VLOOKUP(MLF46&amp;MLG46&amp;MLJ46,CC!MLA:MLE,5,FALSE), " ")</f>
        <v xml:space="preserve"> </v>
      </c>
      <c r="MLT46" s="34" t="str">
        <f>IFERROR(VLOOKUP(MLG46&amp;MLH46&amp;MLK46,CC!MLB:MLF,5,FALSE), " ")</f>
        <v xml:space="preserve"> </v>
      </c>
      <c r="MLU46" s="34" t="str">
        <f>IFERROR(VLOOKUP(MLH46&amp;MLI46&amp;MLL46,CC!MLC:MLG,5,FALSE), " ")</f>
        <v xml:space="preserve"> </v>
      </c>
      <c r="MLV46" s="34" t="str">
        <f>IFERROR(VLOOKUP(MLI46&amp;MLJ46&amp;MLM46,CC!MLD:MLH,5,FALSE), " ")</f>
        <v xml:space="preserve"> </v>
      </c>
      <c r="MLW46" s="34" t="str">
        <f>IFERROR(VLOOKUP(MLJ46&amp;MLK46&amp;MLN46,CC!MLE:MLI,5,FALSE), " ")</f>
        <v xml:space="preserve"> </v>
      </c>
      <c r="MLX46" s="34" t="str">
        <f>IFERROR(VLOOKUP(MLK46&amp;MLL46&amp;MLO46,CC!MLF:MLJ,5,FALSE), " ")</f>
        <v xml:space="preserve"> </v>
      </c>
      <c r="MLY46" s="34" t="str">
        <f>IFERROR(VLOOKUP(MLL46&amp;MLM46&amp;MLP46,CC!MLG:MLK,5,FALSE), " ")</f>
        <v xml:space="preserve"> </v>
      </c>
      <c r="MLZ46" s="34" t="str">
        <f>IFERROR(VLOOKUP(MLM46&amp;MLN46&amp;MLQ46,CC!MLH:MLL,5,FALSE), " ")</f>
        <v xml:space="preserve"> </v>
      </c>
      <c r="MMA46" s="34" t="str">
        <f>IFERROR(VLOOKUP(MLN46&amp;MLO46&amp;MLR46,CC!MLI:MLM,5,FALSE), " ")</f>
        <v xml:space="preserve"> </v>
      </c>
      <c r="MMB46" s="34" t="str">
        <f>IFERROR(VLOOKUP(MLO46&amp;MLP46&amp;MLS46,CC!MLJ:MLN,5,FALSE), " ")</f>
        <v xml:space="preserve"> </v>
      </c>
      <c r="MMC46" s="34" t="str">
        <f>IFERROR(VLOOKUP(MLP46&amp;MLQ46&amp;MLT46,CC!MLK:MLO,5,FALSE), " ")</f>
        <v xml:space="preserve"> </v>
      </c>
      <c r="MMD46" s="34" t="str">
        <f>IFERROR(VLOOKUP(MLQ46&amp;MLR46&amp;MLU46,CC!MLL:MLP,5,FALSE), " ")</f>
        <v xml:space="preserve"> </v>
      </c>
      <c r="MME46" s="34" t="str">
        <f>IFERROR(VLOOKUP(MLR46&amp;MLS46&amp;MLV46,CC!MLM:MLQ,5,FALSE), " ")</f>
        <v xml:space="preserve"> </v>
      </c>
      <c r="MMF46" s="34" t="str">
        <f>IFERROR(VLOOKUP(MLS46&amp;MLT46&amp;MLW46,CC!MLN:MLR,5,FALSE), " ")</f>
        <v xml:space="preserve"> </v>
      </c>
      <c r="MMG46" s="34" t="str">
        <f>IFERROR(VLOOKUP(MLT46&amp;MLU46&amp;MLX46,CC!MLO:MLS,5,FALSE), " ")</f>
        <v xml:space="preserve"> </v>
      </c>
      <c r="MMH46" s="34" t="str">
        <f>IFERROR(VLOOKUP(MLU46&amp;MLV46&amp;MLY46,CC!MLP:MLT,5,FALSE), " ")</f>
        <v xml:space="preserve"> </v>
      </c>
      <c r="MMI46" s="34" t="str">
        <f>IFERROR(VLOOKUP(MLV46&amp;MLW46&amp;MLZ46,CC!MLQ:MLU,5,FALSE), " ")</f>
        <v xml:space="preserve"> </v>
      </c>
      <c r="MMJ46" s="34" t="str">
        <f>IFERROR(VLOOKUP(MLW46&amp;MLX46&amp;MMA46,CC!MLR:MLV,5,FALSE), " ")</f>
        <v xml:space="preserve"> </v>
      </c>
      <c r="MMK46" s="34" t="str">
        <f>IFERROR(VLOOKUP(MLX46&amp;MLY46&amp;MMB46,CC!MLS:MLW,5,FALSE), " ")</f>
        <v xml:space="preserve"> </v>
      </c>
      <c r="MML46" s="34" t="str">
        <f>IFERROR(VLOOKUP(MLY46&amp;MLZ46&amp;MMC46,CC!MLT:MLX,5,FALSE), " ")</f>
        <v xml:space="preserve"> </v>
      </c>
      <c r="MMM46" s="34" t="str">
        <f>IFERROR(VLOOKUP(MLZ46&amp;MMA46&amp;MMD46,CC!MLU:MLY,5,FALSE), " ")</f>
        <v xml:space="preserve"> </v>
      </c>
      <c r="MMN46" s="34" t="str">
        <f>IFERROR(VLOOKUP(MMA46&amp;MMB46&amp;MME46,CC!MLV:MLZ,5,FALSE), " ")</f>
        <v xml:space="preserve"> </v>
      </c>
      <c r="MMO46" s="34" t="str">
        <f>IFERROR(VLOOKUP(MMB46&amp;MMC46&amp;MMF46,CC!MLW:MMA,5,FALSE), " ")</f>
        <v xml:space="preserve"> </v>
      </c>
      <c r="MMP46" s="34" t="str">
        <f>IFERROR(VLOOKUP(MMC46&amp;MMD46&amp;MMG46,CC!MLX:MMB,5,FALSE), " ")</f>
        <v xml:space="preserve"> </v>
      </c>
      <c r="MMQ46" s="34" t="str">
        <f>IFERROR(VLOOKUP(MMD46&amp;MME46&amp;MMH46,CC!MLY:MMC,5,FALSE), " ")</f>
        <v xml:space="preserve"> </v>
      </c>
      <c r="MMR46" s="34" t="str">
        <f>IFERROR(VLOOKUP(MME46&amp;MMF46&amp;MMI46,CC!MLZ:MMD,5,FALSE), " ")</f>
        <v xml:space="preserve"> </v>
      </c>
      <c r="MMS46" s="34" t="str">
        <f>IFERROR(VLOOKUP(MMF46&amp;MMG46&amp;MMJ46,CC!MMA:MME,5,FALSE), " ")</f>
        <v xml:space="preserve"> </v>
      </c>
      <c r="MMT46" s="34" t="str">
        <f>IFERROR(VLOOKUP(MMG46&amp;MMH46&amp;MMK46,CC!MMB:MMF,5,FALSE), " ")</f>
        <v xml:space="preserve"> </v>
      </c>
      <c r="MMU46" s="34" t="str">
        <f>IFERROR(VLOOKUP(MMH46&amp;MMI46&amp;MML46,CC!MMC:MMG,5,FALSE), " ")</f>
        <v xml:space="preserve"> </v>
      </c>
      <c r="MMV46" s="34" t="str">
        <f>IFERROR(VLOOKUP(MMI46&amp;MMJ46&amp;MMM46,CC!MMD:MMH,5,FALSE), " ")</f>
        <v xml:space="preserve"> </v>
      </c>
      <c r="MMW46" s="34" t="str">
        <f>IFERROR(VLOOKUP(MMJ46&amp;MMK46&amp;MMN46,CC!MME:MMI,5,FALSE), " ")</f>
        <v xml:space="preserve"> </v>
      </c>
      <c r="MMX46" s="34" t="str">
        <f>IFERROR(VLOOKUP(MMK46&amp;MML46&amp;MMO46,CC!MMF:MMJ,5,FALSE), " ")</f>
        <v xml:space="preserve"> </v>
      </c>
      <c r="MMY46" s="34" t="str">
        <f>IFERROR(VLOOKUP(MML46&amp;MMM46&amp;MMP46,CC!MMG:MMK,5,FALSE), " ")</f>
        <v xml:space="preserve"> </v>
      </c>
      <c r="MMZ46" s="34" t="str">
        <f>IFERROR(VLOOKUP(MMM46&amp;MMN46&amp;MMQ46,CC!MMH:MML,5,FALSE), " ")</f>
        <v xml:space="preserve"> </v>
      </c>
      <c r="MNA46" s="34" t="str">
        <f>IFERROR(VLOOKUP(MMN46&amp;MMO46&amp;MMR46,CC!MMI:MMM,5,FALSE), " ")</f>
        <v xml:space="preserve"> </v>
      </c>
      <c r="MNB46" s="34" t="str">
        <f>IFERROR(VLOOKUP(MMO46&amp;MMP46&amp;MMS46,CC!MMJ:MMN,5,FALSE), " ")</f>
        <v xml:space="preserve"> </v>
      </c>
      <c r="MNC46" s="34" t="str">
        <f>IFERROR(VLOOKUP(MMP46&amp;MMQ46&amp;MMT46,CC!MMK:MMO,5,FALSE), " ")</f>
        <v xml:space="preserve"> </v>
      </c>
      <c r="MND46" s="34" t="str">
        <f>IFERROR(VLOOKUP(MMQ46&amp;MMR46&amp;MMU46,CC!MML:MMP,5,FALSE), " ")</f>
        <v xml:space="preserve"> </v>
      </c>
      <c r="MNE46" s="34" t="str">
        <f>IFERROR(VLOOKUP(MMR46&amp;MMS46&amp;MMV46,CC!MMM:MMQ,5,FALSE), " ")</f>
        <v xml:space="preserve"> </v>
      </c>
      <c r="MNF46" s="34" t="str">
        <f>IFERROR(VLOOKUP(MMS46&amp;MMT46&amp;MMW46,CC!MMN:MMR,5,FALSE), " ")</f>
        <v xml:space="preserve"> </v>
      </c>
      <c r="MNG46" s="34" t="str">
        <f>IFERROR(VLOOKUP(MMT46&amp;MMU46&amp;MMX46,CC!MMO:MMS,5,FALSE), " ")</f>
        <v xml:space="preserve"> </v>
      </c>
      <c r="MNH46" s="34" t="str">
        <f>IFERROR(VLOOKUP(MMU46&amp;MMV46&amp;MMY46,CC!MMP:MMT,5,FALSE), " ")</f>
        <v xml:space="preserve"> </v>
      </c>
      <c r="MNI46" s="34" t="str">
        <f>IFERROR(VLOOKUP(MMV46&amp;MMW46&amp;MMZ46,CC!MMQ:MMU,5,FALSE), " ")</f>
        <v xml:space="preserve"> </v>
      </c>
      <c r="MNJ46" s="34" t="str">
        <f>IFERROR(VLOOKUP(MMW46&amp;MMX46&amp;MNA46,CC!MMR:MMV,5,FALSE), " ")</f>
        <v xml:space="preserve"> </v>
      </c>
      <c r="MNK46" s="34" t="str">
        <f>IFERROR(VLOOKUP(MMX46&amp;MMY46&amp;MNB46,CC!MMS:MMW,5,FALSE), " ")</f>
        <v xml:space="preserve"> </v>
      </c>
      <c r="MNL46" s="34" t="str">
        <f>IFERROR(VLOOKUP(MMY46&amp;MMZ46&amp;MNC46,CC!MMT:MMX,5,FALSE), " ")</f>
        <v xml:space="preserve"> </v>
      </c>
      <c r="MNM46" s="34" t="str">
        <f>IFERROR(VLOOKUP(MMZ46&amp;MNA46&amp;MND46,CC!MMU:MMY,5,FALSE), " ")</f>
        <v xml:space="preserve"> </v>
      </c>
      <c r="MNN46" s="34" t="str">
        <f>IFERROR(VLOOKUP(MNA46&amp;MNB46&amp;MNE46,CC!MMV:MMZ,5,FALSE), " ")</f>
        <v xml:space="preserve"> </v>
      </c>
      <c r="MNO46" s="34" t="str">
        <f>IFERROR(VLOOKUP(MNB46&amp;MNC46&amp;MNF46,CC!MMW:MNA,5,FALSE), " ")</f>
        <v xml:space="preserve"> </v>
      </c>
      <c r="MNP46" s="34" t="str">
        <f>IFERROR(VLOOKUP(MNC46&amp;MND46&amp;MNG46,CC!MMX:MNB,5,FALSE), " ")</f>
        <v xml:space="preserve"> </v>
      </c>
      <c r="MNQ46" s="34" t="str">
        <f>IFERROR(VLOOKUP(MND46&amp;MNE46&amp;MNH46,CC!MMY:MNC,5,FALSE), " ")</f>
        <v xml:space="preserve"> </v>
      </c>
      <c r="MNR46" s="34" t="str">
        <f>IFERROR(VLOOKUP(MNE46&amp;MNF46&amp;MNI46,CC!MMZ:MND,5,FALSE), " ")</f>
        <v xml:space="preserve"> </v>
      </c>
      <c r="MNS46" s="34" t="str">
        <f>IFERROR(VLOOKUP(MNF46&amp;MNG46&amp;MNJ46,CC!MNA:MNE,5,FALSE), " ")</f>
        <v xml:space="preserve"> </v>
      </c>
      <c r="MNT46" s="34" t="str">
        <f>IFERROR(VLOOKUP(MNG46&amp;MNH46&amp;MNK46,CC!MNB:MNF,5,FALSE), " ")</f>
        <v xml:space="preserve"> </v>
      </c>
      <c r="MNU46" s="34" t="str">
        <f>IFERROR(VLOOKUP(MNH46&amp;MNI46&amp;MNL46,CC!MNC:MNG,5,FALSE), " ")</f>
        <v xml:space="preserve"> </v>
      </c>
      <c r="MNV46" s="34" t="str">
        <f>IFERROR(VLOOKUP(MNI46&amp;MNJ46&amp;MNM46,CC!MND:MNH,5,FALSE), " ")</f>
        <v xml:space="preserve"> </v>
      </c>
      <c r="MNW46" s="34" t="str">
        <f>IFERROR(VLOOKUP(MNJ46&amp;MNK46&amp;MNN46,CC!MNE:MNI,5,FALSE), " ")</f>
        <v xml:space="preserve"> </v>
      </c>
      <c r="MNX46" s="34" t="str">
        <f>IFERROR(VLOOKUP(MNK46&amp;MNL46&amp;MNO46,CC!MNF:MNJ,5,FALSE), " ")</f>
        <v xml:space="preserve"> </v>
      </c>
      <c r="MNY46" s="34" t="str">
        <f>IFERROR(VLOOKUP(MNL46&amp;MNM46&amp;MNP46,CC!MNG:MNK,5,FALSE), " ")</f>
        <v xml:space="preserve"> </v>
      </c>
      <c r="MNZ46" s="34" t="str">
        <f>IFERROR(VLOOKUP(MNM46&amp;MNN46&amp;MNQ46,CC!MNH:MNL,5,FALSE), " ")</f>
        <v xml:space="preserve"> </v>
      </c>
      <c r="MOA46" s="34" t="str">
        <f>IFERROR(VLOOKUP(MNN46&amp;MNO46&amp;MNR46,CC!MNI:MNM,5,FALSE), " ")</f>
        <v xml:space="preserve"> </v>
      </c>
      <c r="MOB46" s="34" t="str">
        <f>IFERROR(VLOOKUP(MNO46&amp;MNP46&amp;MNS46,CC!MNJ:MNN,5,FALSE), " ")</f>
        <v xml:space="preserve"> </v>
      </c>
      <c r="MOC46" s="34" t="str">
        <f>IFERROR(VLOOKUP(MNP46&amp;MNQ46&amp;MNT46,CC!MNK:MNO,5,FALSE), " ")</f>
        <v xml:space="preserve"> </v>
      </c>
      <c r="MOD46" s="34" t="str">
        <f>IFERROR(VLOOKUP(MNQ46&amp;MNR46&amp;MNU46,CC!MNL:MNP,5,FALSE), " ")</f>
        <v xml:space="preserve"> </v>
      </c>
      <c r="MOE46" s="34" t="str">
        <f>IFERROR(VLOOKUP(MNR46&amp;MNS46&amp;MNV46,CC!MNM:MNQ,5,FALSE), " ")</f>
        <v xml:space="preserve"> </v>
      </c>
      <c r="MOF46" s="34" t="str">
        <f>IFERROR(VLOOKUP(MNS46&amp;MNT46&amp;MNW46,CC!MNN:MNR,5,FALSE), " ")</f>
        <v xml:space="preserve"> </v>
      </c>
      <c r="MOG46" s="34" t="str">
        <f>IFERROR(VLOOKUP(MNT46&amp;MNU46&amp;MNX46,CC!MNO:MNS,5,FALSE), " ")</f>
        <v xml:space="preserve"> </v>
      </c>
      <c r="MOH46" s="34" t="str">
        <f>IFERROR(VLOOKUP(MNU46&amp;MNV46&amp;MNY46,CC!MNP:MNT,5,FALSE), " ")</f>
        <v xml:space="preserve"> </v>
      </c>
      <c r="MOI46" s="34" t="str">
        <f>IFERROR(VLOOKUP(MNV46&amp;MNW46&amp;MNZ46,CC!MNQ:MNU,5,FALSE), " ")</f>
        <v xml:space="preserve"> </v>
      </c>
      <c r="MOJ46" s="34" t="str">
        <f>IFERROR(VLOOKUP(MNW46&amp;MNX46&amp;MOA46,CC!MNR:MNV,5,FALSE), " ")</f>
        <v xml:space="preserve"> </v>
      </c>
      <c r="MOK46" s="34" t="str">
        <f>IFERROR(VLOOKUP(MNX46&amp;MNY46&amp;MOB46,CC!MNS:MNW,5,FALSE), " ")</f>
        <v xml:space="preserve"> </v>
      </c>
      <c r="MOL46" s="34" t="str">
        <f>IFERROR(VLOOKUP(MNY46&amp;MNZ46&amp;MOC46,CC!MNT:MNX,5,FALSE), " ")</f>
        <v xml:space="preserve"> </v>
      </c>
      <c r="MOM46" s="34" t="str">
        <f>IFERROR(VLOOKUP(MNZ46&amp;MOA46&amp;MOD46,CC!MNU:MNY,5,FALSE), " ")</f>
        <v xml:space="preserve"> </v>
      </c>
      <c r="MON46" s="34" t="str">
        <f>IFERROR(VLOOKUP(MOA46&amp;MOB46&amp;MOE46,CC!MNV:MNZ,5,FALSE), " ")</f>
        <v xml:space="preserve"> </v>
      </c>
      <c r="MOO46" s="34" t="str">
        <f>IFERROR(VLOOKUP(MOB46&amp;MOC46&amp;MOF46,CC!MNW:MOA,5,FALSE), " ")</f>
        <v xml:space="preserve"> </v>
      </c>
      <c r="MOP46" s="34" t="str">
        <f>IFERROR(VLOOKUP(MOC46&amp;MOD46&amp;MOG46,CC!MNX:MOB,5,FALSE), " ")</f>
        <v xml:space="preserve"> </v>
      </c>
      <c r="MOQ46" s="34" t="str">
        <f>IFERROR(VLOOKUP(MOD46&amp;MOE46&amp;MOH46,CC!MNY:MOC,5,FALSE), " ")</f>
        <v xml:space="preserve"> </v>
      </c>
      <c r="MOR46" s="34" t="str">
        <f>IFERROR(VLOOKUP(MOE46&amp;MOF46&amp;MOI46,CC!MNZ:MOD,5,FALSE), " ")</f>
        <v xml:space="preserve"> </v>
      </c>
      <c r="MOS46" s="34" t="str">
        <f>IFERROR(VLOOKUP(MOF46&amp;MOG46&amp;MOJ46,CC!MOA:MOE,5,FALSE), " ")</f>
        <v xml:space="preserve"> </v>
      </c>
      <c r="MOT46" s="34" t="str">
        <f>IFERROR(VLOOKUP(MOG46&amp;MOH46&amp;MOK46,CC!MOB:MOF,5,FALSE), " ")</f>
        <v xml:space="preserve"> </v>
      </c>
      <c r="MOU46" s="34" t="str">
        <f>IFERROR(VLOOKUP(MOH46&amp;MOI46&amp;MOL46,CC!MOC:MOG,5,FALSE), " ")</f>
        <v xml:space="preserve"> </v>
      </c>
      <c r="MOV46" s="34" t="str">
        <f>IFERROR(VLOOKUP(MOI46&amp;MOJ46&amp;MOM46,CC!MOD:MOH,5,FALSE), " ")</f>
        <v xml:space="preserve"> </v>
      </c>
      <c r="MOW46" s="34" t="str">
        <f>IFERROR(VLOOKUP(MOJ46&amp;MOK46&amp;MON46,CC!MOE:MOI,5,FALSE), " ")</f>
        <v xml:space="preserve"> </v>
      </c>
      <c r="MOX46" s="34" t="str">
        <f>IFERROR(VLOOKUP(MOK46&amp;MOL46&amp;MOO46,CC!MOF:MOJ,5,FALSE), " ")</f>
        <v xml:space="preserve"> </v>
      </c>
      <c r="MOY46" s="34" t="str">
        <f>IFERROR(VLOOKUP(MOL46&amp;MOM46&amp;MOP46,CC!MOG:MOK,5,FALSE), " ")</f>
        <v xml:space="preserve"> </v>
      </c>
      <c r="MOZ46" s="34" t="str">
        <f>IFERROR(VLOOKUP(MOM46&amp;MON46&amp;MOQ46,CC!MOH:MOL,5,FALSE), " ")</f>
        <v xml:space="preserve"> </v>
      </c>
      <c r="MPA46" s="34" t="str">
        <f>IFERROR(VLOOKUP(MON46&amp;MOO46&amp;MOR46,CC!MOI:MOM,5,FALSE), " ")</f>
        <v xml:space="preserve"> </v>
      </c>
      <c r="MPB46" s="34" t="str">
        <f>IFERROR(VLOOKUP(MOO46&amp;MOP46&amp;MOS46,CC!MOJ:MON,5,FALSE), " ")</f>
        <v xml:space="preserve"> </v>
      </c>
      <c r="MPC46" s="34" t="str">
        <f>IFERROR(VLOOKUP(MOP46&amp;MOQ46&amp;MOT46,CC!MOK:MOO,5,FALSE), " ")</f>
        <v xml:space="preserve"> </v>
      </c>
      <c r="MPD46" s="34" t="str">
        <f>IFERROR(VLOOKUP(MOQ46&amp;MOR46&amp;MOU46,CC!MOL:MOP,5,FALSE), " ")</f>
        <v xml:space="preserve"> </v>
      </c>
      <c r="MPE46" s="34" t="str">
        <f>IFERROR(VLOOKUP(MOR46&amp;MOS46&amp;MOV46,CC!MOM:MOQ,5,FALSE), " ")</f>
        <v xml:space="preserve"> </v>
      </c>
      <c r="MPF46" s="34" t="str">
        <f>IFERROR(VLOOKUP(MOS46&amp;MOT46&amp;MOW46,CC!MON:MOR,5,FALSE), " ")</f>
        <v xml:space="preserve"> </v>
      </c>
      <c r="MPG46" s="34" t="str">
        <f>IFERROR(VLOOKUP(MOT46&amp;MOU46&amp;MOX46,CC!MOO:MOS,5,FALSE), " ")</f>
        <v xml:space="preserve"> </v>
      </c>
      <c r="MPH46" s="34" t="str">
        <f>IFERROR(VLOOKUP(MOU46&amp;MOV46&amp;MOY46,CC!MOP:MOT,5,FALSE), " ")</f>
        <v xml:space="preserve"> </v>
      </c>
      <c r="MPI46" s="34" t="str">
        <f>IFERROR(VLOOKUP(MOV46&amp;MOW46&amp;MOZ46,CC!MOQ:MOU,5,FALSE), " ")</f>
        <v xml:space="preserve"> </v>
      </c>
      <c r="MPJ46" s="34" t="str">
        <f>IFERROR(VLOOKUP(MOW46&amp;MOX46&amp;MPA46,CC!MOR:MOV,5,FALSE), " ")</f>
        <v xml:space="preserve"> </v>
      </c>
      <c r="MPK46" s="34" t="str">
        <f>IFERROR(VLOOKUP(MOX46&amp;MOY46&amp;MPB46,CC!MOS:MOW,5,FALSE), " ")</f>
        <v xml:space="preserve"> </v>
      </c>
      <c r="MPL46" s="34" t="str">
        <f>IFERROR(VLOOKUP(MOY46&amp;MOZ46&amp;MPC46,CC!MOT:MOX,5,FALSE), " ")</f>
        <v xml:space="preserve"> </v>
      </c>
      <c r="MPM46" s="34" t="str">
        <f>IFERROR(VLOOKUP(MOZ46&amp;MPA46&amp;MPD46,CC!MOU:MOY,5,FALSE), " ")</f>
        <v xml:space="preserve"> </v>
      </c>
      <c r="MPN46" s="34" t="str">
        <f>IFERROR(VLOOKUP(MPA46&amp;MPB46&amp;MPE46,CC!MOV:MOZ,5,FALSE), " ")</f>
        <v xml:space="preserve"> </v>
      </c>
      <c r="MPO46" s="34" t="str">
        <f>IFERROR(VLOOKUP(MPB46&amp;MPC46&amp;MPF46,CC!MOW:MPA,5,FALSE), " ")</f>
        <v xml:space="preserve"> </v>
      </c>
      <c r="MPP46" s="34" t="str">
        <f>IFERROR(VLOOKUP(MPC46&amp;MPD46&amp;MPG46,CC!MOX:MPB,5,FALSE), " ")</f>
        <v xml:space="preserve"> </v>
      </c>
      <c r="MPQ46" s="34" t="str">
        <f>IFERROR(VLOOKUP(MPD46&amp;MPE46&amp;MPH46,CC!MOY:MPC,5,FALSE), " ")</f>
        <v xml:space="preserve"> </v>
      </c>
      <c r="MPR46" s="34" t="str">
        <f>IFERROR(VLOOKUP(MPE46&amp;MPF46&amp;MPI46,CC!MOZ:MPD,5,FALSE), " ")</f>
        <v xml:space="preserve"> </v>
      </c>
      <c r="MPS46" s="34" t="str">
        <f>IFERROR(VLOOKUP(MPF46&amp;MPG46&amp;MPJ46,CC!MPA:MPE,5,FALSE), " ")</f>
        <v xml:space="preserve"> </v>
      </c>
      <c r="MPT46" s="34" t="str">
        <f>IFERROR(VLOOKUP(MPG46&amp;MPH46&amp;MPK46,CC!MPB:MPF,5,FALSE), " ")</f>
        <v xml:space="preserve"> </v>
      </c>
      <c r="MPU46" s="34" t="str">
        <f>IFERROR(VLOOKUP(MPH46&amp;MPI46&amp;MPL46,CC!MPC:MPG,5,FALSE), " ")</f>
        <v xml:space="preserve"> </v>
      </c>
      <c r="MPV46" s="34" t="str">
        <f>IFERROR(VLOOKUP(MPI46&amp;MPJ46&amp;MPM46,CC!MPD:MPH,5,FALSE), " ")</f>
        <v xml:space="preserve"> </v>
      </c>
      <c r="MPW46" s="34" t="str">
        <f>IFERROR(VLOOKUP(MPJ46&amp;MPK46&amp;MPN46,CC!MPE:MPI,5,FALSE), " ")</f>
        <v xml:space="preserve"> </v>
      </c>
      <c r="MPX46" s="34" t="str">
        <f>IFERROR(VLOOKUP(MPK46&amp;MPL46&amp;MPO46,CC!MPF:MPJ,5,FALSE), " ")</f>
        <v xml:space="preserve"> </v>
      </c>
      <c r="MPY46" s="34" t="str">
        <f>IFERROR(VLOOKUP(MPL46&amp;MPM46&amp;MPP46,CC!MPG:MPK,5,FALSE), " ")</f>
        <v xml:space="preserve"> </v>
      </c>
      <c r="MPZ46" s="34" t="str">
        <f>IFERROR(VLOOKUP(MPM46&amp;MPN46&amp;MPQ46,CC!MPH:MPL,5,FALSE), " ")</f>
        <v xml:space="preserve"> </v>
      </c>
      <c r="MQA46" s="34" t="str">
        <f>IFERROR(VLOOKUP(MPN46&amp;MPO46&amp;MPR46,CC!MPI:MPM,5,FALSE), " ")</f>
        <v xml:space="preserve"> </v>
      </c>
      <c r="MQB46" s="34" t="str">
        <f>IFERROR(VLOOKUP(MPO46&amp;MPP46&amp;MPS46,CC!MPJ:MPN,5,FALSE), " ")</f>
        <v xml:space="preserve"> </v>
      </c>
      <c r="MQC46" s="34" t="str">
        <f>IFERROR(VLOOKUP(MPP46&amp;MPQ46&amp;MPT46,CC!MPK:MPO,5,FALSE), " ")</f>
        <v xml:space="preserve"> </v>
      </c>
      <c r="MQD46" s="34" t="str">
        <f>IFERROR(VLOOKUP(MPQ46&amp;MPR46&amp;MPU46,CC!MPL:MPP,5,FALSE), " ")</f>
        <v xml:space="preserve"> </v>
      </c>
      <c r="MQE46" s="34" t="str">
        <f>IFERROR(VLOOKUP(MPR46&amp;MPS46&amp;MPV46,CC!MPM:MPQ,5,FALSE), " ")</f>
        <v xml:space="preserve"> </v>
      </c>
      <c r="MQF46" s="34" t="str">
        <f>IFERROR(VLOOKUP(MPS46&amp;MPT46&amp;MPW46,CC!MPN:MPR,5,FALSE), " ")</f>
        <v xml:space="preserve"> </v>
      </c>
      <c r="MQG46" s="34" t="str">
        <f>IFERROR(VLOOKUP(MPT46&amp;MPU46&amp;MPX46,CC!MPO:MPS,5,FALSE), " ")</f>
        <v xml:space="preserve"> </v>
      </c>
      <c r="MQH46" s="34" t="str">
        <f>IFERROR(VLOOKUP(MPU46&amp;MPV46&amp;MPY46,CC!MPP:MPT,5,FALSE), " ")</f>
        <v xml:space="preserve"> </v>
      </c>
      <c r="MQI46" s="34" t="str">
        <f>IFERROR(VLOOKUP(MPV46&amp;MPW46&amp;MPZ46,CC!MPQ:MPU,5,FALSE), " ")</f>
        <v xml:space="preserve"> </v>
      </c>
      <c r="MQJ46" s="34" t="str">
        <f>IFERROR(VLOOKUP(MPW46&amp;MPX46&amp;MQA46,CC!MPR:MPV,5,FALSE), " ")</f>
        <v xml:space="preserve"> </v>
      </c>
      <c r="MQK46" s="34" t="str">
        <f>IFERROR(VLOOKUP(MPX46&amp;MPY46&amp;MQB46,CC!MPS:MPW,5,FALSE), " ")</f>
        <v xml:space="preserve"> </v>
      </c>
      <c r="MQL46" s="34" t="str">
        <f>IFERROR(VLOOKUP(MPY46&amp;MPZ46&amp;MQC46,CC!MPT:MPX,5,FALSE), " ")</f>
        <v xml:space="preserve"> </v>
      </c>
      <c r="MQM46" s="34" t="str">
        <f>IFERROR(VLOOKUP(MPZ46&amp;MQA46&amp;MQD46,CC!MPU:MPY,5,FALSE), " ")</f>
        <v xml:space="preserve"> </v>
      </c>
      <c r="MQN46" s="34" t="str">
        <f>IFERROR(VLOOKUP(MQA46&amp;MQB46&amp;MQE46,CC!MPV:MPZ,5,FALSE), " ")</f>
        <v xml:space="preserve"> </v>
      </c>
      <c r="MQO46" s="34" t="str">
        <f>IFERROR(VLOOKUP(MQB46&amp;MQC46&amp;MQF46,CC!MPW:MQA,5,FALSE), " ")</f>
        <v xml:space="preserve"> </v>
      </c>
      <c r="MQP46" s="34" t="str">
        <f>IFERROR(VLOOKUP(MQC46&amp;MQD46&amp;MQG46,CC!MPX:MQB,5,FALSE), " ")</f>
        <v xml:space="preserve"> </v>
      </c>
      <c r="MQQ46" s="34" t="str">
        <f>IFERROR(VLOOKUP(MQD46&amp;MQE46&amp;MQH46,CC!MPY:MQC,5,FALSE), " ")</f>
        <v xml:space="preserve"> </v>
      </c>
      <c r="MQR46" s="34" t="str">
        <f>IFERROR(VLOOKUP(MQE46&amp;MQF46&amp;MQI46,CC!MPZ:MQD,5,FALSE), " ")</f>
        <v xml:space="preserve"> </v>
      </c>
      <c r="MQS46" s="34" t="str">
        <f>IFERROR(VLOOKUP(MQF46&amp;MQG46&amp;MQJ46,CC!MQA:MQE,5,FALSE), " ")</f>
        <v xml:space="preserve"> </v>
      </c>
      <c r="MQT46" s="34" t="str">
        <f>IFERROR(VLOOKUP(MQG46&amp;MQH46&amp;MQK46,CC!MQB:MQF,5,FALSE), " ")</f>
        <v xml:space="preserve"> </v>
      </c>
      <c r="MQU46" s="34" t="str">
        <f>IFERROR(VLOOKUP(MQH46&amp;MQI46&amp;MQL46,CC!MQC:MQG,5,FALSE), " ")</f>
        <v xml:space="preserve"> </v>
      </c>
      <c r="MQV46" s="34" t="str">
        <f>IFERROR(VLOOKUP(MQI46&amp;MQJ46&amp;MQM46,CC!MQD:MQH,5,FALSE), " ")</f>
        <v xml:space="preserve"> </v>
      </c>
      <c r="MQW46" s="34" t="str">
        <f>IFERROR(VLOOKUP(MQJ46&amp;MQK46&amp;MQN46,CC!MQE:MQI,5,FALSE), " ")</f>
        <v xml:space="preserve"> </v>
      </c>
      <c r="MQX46" s="34" t="str">
        <f>IFERROR(VLOOKUP(MQK46&amp;MQL46&amp;MQO46,CC!MQF:MQJ,5,FALSE), " ")</f>
        <v xml:space="preserve"> </v>
      </c>
      <c r="MQY46" s="34" t="str">
        <f>IFERROR(VLOOKUP(MQL46&amp;MQM46&amp;MQP46,CC!MQG:MQK,5,FALSE), " ")</f>
        <v xml:space="preserve"> </v>
      </c>
      <c r="MQZ46" s="34" t="str">
        <f>IFERROR(VLOOKUP(MQM46&amp;MQN46&amp;MQQ46,CC!MQH:MQL,5,FALSE), " ")</f>
        <v xml:space="preserve"> </v>
      </c>
      <c r="MRA46" s="34" t="str">
        <f>IFERROR(VLOOKUP(MQN46&amp;MQO46&amp;MQR46,CC!MQI:MQM,5,FALSE), " ")</f>
        <v xml:space="preserve"> </v>
      </c>
      <c r="MRB46" s="34" t="str">
        <f>IFERROR(VLOOKUP(MQO46&amp;MQP46&amp;MQS46,CC!MQJ:MQN,5,FALSE), " ")</f>
        <v xml:space="preserve"> </v>
      </c>
      <c r="MRC46" s="34" t="str">
        <f>IFERROR(VLOOKUP(MQP46&amp;MQQ46&amp;MQT46,CC!MQK:MQO,5,FALSE), " ")</f>
        <v xml:space="preserve"> </v>
      </c>
      <c r="MRD46" s="34" t="str">
        <f>IFERROR(VLOOKUP(MQQ46&amp;MQR46&amp;MQU46,CC!MQL:MQP,5,FALSE), " ")</f>
        <v xml:space="preserve"> </v>
      </c>
      <c r="MRE46" s="34" t="str">
        <f>IFERROR(VLOOKUP(MQR46&amp;MQS46&amp;MQV46,CC!MQM:MQQ,5,FALSE), " ")</f>
        <v xml:space="preserve"> </v>
      </c>
      <c r="MRF46" s="34" t="str">
        <f>IFERROR(VLOOKUP(MQS46&amp;MQT46&amp;MQW46,CC!MQN:MQR,5,FALSE), " ")</f>
        <v xml:space="preserve"> </v>
      </c>
      <c r="MRG46" s="34" t="str">
        <f>IFERROR(VLOOKUP(MQT46&amp;MQU46&amp;MQX46,CC!MQO:MQS,5,FALSE), " ")</f>
        <v xml:space="preserve"> </v>
      </c>
      <c r="MRH46" s="34" t="str">
        <f>IFERROR(VLOOKUP(MQU46&amp;MQV46&amp;MQY46,CC!MQP:MQT,5,FALSE), " ")</f>
        <v xml:space="preserve"> </v>
      </c>
      <c r="MRI46" s="34" t="str">
        <f>IFERROR(VLOOKUP(MQV46&amp;MQW46&amp;MQZ46,CC!MQQ:MQU,5,FALSE), " ")</f>
        <v xml:space="preserve"> </v>
      </c>
      <c r="MRJ46" s="34" t="str">
        <f>IFERROR(VLOOKUP(MQW46&amp;MQX46&amp;MRA46,CC!MQR:MQV,5,FALSE), " ")</f>
        <v xml:space="preserve"> </v>
      </c>
      <c r="MRK46" s="34" t="str">
        <f>IFERROR(VLOOKUP(MQX46&amp;MQY46&amp;MRB46,CC!MQS:MQW,5,FALSE), " ")</f>
        <v xml:space="preserve"> </v>
      </c>
      <c r="MRL46" s="34" t="str">
        <f>IFERROR(VLOOKUP(MQY46&amp;MQZ46&amp;MRC46,CC!MQT:MQX,5,FALSE), " ")</f>
        <v xml:space="preserve"> </v>
      </c>
      <c r="MRM46" s="34" t="str">
        <f>IFERROR(VLOOKUP(MQZ46&amp;MRA46&amp;MRD46,CC!MQU:MQY,5,FALSE), " ")</f>
        <v xml:space="preserve"> </v>
      </c>
      <c r="MRN46" s="34" t="str">
        <f>IFERROR(VLOOKUP(MRA46&amp;MRB46&amp;MRE46,CC!MQV:MQZ,5,FALSE), " ")</f>
        <v xml:space="preserve"> </v>
      </c>
      <c r="MRO46" s="34" t="str">
        <f>IFERROR(VLOOKUP(MRB46&amp;MRC46&amp;MRF46,CC!MQW:MRA,5,FALSE), " ")</f>
        <v xml:space="preserve"> </v>
      </c>
      <c r="MRP46" s="34" t="str">
        <f>IFERROR(VLOOKUP(MRC46&amp;MRD46&amp;MRG46,CC!MQX:MRB,5,FALSE), " ")</f>
        <v xml:space="preserve"> </v>
      </c>
      <c r="MRQ46" s="34" t="str">
        <f>IFERROR(VLOOKUP(MRD46&amp;MRE46&amp;MRH46,CC!MQY:MRC,5,FALSE), " ")</f>
        <v xml:space="preserve"> </v>
      </c>
      <c r="MRR46" s="34" t="str">
        <f>IFERROR(VLOOKUP(MRE46&amp;MRF46&amp;MRI46,CC!MQZ:MRD,5,FALSE), " ")</f>
        <v xml:space="preserve"> </v>
      </c>
      <c r="MRS46" s="34" t="str">
        <f>IFERROR(VLOOKUP(MRF46&amp;MRG46&amp;MRJ46,CC!MRA:MRE,5,FALSE), " ")</f>
        <v xml:space="preserve"> </v>
      </c>
      <c r="MRT46" s="34" t="str">
        <f>IFERROR(VLOOKUP(MRG46&amp;MRH46&amp;MRK46,CC!MRB:MRF,5,FALSE), " ")</f>
        <v xml:space="preserve"> </v>
      </c>
      <c r="MRU46" s="34" t="str">
        <f>IFERROR(VLOOKUP(MRH46&amp;MRI46&amp;MRL46,CC!MRC:MRG,5,FALSE), " ")</f>
        <v xml:space="preserve"> </v>
      </c>
      <c r="MRV46" s="34" t="str">
        <f>IFERROR(VLOOKUP(MRI46&amp;MRJ46&amp;MRM46,CC!MRD:MRH,5,FALSE), " ")</f>
        <v xml:space="preserve"> </v>
      </c>
      <c r="MRW46" s="34" t="str">
        <f>IFERROR(VLOOKUP(MRJ46&amp;MRK46&amp;MRN46,CC!MRE:MRI,5,FALSE), " ")</f>
        <v xml:space="preserve"> </v>
      </c>
      <c r="MRX46" s="34" t="str">
        <f>IFERROR(VLOOKUP(MRK46&amp;MRL46&amp;MRO46,CC!MRF:MRJ,5,FALSE), " ")</f>
        <v xml:space="preserve"> </v>
      </c>
      <c r="MRY46" s="34" t="str">
        <f>IFERROR(VLOOKUP(MRL46&amp;MRM46&amp;MRP46,CC!MRG:MRK,5,FALSE), " ")</f>
        <v xml:space="preserve"> </v>
      </c>
      <c r="MRZ46" s="34" t="str">
        <f>IFERROR(VLOOKUP(MRM46&amp;MRN46&amp;MRQ46,CC!MRH:MRL,5,FALSE), " ")</f>
        <v xml:space="preserve"> </v>
      </c>
      <c r="MSA46" s="34" t="str">
        <f>IFERROR(VLOOKUP(MRN46&amp;MRO46&amp;MRR46,CC!MRI:MRM,5,FALSE), " ")</f>
        <v xml:space="preserve"> </v>
      </c>
      <c r="MSB46" s="34" t="str">
        <f>IFERROR(VLOOKUP(MRO46&amp;MRP46&amp;MRS46,CC!MRJ:MRN,5,FALSE), " ")</f>
        <v xml:space="preserve"> </v>
      </c>
      <c r="MSC46" s="34" t="str">
        <f>IFERROR(VLOOKUP(MRP46&amp;MRQ46&amp;MRT46,CC!MRK:MRO,5,FALSE), " ")</f>
        <v xml:space="preserve"> </v>
      </c>
      <c r="MSD46" s="34" t="str">
        <f>IFERROR(VLOOKUP(MRQ46&amp;MRR46&amp;MRU46,CC!MRL:MRP,5,FALSE), " ")</f>
        <v xml:space="preserve"> </v>
      </c>
      <c r="MSE46" s="34" t="str">
        <f>IFERROR(VLOOKUP(MRR46&amp;MRS46&amp;MRV46,CC!MRM:MRQ,5,FALSE), " ")</f>
        <v xml:space="preserve"> </v>
      </c>
      <c r="MSF46" s="34" t="str">
        <f>IFERROR(VLOOKUP(MRS46&amp;MRT46&amp;MRW46,CC!MRN:MRR,5,FALSE), " ")</f>
        <v xml:space="preserve"> </v>
      </c>
      <c r="MSG46" s="34" t="str">
        <f>IFERROR(VLOOKUP(MRT46&amp;MRU46&amp;MRX46,CC!MRO:MRS,5,FALSE), " ")</f>
        <v xml:space="preserve"> </v>
      </c>
      <c r="MSH46" s="34" t="str">
        <f>IFERROR(VLOOKUP(MRU46&amp;MRV46&amp;MRY46,CC!MRP:MRT,5,FALSE), " ")</f>
        <v xml:space="preserve"> </v>
      </c>
      <c r="MSI46" s="34" t="str">
        <f>IFERROR(VLOOKUP(MRV46&amp;MRW46&amp;MRZ46,CC!MRQ:MRU,5,FALSE), " ")</f>
        <v xml:space="preserve"> </v>
      </c>
      <c r="MSJ46" s="34" t="str">
        <f>IFERROR(VLOOKUP(MRW46&amp;MRX46&amp;MSA46,CC!MRR:MRV,5,FALSE), " ")</f>
        <v xml:space="preserve"> </v>
      </c>
      <c r="MSK46" s="34" t="str">
        <f>IFERROR(VLOOKUP(MRX46&amp;MRY46&amp;MSB46,CC!MRS:MRW,5,FALSE), " ")</f>
        <v xml:space="preserve"> </v>
      </c>
      <c r="MSL46" s="34" t="str">
        <f>IFERROR(VLOOKUP(MRY46&amp;MRZ46&amp;MSC46,CC!MRT:MRX,5,FALSE), " ")</f>
        <v xml:space="preserve"> </v>
      </c>
      <c r="MSM46" s="34" t="str">
        <f>IFERROR(VLOOKUP(MRZ46&amp;MSA46&amp;MSD46,CC!MRU:MRY,5,FALSE), " ")</f>
        <v xml:space="preserve"> </v>
      </c>
      <c r="MSN46" s="34" t="str">
        <f>IFERROR(VLOOKUP(MSA46&amp;MSB46&amp;MSE46,CC!MRV:MRZ,5,FALSE), " ")</f>
        <v xml:space="preserve"> </v>
      </c>
      <c r="MSO46" s="34" t="str">
        <f>IFERROR(VLOOKUP(MSB46&amp;MSC46&amp;MSF46,CC!MRW:MSA,5,FALSE), " ")</f>
        <v xml:space="preserve"> </v>
      </c>
      <c r="MSP46" s="34" t="str">
        <f>IFERROR(VLOOKUP(MSC46&amp;MSD46&amp;MSG46,CC!MRX:MSB,5,FALSE), " ")</f>
        <v xml:space="preserve"> </v>
      </c>
      <c r="MSQ46" s="34" t="str">
        <f>IFERROR(VLOOKUP(MSD46&amp;MSE46&amp;MSH46,CC!MRY:MSC,5,FALSE), " ")</f>
        <v xml:space="preserve"> </v>
      </c>
      <c r="MSR46" s="34" t="str">
        <f>IFERROR(VLOOKUP(MSE46&amp;MSF46&amp;MSI46,CC!MRZ:MSD,5,FALSE), " ")</f>
        <v xml:space="preserve"> </v>
      </c>
      <c r="MSS46" s="34" t="str">
        <f>IFERROR(VLOOKUP(MSF46&amp;MSG46&amp;MSJ46,CC!MSA:MSE,5,FALSE), " ")</f>
        <v xml:space="preserve"> </v>
      </c>
      <c r="MST46" s="34" t="str">
        <f>IFERROR(VLOOKUP(MSG46&amp;MSH46&amp;MSK46,CC!MSB:MSF,5,FALSE), " ")</f>
        <v xml:space="preserve"> </v>
      </c>
      <c r="MSU46" s="34" t="str">
        <f>IFERROR(VLOOKUP(MSH46&amp;MSI46&amp;MSL46,CC!MSC:MSG,5,FALSE), " ")</f>
        <v xml:space="preserve"> </v>
      </c>
      <c r="MSV46" s="34" t="str">
        <f>IFERROR(VLOOKUP(MSI46&amp;MSJ46&amp;MSM46,CC!MSD:MSH,5,FALSE), " ")</f>
        <v xml:space="preserve"> </v>
      </c>
      <c r="MSW46" s="34" t="str">
        <f>IFERROR(VLOOKUP(MSJ46&amp;MSK46&amp;MSN46,CC!MSE:MSI,5,FALSE), " ")</f>
        <v xml:space="preserve"> </v>
      </c>
      <c r="MSX46" s="34" t="str">
        <f>IFERROR(VLOOKUP(MSK46&amp;MSL46&amp;MSO46,CC!MSF:MSJ,5,FALSE), " ")</f>
        <v xml:space="preserve"> </v>
      </c>
      <c r="MSY46" s="34" t="str">
        <f>IFERROR(VLOOKUP(MSL46&amp;MSM46&amp;MSP46,CC!MSG:MSK,5,FALSE), " ")</f>
        <v xml:space="preserve"> </v>
      </c>
      <c r="MSZ46" s="34" t="str">
        <f>IFERROR(VLOOKUP(MSM46&amp;MSN46&amp;MSQ46,CC!MSH:MSL,5,FALSE), " ")</f>
        <v xml:space="preserve"> </v>
      </c>
      <c r="MTA46" s="34" t="str">
        <f>IFERROR(VLOOKUP(MSN46&amp;MSO46&amp;MSR46,CC!MSI:MSM,5,FALSE), " ")</f>
        <v xml:space="preserve"> </v>
      </c>
      <c r="MTB46" s="34" t="str">
        <f>IFERROR(VLOOKUP(MSO46&amp;MSP46&amp;MSS46,CC!MSJ:MSN,5,FALSE), " ")</f>
        <v xml:space="preserve"> </v>
      </c>
      <c r="MTC46" s="34" t="str">
        <f>IFERROR(VLOOKUP(MSP46&amp;MSQ46&amp;MST46,CC!MSK:MSO,5,FALSE), " ")</f>
        <v xml:space="preserve"> </v>
      </c>
      <c r="MTD46" s="34" t="str">
        <f>IFERROR(VLOOKUP(MSQ46&amp;MSR46&amp;MSU46,CC!MSL:MSP,5,FALSE), " ")</f>
        <v xml:space="preserve"> </v>
      </c>
      <c r="MTE46" s="34" t="str">
        <f>IFERROR(VLOOKUP(MSR46&amp;MSS46&amp;MSV46,CC!MSM:MSQ,5,FALSE), " ")</f>
        <v xml:space="preserve"> </v>
      </c>
      <c r="MTF46" s="34" t="str">
        <f>IFERROR(VLOOKUP(MSS46&amp;MST46&amp;MSW46,CC!MSN:MSR,5,FALSE), " ")</f>
        <v xml:space="preserve"> </v>
      </c>
      <c r="MTG46" s="34" t="str">
        <f>IFERROR(VLOOKUP(MST46&amp;MSU46&amp;MSX46,CC!MSO:MSS,5,FALSE), " ")</f>
        <v xml:space="preserve"> </v>
      </c>
      <c r="MTH46" s="34" t="str">
        <f>IFERROR(VLOOKUP(MSU46&amp;MSV46&amp;MSY46,CC!MSP:MST,5,FALSE), " ")</f>
        <v xml:space="preserve"> </v>
      </c>
      <c r="MTI46" s="34" t="str">
        <f>IFERROR(VLOOKUP(MSV46&amp;MSW46&amp;MSZ46,CC!MSQ:MSU,5,FALSE), " ")</f>
        <v xml:space="preserve"> </v>
      </c>
      <c r="MTJ46" s="34" t="str">
        <f>IFERROR(VLOOKUP(MSW46&amp;MSX46&amp;MTA46,CC!MSR:MSV,5,FALSE), " ")</f>
        <v xml:space="preserve"> </v>
      </c>
      <c r="MTK46" s="34" t="str">
        <f>IFERROR(VLOOKUP(MSX46&amp;MSY46&amp;MTB46,CC!MSS:MSW,5,FALSE), " ")</f>
        <v xml:space="preserve"> </v>
      </c>
      <c r="MTL46" s="34" t="str">
        <f>IFERROR(VLOOKUP(MSY46&amp;MSZ46&amp;MTC46,CC!MST:MSX,5,FALSE), " ")</f>
        <v xml:space="preserve"> </v>
      </c>
      <c r="MTM46" s="34" t="str">
        <f>IFERROR(VLOOKUP(MSZ46&amp;MTA46&amp;MTD46,CC!MSU:MSY,5,FALSE), " ")</f>
        <v xml:space="preserve"> </v>
      </c>
      <c r="MTN46" s="34" t="str">
        <f>IFERROR(VLOOKUP(MTA46&amp;MTB46&amp;MTE46,CC!MSV:MSZ,5,FALSE), " ")</f>
        <v xml:space="preserve"> </v>
      </c>
      <c r="MTO46" s="34" t="str">
        <f>IFERROR(VLOOKUP(MTB46&amp;MTC46&amp;MTF46,CC!MSW:MTA,5,FALSE), " ")</f>
        <v xml:space="preserve"> </v>
      </c>
      <c r="MTP46" s="34" t="str">
        <f>IFERROR(VLOOKUP(MTC46&amp;MTD46&amp;MTG46,CC!MSX:MTB,5,FALSE), " ")</f>
        <v xml:space="preserve"> </v>
      </c>
      <c r="MTQ46" s="34" t="str">
        <f>IFERROR(VLOOKUP(MTD46&amp;MTE46&amp;MTH46,CC!MSY:MTC,5,FALSE), " ")</f>
        <v xml:space="preserve"> </v>
      </c>
      <c r="MTR46" s="34" t="str">
        <f>IFERROR(VLOOKUP(MTE46&amp;MTF46&amp;MTI46,CC!MSZ:MTD,5,FALSE), " ")</f>
        <v xml:space="preserve"> </v>
      </c>
      <c r="MTS46" s="34" t="str">
        <f>IFERROR(VLOOKUP(MTF46&amp;MTG46&amp;MTJ46,CC!MTA:MTE,5,FALSE), " ")</f>
        <v xml:space="preserve"> </v>
      </c>
      <c r="MTT46" s="34" t="str">
        <f>IFERROR(VLOOKUP(MTG46&amp;MTH46&amp;MTK46,CC!MTB:MTF,5,FALSE), " ")</f>
        <v xml:space="preserve"> </v>
      </c>
      <c r="MTU46" s="34" t="str">
        <f>IFERROR(VLOOKUP(MTH46&amp;MTI46&amp;MTL46,CC!MTC:MTG,5,FALSE), " ")</f>
        <v xml:space="preserve"> </v>
      </c>
      <c r="MTV46" s="34" t="str">
        <f>IFERROR(VLOOKUP(MTI46&amp;MTJ46&amp;MTM46,CC!MTD:MTH,5,FALSE), " ")</f>
        <v xml:space="preserve"> </v>
      </c>
      <c r="MTW46" s="34" t="str">
        <f>IFERROR(VLOOKUP(MTJ46&amp;MTK46&amp;MTN46,CC!MTE:MTI,5,FALSE), " ")</f>
        <v xml:space="preserve"> </v>
      </c>
      <c r="MTX46" s="34" t="str">
        <f>IFERROR(VLOOKUP(MTK46&amp;MTL46&amp;MTO46,CC!MTF:MTJ,5,FALSE), " ")</f>
        <v xml:space="preserve"> </v>
      </c>
      <c r="MTY46" s="34" t="str">
        <f>IFERROR(VLOOKUP(MTL46&amp;MTM46&amp;MTP46,CC!MTG:MTK,5,FALSE), " ")</f>
        <v xml:space="preserve"> </v>
      </c>
      <c r="MTZ46" s="34" t="str">
        <f>IFERROR(VLOOKUP(MTM46&amp;MTN46&amp;MTQ46,CC!MTH:MTL,5,FALSE), " ")</f>
        <v xml:space="preserve"> </v>
      </c>
      <c r="MUA46" s="34" t="str">
        <f>IFERROR(VLOOKUP(MTN46&amp;MTO46&amp;MTR46,CC!MTI:MTM,5,FALSE), " ")</f>
        <v xml:space="preserve"> </v>
      </c>
      <c r="MUB46" s="34" t="str">
        <f>IFERROR(VLOOKUP(MTO46&amp;MTP46&amp;MTS46,CC!MTJ:MTN,5,FALSE), " ")</f>
        <v xml:space="preserve"> </v>
      </c>
      <c r="MUC46" s="34" t="str">
        <f>IFERROR(VLOOKUP(MTP46&amp;MTQ46&amp;MTT46,CC!MTK:MTO,5,FALSE), " ")</f>
        <v xml:space="preserve"> </v>
      </c>
      <c r="MUD46" s="34" t="str">
        <f>IFERROR(VLOOKUP(MTQ46&amp;MTR46&amp;MTU46,CC!MTL:MTP,5,FALSE), " ")</f>
        <v xml:space="preserve"> </v>
      </c>
      <c r="MUE46" s="34" t="str">
        <f>IFERROR(VLOOKUP(MTR46&amp;MTS46&amp;MTV46,CC!MTM:MTQ,5,FALSE), " ")</f>
        <v xml:space="preserve"> </v>
      </c>
      <c r="MUF46" s="34" t="str">
        <f>IFERROR(VLOOKUP(MTS46&amp;MTT46&amp;MTW46,CC!MTN:MTR,5,FALSE), " ")</f>
        <v xml:space="preserve"> </v>
      </c>
      <c r="MUG46" s="34" t="str">
        <f>IFERROR(VLOOKUP(MTT46&amp;MTU46&amp;MTX46,CC!MTO:MTS,5,FALSE), " ")</f>
        <v xml:space="preserve"> </v>
      </c>
      <c r="MUH46" s="34" t="str">
        <f>IFERROR(VLOOKUP(MTU46&amp;MTV46&amp;MTY46,CC!MTP:MTT,5,FALSE), " ")</f>
        <v xml:space="preserve"> </v>
      </c>
      <c r="MUI46" s="34" t="str">
        <f>IFERROR(VLOOKUP(MTV46&amp;MTW46&amp;MTZ46,CC!MTQ:MTU,5,FALSE), " ")</f>
        <v xml:space="preserve"> </v>
      </c>
      <c r="MUJ46" s="34" t="str">
        <f>IFERROR(VLOOKUP(MTW46&amp;MTX46&amp;MUA46,CC!MTR:MTV,5,FALSE), " ")</f>
        <v xml:space="preserve"> </v>
      </c>
      <c r="MUK46" s="34" t="str">
        <f>IFERROR(VLOOKUP(MTX46&amp;MTY46&amp;MUB46,CC!MTS:MTW,5,FALSE), " ")</f>
        <v xml:space="preserve"> </v>
      </c>
      <c r="MUL46" s="34" t="str">
        <f>IFERROR(VLOOKUP(MTY46&amp;MTZ46&amp;MUC46,CC!MTT:MTX,5,FALSE), " ")</f>
        <v xml:space="preserve"> </v>
      </c>
      <c r="MUM46" s="34" t="str">
        <f>IFERROR(VLOOKUP(MTZ46&amp;MUA46&amp;MUD46,CC!MTU:MTY,5,FALSE), " ")</f>
        <v xml:space="preserve"> </v>
      </c>
      <c r="MUN46" s="34" t="str">
        <f>IFERROR(VLOOKUP(MUA46&amp;MUB46&amp;MUE46,CC!MTV:MTZ,5,FALSE), " ")</f>
        <v xml:space="preserve"> </v>
      </c>
      <c r="MUO46" s="34" t="str">
        <f>IFERROR(VLOOKUP(MUB46&amp;MUC46&amp;MUF46,CC!MTW:MUA,5,FALSE), " ")</f>
        <v xml:space="preserve"> </v>
      </c>
      <c r="MUP46" s="34" t="str">
        <f>IFERROR(VLOOKUP(MUC46&amp;MUD46&amp;MUG46,CC!MTX:MUB,5,FALSE), " ")</f>
        <v xml:space="preserve"> </v>
      </c>
      <c r="MUQ46" s="34" t="str">
        <f>IFERROR(VLOOKUP(MUD46&amp;MUE46&amp;MUH46,CC!MTY:MUC,5,FALSE), " ")</f>
        <v xml:space="preserve"> </v>
      </c>
      <c r="MUR46" s="34" t="str">
        <f>IFERROR(VLOOKUP(MUE46&amp;MUF46&amp;MUI46,CC!MTZ:MUD,5,FALSE), " ")</f>
        <v xml:space="preserve"> </v>
      </c>
      <c r="MUS46" s="34" t="str">
        <f>IFERROR(VLOOKUP(MUF46&amp;MUG46&amp;MUJ46,CC!MUA:MUE,5,FALSE), " ")</f>
        <v xml:space="preserve"> </v>
      </c>
      <c r="MUT46" s="34" t="str">
        <f>IFERROR(VLOOKUP(MUG46&amp;MUH46&amp;MUK46,CC!MUB:MUF,5,FALSE), " ")</f>
        <v xml:space="preserve"> </v>
      </c>
      <c r="MUU46" s="34" t="str">
        <f>IFERROR(VLOOKUP(MUH46&amp;MUI46&amp;MUL46,CC!MUC:MUG,5,FALSE), " ")</f>
        <v xml:space="preserve"> </v>
      </c>
      <c r="MUV46" s="34" t="str">
        <f>IFERROR(VLOOKUP(MUI46&amp;MUJ46&amp;MUM46,CC!MUD:MUH,5,FALSE), " ")</f>
        <v xml:space="preserve"> </v>
      </c>
      <c r="MUW46" s="34" t="str">
        <f>IFERROR(VLOOKUP(MUJ46&amp;MUK46&amp;MUN46,CC!MUE:MUI,5,FALSE), " ")</f>
        <v xml:space="preserve"> </v>
      </c>
      <c r="MUX46" s="34" t="str">
        <f>IFERROR(VLOOKUP(MUK46&amp;MUL46&amp;MUO46,CC!MUF:MUJ,5,FALSE), " ")</f>
        <v xml:space="preserve"> </v>
      </c>
      <c r="MUY46" s="34" t="str">
        <f>IFERROR(VLOOKUP(MUL46&amp;MUM46&amp;MUP46,CC!MUG:MUK,5,FALSE), " ")</f>
        <v xml:space="preserve"> </v>
      </c>
      <c r="MUZ46" s="34" t="str">
        <f>IFERROR(VLOOKUP(MUM46&amp;MUN46&amp;MUQ46,CC!MUH:MUL,5,FALSE), " ")</f>
        <v xml:space="preserve"> </v>
      </c>
      <c r="MVA46" s="34" t="str">
        <f>IFERROR(VLOOKUP(MUN46&amp;MUO46&amp;MUR46,CC!MUI:MUM,5,FALSE), " ")</f>
        <v xml:space="preserve"> </v>
      </c>
      <c r="MVB46" s="34" t="str">
        <f>IFERROR(VLOOKUP(MUO46&amp;MUP46&amp;MUS46,CC!MUJ:MUN,5,FALSE), " ")</f>
        <v xml:space="preserve"> </v>
      </c>
      <c r="MVC46" s="34" t="str">
        <f>IFERROR(VLOOKUP(MUP46&amp;MUQ46&amp;MUT46,CC!MUK:MUO,5,FALSE), " ")</f>
        <v xml:space="preserve"> </v>
      </c>
      <c r="MVD46" s="34" t="str">
        <f>IFERROR(VLOOKUP(MUQ46&amp;MUR46&amp;MUU46,CC!MUL:MUP,5,FALSE), " ")</f>
        <v xml:space="preserve"> </v>
      </c>
      <c r="MVE46" s="34" t="str">
        <f>IFERROR(VLOOKUP(MUR46&amp;MUS46&amp;MUV46,CC!MUM:MUQ,5,FALSE), " ")</f>
        <v xml:space="preserve"> </v>
      </c>
      <c r="MVF46" s="34" t="str">
        <f>IFERROR(VLOOKUP(MUS46&amp;MUT46&amp;MUW46,CC!MUN:MUR,5,FALSE), " ")</f>
        <v xml:space="preserve"> </v>
      </c>
      <c r="MVG46" s="34" t="str">
        <f>IFERROR(VLOOKUP(MUT46&amp;MUU46&amp;MUX46,CC!MUO:MUS,5,FALSE), " ")</f>
        <v xml:space="preserve"> </v>
      </c>
      <c r="MVH46" s="34" t="str">
        <f>IFERROR(VLOOKUP(MUU46&amp;MUV46&amp;MUY46,CC!MUP:MUT,5,FALSE), " ")</f>
        <v xml:space="preserve"> </v>
      </c>
      <c r="MVI46" s="34" t="str">
        <f>IFERROR(VLOOKUP(MUV46&amp;MUW46&amp;MUZ46,CC!MUQ:MUU,5,FALSE), " ")</f>
        <v xml:space="preserve"> </v>
      </c>
      <c r="MVJ46" s="34" t="str">
        <f>IFERROR(VLOOKUP(MUW46&amp;MUX46&amp;MVA46,CC!MUR:MUV,5,FALSE), " ")</f>
        <v xml:space="preserve"> </v>
      </c>
      <c r="MVK46" s="34" t="str">
        <f>IFERROR(VLOOKUP(MUX46&amp;MUY46&amp;MVB46,CC!MUS:MUW,5,FALSE), " ")</f>
        <v xml:space="preserve"> </v>
      </c>
      <c r="MVL46" s="34" t="str">
        <f>IFERROR(VLOOKUP(MUY46&amp;MUZ46&amp;MVC46,CC!MUT:MUX,5,FALSE), " ")</f>
        <v xml:space="preserve"> </v>
      </c>
      <c r="MVM46" s="34" t="str">
        <f>IFERROR(VLOOKUP(MUZ46&amp;MVA46&amp;MVD46,CC!MUU:MUY,5,FALSE), " ")</f>
        <v xml:space="preserve"> </v>
      </c>
      <c r="MVN46" s="34" t="str">
        <f>IFERROR(VLOOKUP(MVA46&amp;MVB46&amp;MVE46,CC!MUV:MUZ,5,FALSE), " ")</f>
        <v xml:space="preserve"> </v>
      </c>
      <c r="MVO46" s="34" t="str">
        <f>IFERROR(VLOOKUP(MVB46&amp;MVC46&amp;MVF46,CC!MUW:MVA,5,FALSE), " ")</f>
        <v xml:space="preserve"> </v>
      </c>
      <c r="MVP46" s="34" t="str">
        <f>IFERROR(VLOOKUP(MVC46&amp;MVD46&amp;MVG46,CC!MUX:MVB,5,FALSE), " ")</f>
        <v xml:space="preserve"> </v>
      </c>
      <c r="MVQ46" s="34" t="str">
        <f>IFERROR(VLOOKUP(MVD46&amp;MVE46&amp;MVH46,CC!MUY:MVC,5,FALSE), " ")</f>
        <v xml:space="preserve"> </v>
      </c>
      <c r="MVR46" s="34" t="str">
        <f>IFERROR(VLOOKUP(MVE46&amp;MVF46&amp;MVI46,CC!MUZ:MVD,5,FALSE), " ")</f>
        <v xml:space="preserve"> </v>
      </c>
      <c r="MVS46" s="34" t="str">
        <f>IFERROR(VLOOKUP(MVF46&amp;MVG46&amp;MVJ46,CC!MVA:MVE,5,FALSE), " ")</f>
        <v xml:space="preserve"> </v>
      </c>
      <c r="MVT46" s="34" t="str">
        <f>IFERROR(VLOOKUP(MVG46&amp;MVH46&amp;MVK46,CC!MVB:MVF,5,FALSE), " ")</f>
        <v xml:space="preserve"> </v>
      </c>
      <c r="MVU46" s="34" t="str">
        <f>IFERROR(VLOOKUP(MVH46&amp;MVI46&amp;MVL46,CC!MVC:MVG,5,FALSE), " ")</f>
        <v xml:space="preserve"> </v>
      </c>
      <c r="MVV46" s="34" t="str">
        <f>IFERROR(VLOOKUP(MVI46&amp;MVJ46&amp;MVM46,CC!MVD:MVH,5,FALSE), " ")</f>
        <v xml:space="preserve"> </v>
      </c>
      <c r="MVW46" s="34" t="str">
        <f>IFERROR(VLOOKUP(MVJ46&amp;MVK46&amp;MVN46,CC!MVE:MVI,5,FALSE), " ")</f>
        <v xml:space="preserve"> </v>
      </c>
      <c r="MVX46" s="34" t="str">
        <f>IFERROR(VLOOKUP(MVK46&amp;MVL46&amp;MVO46,CC!MVF:MVJ,5,FALSE), " ")</f>
        <v xml:space="preserve"> </v>
      </c>
      <c r="MVY46" s="34" t="str">
        <f>IFERROR(VLOOKUP(MVL46&amp;MVM46&amp;MVP46,CC!MVG:MVK,5,FALSE), " ")</f>
        <v xml:space="preserve"> </v>
      </c>
      <c r="MVZ46" s="34" t="str">
        <f>IFERROR(VLOOKUP(MVM46&amp;MVN46&amp;MVQ46,CC!MVH:MVL,5,FALSE), " ")</f>
        <v xml:space="preserve"> </v>
      </c>
      <c r="MWA46" s="34" t="str">
        <f>IFERROR(VLOOKUP(MVN46&amp;MVO46&amp;MVR46,CC!MVI:MVM,5,FALSE), " ")</f>
        <v xml:space="preserve"> </v>
      </c>
      <c r="MWB46" s="34" t="str">
        <f>IFERROR(VLOOKUP(MVO46&amp;MVP46&amp;MVS46,CC!MVJ:MVN,5,FALSE), " ")</f>
        <v xml:space="preserve"> </v>
      </c>
      <c r="MWC46" s="34" t="str">
        <f>IFERROR(VLOOKUP(MVP46&amp;MVQ46&amp;MVT46,CC!MVK:MVO,5,FALSE), " ")</f>
        <v xml:space="preserve"> </v>
      </c>
      <c r="MWD46" s="34" t="str">
        <f>IFERROR(VLOOKUP(MVQ46&amp;MVR46&amp;MVU46,CC!MVL:MVP,5,FALSE), " ")</f>
        <v xml:space="preserve"> </v>
      </c>
      <c r="MWE46" s="34" t="str">
        <f>IFERROR(VLOOKUP(MVR46&amp;MVS46&amp;MVV46,CC!MVM:MVQ,5,FALSE), " ")</f>
        <v xml:space="preserve"> </v>
      </c>
      <c r="MWF46" s="34" t="str">
        <f>IFERROR(VLOOKUP(MVS46&amp;MVT46&amp;MVW46,CC!MVN:MVR,5,FALSE), " ")</f>
        <v xml:space="preserve"> </v>
      </c>
      <c r="MWG46" s="34" t="str">
        <f>IFERROR(VLOOKUP(MVT46&amp;MVU46&amp;MVX46,CC!MVO:MVS,5,FALSE), " ")</f>
        <v xml:space="preserve"> </v>
      </c>
      <c r="MWH46" s="34" t="str">
        <f>IFERROR(VLOOKUP(MVU46&amp;MVV46&amp;MVY46,CC!MVP:MVT,5,FALSE), " ")</f>
        <v xml:space="preserve"> </v>
      </c>
      <c r="MWI46" s="34" t="str">
        <f>IFERROR(VLOOKUP(MVV46&amp;MVW46&amp;MVZ46,CC!MVQ:MVU,5,FALSE), " ")</f>
        <v xml:space="preserve"> </v>
      </c>
      <c r="MWJ46" s="34" t="str">
        <f>IFERROR(VLOOKUP(MVW46&amp;MVX46&amp;MWA46,CC!MVR:MVV,5,FALSE), " ")</f>
        <v xml:space="preserve"> </v>
      </c>
      <c r="MWK46" s="34" t="str">
        <f>IFERROR(VLOOKUP(MVX46&amp;MVY46&amp;MWB46,CC!MVS:MVW,5,FALSE), " ")</f>
        <v xml:space="preserve"> </v>
      </c>
      <c r="MWL46" s="34" t="str">
        <f>IFERROR(VLOOKUP(MVY46&amp;MVZ46&amp;MWC46,CC!MVT:MVX,5,FALSE), " ")</f>
        <v xml:space="preserve"> </v>
      </c>
      <c r="MWM46" s="34" t="str">
        <f>IFERROR(VLOOKUP(MVZ46&amp;MWA46&amp;MWD46,CC!MVU:MVY,5,FALSE), " ")</f>
        <v xml:space="preserve"> </v>
      </c>
      <c r="MWN46" s="34" t="str">
        <f>IFERROR(VLOOKUP(MWA46&amp;MWB46&amp;MWE46,CC!MVV:MVZ,5,FALSE), " ")</f>
        <v xml:space="preserve"> </v>
      </c>
      <c r="MWO46" s="34" t="str">
        <f>IFERROR(VLOOKUP(MWB46&amp;MWC46&amp;MWF46,CC!MVW:MWA,5,FALSE), " ")</f>
        <v xml:space="preserve"> </v>
      </c>
      <c r="MWP46" s="34" t="str">
        <f>IFERROR(VLOOKUP(MWC46&amp;MWD46&amp;MWG46,CC!MVX:MWB,5,FALSE), " ")</f>
        <v xml:space="preserve"> </v>
      </c>
      <c r="MWQ46" s="34" t="str">
        <f>IFERROR(VLOOKUP(MWD46&amp;MWE46&amp;MWH46,CC!MVY:MWC,5,FALSE), " ")</f>
        <v xml:space="preserve"> </v>
      </c>
      <c r="MWR46" s="34" t="str">
        <f>IFERROR(VLOOKUP(MWE46&amp;MWF46&amp;MWI46,CC!MVZ:MWD,5,FALSE), " ")</f>
        <v xml:space="preserve"> </v>
      </c>
      <c r="MWS46" s="34" t="str">
        <f>IFERROR(VLOOKUP(MWF46&amp;MWG46&amp;MWJ46,CC!MWA:MWE,5,FALSE), " ")</f>
        <v xml:space="preserve"> </v>
      </c>
      <c r="MWT46" s="34" t="str">
        <f>IFERROR(VLOOKUP(MWG46&amp;MWH46&amp;MWK46,CC!MWB:MWF,5,FALSE), " ")</f>
        <v xml:space="preserve"> </v>
      </c>
      <c r="MWU46" s="34" t="str">
        <f>IFERROR(VLOOKUP(MWH46&amp;MWI46&amp;MWL46,CC!MWC:MWG,5,FALSE), " ")</f>
        <v xml:space="preserve"> </v>
      </c>
      <c r="MWV46" s="34" t="str">
        <f>IFERROR(VLOOKUP(MWI46&amp;MWJ46&amp;MWM46,CC!MWD:MWH,5,FALSE), " ")</f>
        <v xml:space="preserve"> </v>
      </c>
      <c r="MWW46" s="34" t="str">
        <f>IFERROR(VLOOKUP(MWJ46&amp;MWK46&amp;MWN46,CC!MWE:MWI,5,FALSE), " ")</f>
        <v xml:space="preserve"> </v>
      </c>
      <c r="MWX46" s="34" t="str">
        <f>IFERROR(VLOOKUP(MWK46&amp;MWL46&amp;MWO46,CC!MWF:MWJ,5,FALSE), " ")</f>
        <v xml:space="preserve"> </v>
      </c>
      <c r="MWY46" s="34" t="str">
        <f>IFERROR(VLOOKUP(MWL46&amp;MWM46&amp;MWP46,CC!MWG:MWK,5,FALSE), " ")</f>
        <v xml:space="preserve"> </v>
      </c>
      <c r="MWZ46" s="34" t="str">
        <f>IFERROR(VLOOKUP(MWM46&amp;MWN46&amp;MWQ46,CC!MWH:MWL,5,FALSE), " ")</f>
        <v xml:space="preserve"> </v>
      </c>
      <c r="MXA46" s="34" t="str">
        <f>IFERROR(VLOOKUP(MWN46&amp;MWO46&amp;MWR46,CC!MWI:MWM,5,FALSE), " ")</f>
        <v xml:space="preserve"> </v>
      </c>
      <c r="MXB46" s="34" t="str">
        <f>IFERROR(VLOOKUP(MWO46&amp;MWP46&amp;MWS46,CC!MWJ:MWN,5,FALSE), " ")</f>
        <v xml:space="preserve"> </v>
      </c>
      <c r="MXC46" s="34" t="str">
        <f>IFERROR(VLOOKUP(MWP46&amp;MWQ46&amp;MWT46,CC!MWK:MWO,5,FALSE), " ")</f>
        <v xml:space="preserve"> </v>
      </c>
      <c r="MXD46" s="34" t="str">
        <f>IFERROR(VLOOKUP(MWQ46&amp;MWR46&amp;MWU46,CC!MWL:MWP,5,FALSE), " ")</f>
        <v xml:space="preserve"> </v>
      </c>
      <c r="MXE46" s="34" t="str">
        <f>IFERROR(VLOOKUP(MWR46&amp;MWS46&amp;MWV46,CC!MWM:MWQ,5,FALSE), " ")</f>
        <v xml:space="preserve"> </v>
      </c>
      <c r="MXF46" s="34" t="str">
        <f>IFERROR(VLOOKUP(MWS46&amp;MWT46&amp;MWW46,CC!MWN:MWR,5,FALSE), " ")</f>
        <v xml:space="preserve"> </v>
      </c>
      <c r="MXG46" s="34" t="str">
        <f>IFERROR(VLOOKUP(MWT46&amp;MWU46&amp;MWX46,CC!MWO:MWS,5,FALSE), " ")</f>
        <v xml:space="preserve"> </v>
      </c>
      <c r="MXH46" s="34" t="str">
        <f>IFERROR(VLOOKUP(MWU46&amp;MWV46&amp;MWY46,CC!MWP:MWT,5,FALSE), " ")</f>
        <v xml:space="preserve"> </v>
      </c>
      <c r="MXI46" s="34" t="str">
        <f>IFERROR(VLOOKUP(MWV46&amp;MWW46&amp;MWZ46,CC!MWQ:MWU,5,FALSE), " ")</f>
        <v xml:space="preserve"> </v>
      </c>
      <c r="MXJ46" s="34" t="str">
        <f>IFERROR(VLOOKUP(MWW46&amp;MWX46&amp;MXA46,CC!MWR:MWV,5,FALSE), " ")</f>
        <v xml:space="preserve"> </v>
      </c>
      <c r="MXK46" s="34" t="str">
        <f>IFERROR(VLOOKUP(MWX46&amp;MWY46&amp;MXB46,CC!MWS:MWW,5,FALSE), " ")</f>
        <v xml:space="preserve"> </v>
      </c>
      <c r="MXL46" s="34" t="str">
        <f>IFERROR(VLOOKUP(MWY46&amp;MWZ46&amp;MXC46,CC!MWT:MWX,5,FALSE), " ")</f>
        <v xml:space="preserve"> </v>
      </c>
      <c r="MXM46" s="34" t="str">
        <f>IFERROR(VLOOKUP(MWZ46&amp;MXA46&amp;MXD46,CC!MWU:MWY,5,FALSE), " ")</f>
        <v xml:space="preserve"> </v>
      </c>
      <c r="MXN46" s="34" t="str">
        <f>IFERROR(VLOOKUP(MXA46&amp;MXB46&amp;MXE46,CC!MWV:MWZ,5,FALSE), " ")</f>
        <v xml:space="preserve"> </v>
      </c>
      <c r="MXO46" s="34" t="str">
        <f>IFERROR(VLOOKUP(MXB46&amp;MXC46&amp;MXF46,CC!MWW:MXA,5,FALSE), " ")</f>
        <v xml:space="preserve"> </v>
      </c>
      <c r="MXP46" s="34" t="str">
        <f>IFERROR(VLOOKUP(MXC46&amp;MXD46&amp;MXG46,CC!MWX:MXB,5,FALSE), " ")</f>
        <v xml:space="preserve"> </v>
      </c>
      <c r="MXQ46" s="34" t="str">
        <f>IFERROR(VLOOKUP(MXD46&amp;MXE46&amp;MXH46,CC!MWY:MXC,5,FALSE), " ")</f>
        <v xml:space="preserve"> </v>
      </c>
      <c r="MXR46" s="34" t="str">
        <f>IFERROR(VLOOKUP(MXE46&amp;MXF46&amp;MXI46,CC!MWZ:MXD,5,FALSE), " ")</f>
        <v xml:space="preserve"> </v>
      </c>
      <c r="MXS46" s="34" t="str">
        <f>IFERROR(VLOOKUP(MXF46&amp;MXG46&amp;MXJ46,CC!MXA:MXE,5,FALSE), " ")</f>
        <v xml:space="preserve"> </v>
      </c>
      <c r="MXT46" s="34" t="str">
        <f>IFERROR(VLOOKUP(MXG46&amp;MXH46&amp;MXK46,CC!MXB:MXF,5,FALSE), " ")</f>
        <v xml:space="preserve"> </v>
      </c>
      <c r="MXU46" s="34" t="str">
        <f>IFERROR(VLOOKUP(MXH46&amp;MXI46&amp;MXL46,CC!MXC:MXG,5,FALSE), " ")</f>
        <v xml:space="preserve"> </v>
      </c>
      <c r="MXV46" s="34" t="str">
        <f>IFERROR(VLOOKUP(MXI46&amp;MXJ46&amp;MXM46,CC!MXD:MXH,5,FALSE), " ")</f>
        <v xml:space="preserve"> </v>
      </c>
      <c r="MXW46" s="34" t="str">
        <f>IFERROR(VLOOKUP(MXJ46&amp;MXK46&amp;MXN46,CC!MXE:MXI,5,FALSE), " ")</f>
        <v xml:space="preserve"> </v>
      </c>
      <c r="MXX46" s="34" t="str">
        <f>IFERROR(VLOOKUP(MXK46&amp;MXL46&amp;MXO46,CC!MXF:MXJ,5,FALSE), " ")</f>
        <v xml:space="preserve"> </v>
      </c>
      <c r="MXY46" s="34" t="str">
        <f>IFERROR(VLOOKUP(MXL46&amp;MXM46&amp;MXP46,CC!MXG:MXK,5,FALSE), " ")</f>
        <v xml:space="preserve"> </v>
      </c>
      <c r="MXZ46" s="34" t="str">
        <f>IFERROR(VLOOKUP(MXM46&amp;MXN46&amp;MXQ46,CC!MXH:MXL,5,FALSE), " ")</f>
        <v xml:space="preserve"> </v>
      </c>
      <c r="MYA46" s="34" t="str">
        <f>IFERROR(VLOOKUP(MXN46&amp;MXO46&amp;MXR46,CC!MXI:MXM,5,FALSE), " ")</f>
        <v xml:space="preserve"> </v>
      </c>
      <c r="MYB46" s="34" t="str">
        <f>IFERROR(VLOOKUP(MXO46&amp;MXP46&amp;MXS46,CC!MXJ:MXN,5,FALSE), " ")</f>
        <v xml:space="preserve"> </v>
      </c>
      <c r="MYC46" s="34" t="str">
        <f>IFERROR(VLOOKUP(MXP46&amp;MXQ46&amp;MXT46,CC!MXK:MXO,5,FALSE), " ")</f>
        <v xml:space="preserve"> </v>
      </c>
      <c r="MYD46" s="34" t="str">
        <f>IFERROR(VLOOKUP(MXQ46&amp;MXR46&amp;MXU46,CC!MXL:MXP,5,FALSE), " ")</f>
        <v xml:space="preserve"> </v>
      </c>
      <c r="MYE46" s="34" t="str">
        <f>IFERROR(VLOOKUP(MXR46&amp;MXS46&amp;MXV46,CC!MXM:MXQ,5,FALSE), " ")</f>
        <v xml:space="preserve"> </v>
      </c>
      <c r="MYF46" s="34" t="str">
        <f>IFERROR(VLOOKUP(MXS46&amp;MXT46&amp;MXW46,CC!MXN:MXR,5,FALSE), " ")</f>
        <v xml:space="preserve"> </v>
      </c>
      <c r="MYG46" s="34" t="str">
        <f>IFERROR(VLOOKUP(MXT46&amp;MXU46&amp;MXX46,CC!MXO:MXS,5,FALSE), " ")</f>
        <v xml:space="preserve"> </v>
      </c>
      <c r="MYH46" s="34" t="str">
        <f>IFERROR(VLOOKUP(MXU46&amp;MXV46&amp;MXY46,CC!MXP:MXT,5,FALSE), " ")</f>
        <v xml:space="preserve"> </v>
      </c>
      <c r="MYI46" s="34" t="str">
        <f>IFERROR(VLOOKUP(MXV46&amp;MXW46&amp;MXZ46,CC!MXQ:MXU,5,FALSE), " ")</f>
        <v xml:space="preserve"> </v>
      </c>
      <c r="MYJ46" s="34" t="str">
        <f>IFERROR(VLOOKUP(MXW46&amp;MXX46&amp;MYA46,CC!MXR:MXV,5,FALSE), " ")</f>
        <v xml:space="preserve"> </v>
      </c>
      <c r="MYK46" s="34" t="str">
        <f>IFERROR(VLOOKUP(MXX46&amp;MXY46&amp;MYB46,CC!MXS:MXW,5,FALSE), " ")</f>
        <v xml:space="preserve"> </v>
      </c>
      <c r="MYL46" s="34" t="str">
        <f>IFERROR(VLOOKUP(MXY46&amp;MXZ46&amp;MYC46,CC!MXT:MXX,5,FALSE), " ")</f>
        <v xml:space="preserve"> </v>
      </c>
      <c r="MYM46" s="34" t="str">
        <f>IFERROR(VLOOKUP(MXZ46&amp;MYA46&amp;MYD46,CC!MXU:MXY,5,FALSE), " ")</f>
        <v xml:space="preserve"> </v>
      </c>
      <c r="MYN46" s="34" t="str">
        <f>IFERROR(VLOOKUP(MYA46&amp;MYB46&amp;MYE46,CC!MXV:MXZ,5,FALSE), " ")</f>
        <v xml:space="preserve"> </v>
      </c>
      <c r="MYO46" s="34" t="str">
        <f>IFERROR(VLOOKUP(MYB46&amp;MYC46&amp;MYF46,CC!MXW:MYA,5,FALSE), " ")</f>
        <v xml:space="preserve"> </v>
      </c>
      <c r="MYP46" s="34" t="str">
        <f>IFERROR(VLOOKUP(MYC46&amp;MYD46&amp;MYG46,CC!MXX:MYB,5,FALSE), " ")</f>
        <v xml:space="preserve"> </v>
      </c>
      <c r="MYQ46" s="34" t="str">
        <f>IFERROR(VLOOKUP(MYD46&amp;MYE46&amp;MYH46,CC!MXY:MYC,5,FALSE), " ")</f>
        <v xml:space="preserve"> </v>
      </c>
      <c r="MYR46" s="34" t="str">
        <f>IFERROR(VLOOKUP(MYE46&amp;MYF46&amp;MYI46,CC!MXZ:MYD,5,FALSE), " ")</f>
        <v xml:space="preserve"> </v>
      </c>
      <c r="MYS46" s="34" t="str">
        <f>IFERROR(VLOOKUP(MYF46&amp;MYG46&amp;MYJ46,CC!MYA:MYE,5,FALSE), " ")</f>
        <v xml:space="preserve"> </v>
      </c>
      <c r="MYT46" s="34" t="str">
        <f>IFERROR(VLOOKUP(MYG46&amp;MYH46&amp;MYK46,CC!MYB:MYF,5,FALSE), " ")</f>
        <v xml:space="preserve"> </v>
      </c>
      <c r="MYU46" s="34" t="str">
        <f>IFERROR(VLOOKUP(MYH46&amp;MYI46&amp;MYL46,CC!MYC:MYG,5,FALSE), " ")</f>
        <v xml:space="preserve"> </v>
      </c>
      <c r="MYV46" s="34" t="str">
        <f>IFERROR(VLOOKUP(MYI46&amp;MYJ46&amp;MYM46,CC!MYD:MYH,5,FALSE), " ")</f>
        <v xml:space="preserve"> </v>
      </c>
      <c r="MYW46" s="34" t="str">
        <f>IFERROR(VLOOKUP(MYJ46&amp;MYK46&amp;MYN46,CC!MYE:MYI,5,FALSE), " ")</f>
        <v xml:space="preserve"> </v>
      </c>
      <c r="MYX46" s="34" t="str">
        <f>IFERROR(VLOOKUP(MYK46&amp;MYL46&amp;MYO46,CC!MYF:MYJ,5,FALSE), " ")</f>
        <v xml:space="preserve"> </v>
      </c>
      <c r="MYY46" s="34" t="str">
        <f>IFERROR(VLOOKUP(MYL46&amp;MYM46&amp;MYP46,CC!MYG:MYK,5,FALSE), " ")</f>
        <v xml:space="preserve"> </v>
      </c>
      <c r="MYZ46" s="34" t="str">
        <f>IFERROR(VLOOKUP(MYM46&amp;MYN46&amp;MYQ46,CC!MYH:MYL,5,FALSE), " ")</f>
        <v xml:space="preserve"> </v>
      </c>
      <c r="MZA46" s="34" t="str">
        <f>IFERROR(VLOOKUP(MYN46&amp;MYO46&amp;MYR46,CC!MYI:MYM,5,FALSE), " ")</f>
        <v xml:space="preserve"> </v>
      </c>
      <c r="MZB46" s="34" t="str">
        <f>IFERROR(VLOOKUP(MYO46&amp;MYP46&amp;MYS46,CC!MYJ:MYN,5,FALSE), " ")</f>
        <v xml:space="preserve"> </v>
      </c>
      <c r="MZC46" s="34" t="str">
        <f>IFERROR(VLOOKUP(MYP46&amp;MYQ46&amp;MYT46,CC!MYK:MYO,5,FALSE), " ")</f>
        <v xml:space="preserve"> </v>
      </c>
      <c r="MZD46" s="34" t="str">
        <f>IFERROR(VLOOKUP(MYQ46&amp;MYR46&amp;MYU46,CC!MYL:MYP,5,FALSE), " ")</f>
        <v xml:space="preserve"> </v>
      </c>
      <c r="MZE46" s="34" t="str">
        <f>IFERROR(VLOOKUP(MYR46&amp;MYS46&amp;MYV46,CC!MYM:MYQ,5,FALSE), " ")</f>
        <v xml:space="preserve"> </v>
      </c>
      <c r="MZF46" s="34" t="str">
        <f>IFERROR(VLOOKUP(MYS46&amp;MYT46&amp;MYW46,CC!MYN:MYR,5,FALSE), " ")</f>
        <v xml:space="preserve"> </v>
      </c>
      <c r="MZG46" s="34" t="str">
        <f>IFERROR(VLOOKUP(MYT46&amp;MYU46&amp;MYX46,CC!MYO:MYS,5,FALSE), " ")</f>
        <v xml:space="preserve"> </v>
      </c>
      <c r="MZH46" s="34" t="str">
        <f>IFERROR(VLOOKUP(MYU46&amp;MYV46&amp;MYY46,CC!MYP:MYT,5,FALSE), " ")</f>
        <v xml:space="preserve"> </v>
      </c>
      <c r="MZI46" s="34" t="str">
        <f>IFERROR(VLOOKUP(MYV46&amp;MYW46&amp;MYZ46,CC!MYQ:MYU,5,FALSE), " ")</f>
        <v xml:space="preserve"> </v>
      </c>
      <c r="MZJ46" s="34" t="str">
        <f>IFERROR(VLOOKUP(MYW46&amp;MYX46&amp;MZA46,CC!MYR:MYV,5,FALSE), " ")</f>
        <v xml:space="preserve"> </v>
      </c>
      <c r="MZK46" s="34" t="str">
        <f>IFERROR(VLOOKUP(MYX46&amp;MYY46&amp;MZB46,CC!MYS:MYW,5,FALSE), " ")</f>
        <v xml:space="preserve"> </v>
      </c>
      <c r="MZL46" s="34" t="str">
        <f>IFERROR(VLOOKUP(MYY46&amp;MYZ46&amp;MZC46,CC!MYT:MYX,5,FALSE), " ")</f>
        <v xml:space="preserve"> </v>
      </c>
      <c r="MZM46" s="34" t="str">
        <f>IFERROR(VLOOKUP(MYZ46&amp;MZA46&amp;MZD46,CC!MYU:MYY,5,FALSE), " ")</f>
        <v xml:space="preserve"> </v>
      </c>
      <c r="MZN46" s="34" t="str">
        <f>IFERROR(VLOOKUP(MZA46&amp;MZB46&amp;MZE46,CC!MYV:MYZ,5,FALSE), " ")</f>
        <v xml:space="preserve"> </v>
      </c>
      <c r="MZO46" s="34" t="str">
        <f>IFERROR(VLOOKUP(MZB46&amp;MZC46&amp;MZF46,CC!MYW:MZA,5,FALSE), " ")</f>
        <v xml:space="preserve"> </v>
      </c>
      <c r="MZP46" s="34" t="str">
        <f>IFERROR(VLOOKUP(MZC46&amp;MZD46&amp;MZG46,CC!MYX:MZB,5,FALSE), " ")</f>
        <v xml:space="preserve"> </v>
      </c>
      <c r="MZQ46" s="34" t="str">
        <f>IFERROR(VLOOKUP(MZD46&amp;MZE46&amp;MZH46,CC!MYY:MZC,5,FALSE), " ")</f>
        <v xml:space="preserve"> </v>
      </c>
      <c r="MZR46" s="34" t="str">
        <f>IFERROR(VLOOKUP(MZE46&amp;MZF46&amp;MZI46,CC!MYZ:MZD,5,FALSE), " ")</f>
        <v xml:space="preserve"> </v>
      </c>
      <c r="MZS46" s="34" t="str">
        <f>IFERROR(VLOOKUP(MZF46&amp;MZG46&amp;MZJ46,CC!MZA:MZE,5,FALSE), " ")</f>
        <v xml:space="preserve"> </v>
      </c>
      <c r="MZT46" s="34" t="str">
        <f>IFERROR(VLOOKUP(MZG46&amp;MZH46&amp;MZK46,CC!MZB:MZF,5,FALSE), " ")</f>
        <v xml:space="preserve"> </v>
      </c>
      <c r="MZU46" s="34" t="str">
        <f>IFERROR(VLOOKUP(MZH46&amp;MZI46&amp;MZL46,CC!MZC:MZG,5,FALSE), " ")</f>
        <v xml:space="preserve"> </v>
      </c>
      <c r="MZV46" s="34" t="str">
        <f>IFERROR(VLOOKUP(MZI46&amp;MZJ46&amp;MZM46,CC!MZD:MZH,5,FALSE), " ")</f>
        <v xml:space="preserve"> </v>
      </c>
      <c r="MZW46" s="34" t="str">
        <f>IFERROR(VLOOKUP(MZJ46&amp;MZK46&amp;MZN46,CC!MZE:MZI,5,FALSE), " ")</f>
        <v xml:space="preserve"> </v>
      </c>
      <c r="MZX46" s="34" t="str">
        <f>IFERROR(VLOOKUP(MZK46&amp;MZL46&amp;MZO46,CC!MZF:MZJ,5,FALSE), " ")</f>
        <v xml:space="preserve"> </v>
      </c>
      <c r="MZY46" s="34" t="str">
        <f>IFERROR(VLOOKUP(MZL46&amp;MZM46&amp;MZP46,CC!MZG:MZK,5,FALSE), " ")</f>
        <v xml:space="preserve"> </v>
      </c>
      <c r="MZZ46" s="34" t="str">
        <f>IFERROR(VLOOKUP(MZM46&amp;MZN46&amp;MZQ46,CC!MZH:MZL,5,FALSE), " ")</f>
        <v xml:space="preserve"> </v>
      </c>
      <c r="NAA46" s="34" t="str">
        <f>IFERROR(VLOOKUP(MZN46&amp;MZO46&amp;MZR46,CC!MZI:MZM,5,FALSE), " ")</f>
        <v xml:space="preserve"> </v>
      </c>
      <c r="NAB46" s="34" t="str">
        <f>IFERROR(VLOOKUP(MZO46&amp;MZP46&amp;MZS46,CC!MZJ:MZN,5,FALSE), " ")</f>
        <v xml:space="preserve"> </v>
      </c>
      <c r="NAC46" s="34" t="str">
        <f>IFERROR(VLOOKUP(MZP46&amp;MZQ46&amp;MZT46,CC!MZK:MZO,5,FALSE), " ")</f>
        <v xml:space="preserve"> </v>
      </c>
      <c r="NAD46" s="34" t="str">
        <f>IFERROR(VLOOKUP(MZQ46&amp;MZR46&amp;MZU46,CC!MZL:MZP,5,FALSE), " ")</f>
        <v xml:space="preserve"> </v>
      </c>
      <c r="NAE46" s="34" t="str">
        <f>IFERROR(VLOOKUP(MZR46&amp;MZS46&amp;MZV46,CC!MZM:MZQ,5,FALSE), " ")</f>
        <v xml:space="preserve"> </v>
      </c>
      <c r="NAF46" s="34" t="str">
        <f>IFERROR(VLOOKUP(MZS46&amp;MZT46&amp;MZW46,CC!MZN:MZR,5,FALSE), " ")</f>
        <v xml:space="preserve"> </v>
      </c>
      <c r="NAG46" s="34" t="str">
        <f>IFERROR(VLOOKUP(MZT46&amp;MZU46&amp;MZX46,CC!MZO:MZS,5,FALSE), " ")</f>
        <v xml:space="preserve"> </v>
      </c>
      <c r="NAH46" s="34" t="str">
        <f>IFERROR(VLOOKUP(MZU46&amp;MZV46&amp;MZY46,CC!MZP:MZT,5,FALSE), " ")</f>
        <v xml:space="preserve"> </v>
      </c>
      <c r="NAI46" s="34" t="str">
        <f>IFERROR(VLOOKUP(MZV46&amp;MZW46&amp;MZZ46,CC!MZQ:MZU,5,FALSE), " ")</f>
        <v xml:space="preserve"> </v>
      </c>
      <c r="NAJ46" s="34" t="str">
        <f>IFERROR(VLOOKUP(MZW46&amp;MZX46&amp;NAA46,CC!MZR:MZV,5,FALSE), " ")</f>
        <v xml:space="preserve"> </v>
      </c>
      <c r="NAK46" s="34" t="str">
        <f>IFERROR(VLOOKUP(MZX46&amp;MZY46&amp;NAB46,CC!MZS:MZW,5,FALSE), " ")</f>
        <v xml:space="preserve"> </v>
      </c>
      <c r="NAL46" s="34" t="str">
        <f>IFERROR(VLOOKUP(MZY46&amp;MZZ46&amp;NAC46,CC!MZT:MZX,5,FALSE), " ")</f>
        <v xml:space="preserve"> </v>
      </c>
      <c r="NAM46" s="34" t="str">
        <f>IFERROR(VLOOKUP(MZZ46&amp;NAA46&amp;NAD46,CC!MZU:MZY,5,FALSE), " ")</f>
        <v xml:space="preserve"> </v>
      </c>
      <c r="NAN46" s="34" t="str">
        <f>IFERROR(VLOOKUP(NAA46&amp;NAB46&amp;NAE46,CC!MZV:MZZ,5,FALSE), " ")</f>
        <v xml:space="preserve"> </v>
      </c>
      <c r="NAO46" s="34" t="str">
        <f>IFERROR(VLOOKUP(NAB46&amp;NAC46&amp;NAF46,CC!MZW:NAA,5,FALSE), " ")</f>
        <v xml:space="preserve"> </v>
      </c>
      <c r="NAP46" s="34" t="str">
        <f>IFERROR(VLOOKUP(NAC46&amp;NAD46&amp;NAG46,CC!MZX:NAB,5,FALSE), " ")</f>
        <v xml:space="preserve"> </v>
      </c>
      <c r="NAQ46" s="34" t="str">
        <f>IFERROR(VLOOKUP(NAD46&amp;NAE46&amp;NAH46,CC!MZY:NAC,5,FALSE), " ")</f>
        <v xml:space="preserve"> </v>
      </c>
      <c r="NAR46" s="34" t="str">
        <f>IFERROR(VLOOKUP(NAE46&amp;NAF46&amp;NAI46,CC!MZZ:NAD,5,FALSE), " ")</f>
        <v xml:space="preserve"> </v>
      </c>
      <c r="NAS46" s="34" t="str">
        <f>IFERROR(VLOOKUP(NAF46&amp;NAG46&amp;NAJ46,CC!NAA:NAE,5,FALSE), " ")</f>
        <v xml:space="preserve"> </v>
      </c>
      <c r="NAT46" s="34" t="str">
        <f>IFERROR(VLOOKUP(NAG46&amp;NAH46&amp;NAK46,CC!NAB:NAF,5,FALSE), " ")</f>
        <v xml:space="preserve"> </v>
      </c>
      <c r="NAU46" s="34" t="str">
        <f>IFERROR(VLOOKUP(NAH46&amp;NAI46&amp;NAL46,CC!NAC:NAG,5,FALSE), " ")</f>
        <v xml:space="preserve"> </v>
      </c>
      <c r="NAV46" s="34" t="str">
        <f>IFERROR(VLOOKUP(NAI46&amp;NAJ46&amp;NAM46,CC!NAD:NAH,5,FALSE), " ")</f>
        <v xml:space="preserve"> </v>
      </c>
      <c r="NAW46" s="34" t="str">
        <f>IFERROR(VLOOKUP(NAJ46&amp;NAK46&amp;NAN46,CC!NAE:NAI,5,FALSE), " ")</f>
        <v xml:space="preserve"> </v>
      </c>
      <c r="NAX46" s="34" t="str">
        <f>IFERROR(VLOOKUP(NAK46&amp;NAL46&amp;NAO46,CC!NAF:NAJ,5,FALSE), " ")</f>
        <v xml:space="preserve"> </v>
      </c>
      <c r="NAY46" s="34" t="str">
        <f>IFERROR(VLOOKUP(NAL46&amp;NAM46&amp;NAP46,CC!NAG:NAK,5,FALSE), " ")</f>
        <v xml:space="preserve"> </v>
      </c>
      <c r="NAZ46" s="34" t="str">
        <f>IFERROR(VLOOKUP(NAM46&amp;NAN46&amp;NAQ46,CC!NAH:NAL,5,FALSE), " ")</f>
        <v xml:space="preserve"> </v>
      </c>
      <c r="NBA46" s="34" t="str">
        <f>IFERROR(VLOOKUP(NAN46&amp;NAO46&amp;NAR46,CC!NAI:NAM,5,FALSE), " ")</f>
        <v xml:space="preserve"> </v>
      </c>
      <c r="NBB46" s="34" t="str">
        <f>IFERROR(VLOOKUP(NAO46&amp;NAP46&amp;NAS46,CC!NAJ:NAN,5,FALSE), " ")</f>
        <v xml:space="preserve"> </v>
      </c>
      <c r="NBC46" s="34" t="str">
        <f>IFERROR(VLOOKUP(NAP46&amp;NAQ46&amp;NAT46,CC!NAK:NAO,5,FALSE), " ")</f>
        <v xml:space="preserve"> </v>
      </c>
      <c r="NBD46" s="34" t="str">
        <f>IFERROR(VLOOKUP(NAQ46&amp;NAR46&amp;NAU46,CC!NAL:NAP,5,FALSE), " ")</f>
        <v xml:space="preserve"> </v>
      </c>
      <c r="NBE46" s="34" t="str">
        <f>IFERROR(VLOOKUP(NAR46&amp;NAS46&amp;NAV46,CC!NAM:NAQ,5,FALSE), " ")</f>
        <v xml:space="preserve"> </v>
      </c>
      <c r="NBF46" s="34" t="str">
        <f>IFERROR(VLOOKUP(NAS46&amp;NAT46&amp;NAW46,CC!NAN:NAR,5,FALSE), " ")</f>
        <v xml:space="preserve"> </v>
      </c>
      <c r="NBG46" s="34" t="str">
        <f>IFERROR(VLOOKUP(NAT46&amp;NAU46&amp;NAX46,CC!NAO:NAS,5,FALSE), " ")</f>
        <v xml:space="preserve"> </v>
      </c>
      <c r="NBH46" s="34" t="str">
        <f>IFERROR(VLOOKUP(NAU46&amp;NAV46&amp;NAY46,CC!NAP:NAT,5,FALSE), " ")</f>
        <v xml:space="preserve"> </v>
      </c>
      <c r="NBI46" s="34" t="str">
        <f>IFERROR(VLOOKUP(NAV46&amp;NAW46&amp;NAZ46,CC!NAQ:NAU,5,FALSE), " ")</f>
        <v xml:space="preserve"> </v>
      </c>
      <c r="NBJ46" s="34" t="str">
        <f>IFERROR(VLOOKUP(NAW46&amp;NAX46&amp;NBA46,CC!NAR:NAV,5,FALSE), " ")</f>
        <v xml:space="preserve"> </v>
      </c>
      <c r="NBK46" s="34" t="str">
        <f>IFERROR(VLOOKUP(NAX46&amp;NAY46&amp;NBB46,CC!NAS:NAW,5,FALSE), " ")</f>
        <v xml:space="preserve"> </v>
      </c>
      <c r="NBL46" s="34" t="str">
        <f>IFERROR(VLOOKUP(NAY46&amp;NAZ46&amp;NBC46,CC!NAT:NAX,5,FALSE), " ")</f>
        <v xml:space="preserve"> </v>
      </c>
      <c r="NBM46" s="34" t="str">
        <f>IFERROR(VLOOKUP(NAZ46&amp;NBA46&amp;NBD46,CC!NAU:NAY,5,FALSE), " ")</f>
        <v xml:space="preserve"> </v>
      </c>
      <c r="NBN46" s="34" t="str">
        <f>IFERROR(VLOOKUP(NBA46&amp;NBB46&amp;NBE46,CC!NAV:NAZ,5,FALSE), " ")</f>
        <v xml:space="preserve"> </v>
      </c>
      <c r="NBO46" s="34" t="str">
        <f>IFERROR(VLOOKUP(NBB46&amp;NBC46&amp;NBF46,CC!NAW:NBA,5,FALSE), " ")</f>
        <v xml:space="preserve"> </v>
      </c>
      <c r="NBP46" s="34" t="str">
        <f>IFERROR(VLOOKUP(NBC46&amp;NBD46&amp;NBG46,CC!NAX:NBB,5,FALSE), " ")</f>
        <v xml:space="preserve"> </v>
      </c>
      <c r="NBQ46" s="34" t="str">
        <f>IFERROR(VLOOKUP(NBD46&amp;NBE46&amp;NBH46,CC!NAY:NBC,5,FALSE), " ")</f>
        <v xml:space="preserve"> </v>
      </c>
      <c r="NBR46" s="34" t="str">
        <f>IFERROR(VLOOKUP(NBE46&amp;NBF46&amp;NBI46,CC!NAZ:NBD,5,FALSE), " ")</f>
        <v xml:space="preserve"> </v>
      </c>
      <c r="NBS46" s="34" t="str">
        <f>IFERROR(VLOOKUP(NBF46&amp;NBG46&amp;NBJ46,CC!NBA:NBE,5,FALSE), " ")</f>
        <v xml:space="preserve"> </v>
      </c>
      <c r="NBT46" s="34" t="str">
        <f>IFERROR(VLOOKUP(NBG46&amp;NBH46&amp;NBK46,CC!NBB:NBF,5,FALSE), " ")</f>
        <v xml:space="preserve"> </v>
      </c>
      <c r="NBU46" s="34" t="str">
        <f>IFERROR(VLOOKUP(NBH46&amp;NBI46&amp;NBL46,CC!NBC:NBG,5,FALSE), " ")</f>
        <v xml:space="preserve"> </v>
      </c>
      <c r="NBV46" s="34" t="str">
        <f>IFERROR(VLOOKUP(NBI46&amp;NBJ46&amp;NBM46,CC!NBD:NBH,5,FALSE), " ")</f>
        <v xml:space="preserve"> </v>
      </c>
      <c r="NBW46" s="34" t="str">
        <f>IFERROR(VLOOKUP(NBJ46&amp;NBK46&amp;NBN46,CC!NBE:NBI,5,FALSE), " ")</f>
        <v xml:space="preserve"> </v>
      </c>
      <c r="NBX46" s="34" t="str">
        <f>IFERROR(VLOOKUP(NBK46&amp;NBL46&amp;NBO46,CC!NBF:NBJ,5,FALSE), " ")</f>
        <v xml:space="preserve"> </v>
      </c>
      <c r="NBY46" s="34" t="str">
        <f>IFERROR(VLOOKUP(NBL46&amp;NBM46&amp;NBP46,CC!NBG:NBK,5,FALSE), " ")</f>
        <v xml:space="preserve"> </v>
      </c>
      <c r="NBZ46" s="34" t="str">
        <f>IFERROR(VLOOKUP(NBM46&amp;NBN46&amp;NBQ46,CC!NBH:NBL,5,FALSE), " ")</f>
        <v xml:space="preserve"> </v>
      </c>
      <c r="NCA46" s="34" t="str">
        <f>IFERROR(VLOOKUP(NBN46&amp;NBO46&amp;NBR46,CC!NBI:NBM,5,FALSE), " ")</f>
        <v xml:space="preserve"> </v>
      </c>
      <c r="NCB46" s="34" t="str">
        <f>IFERROR(VLOOKUP(NBO46&amp;NBP46&amp;NBS46,CC!NBJ:NBN,5,FALSE), " ")</f>
        <v xml:space="preserve"> </v>
      </c>
      <c r="NCC46" s="34" t="str">
        <f>IFERROR(VLOOKUP(NBP46&amp;NBQ46&amp;NBT46,CC!NBK:NBO,5,FALSE), " ")</f>
        <v xml:space="preserve"> </v>
      </c>
      <c r="NCD46" s="34" t="str">
        <f>IFERROR(VLOOKUP(NBQ46&amp;NBR46&amp;NBU46,CC!NBL:NBP,5,FALSE), " ")</f>
        <v xml:space="preserve"> </v>
      </c>
      <c r="NCE46" s="34" t="str">
        <f>IFERROR(VLOOKUP(NBR46&amp;NBS46&amp;NBV46,CC!NBM:NBQ,5,FALSE), " ")</f>
        <v xml:space="preserve"> </v>
      </c>
      <c r="NCF46" s="34" t="str">
        <f>IFERROR(VLOOKUP(NBS46&amp;NBT46&amp;NBW46,CC!NBN:NBR,5,FALSE), " ")</f>
        <v xml:space="preserve"> </v>
      </c>
      <c r="NCG46" s="34" t="str">
        <f>IFERROR(VLOOKUP(NBT46&amp;NBU46&amp;NBX46,CC!NBO:NBS,5,FALSE), " ")</f>
        <v xml:space="preserve"> </v>
      </c>
      <c r="NCH46" s="34" t="str">
        <f>IFERROR(VLOOKUP(NBU46&amp;NBV46&amp;NBY46,CC!NBP:NBT,5,FALSE), " ")</f>
        <v xml:space="preserve"> </v>
      </c>
      <c r="NCI46" s="34" t="str">
        <f>IFERROR(VLOOKUP(NBV46&amp;NBW46&amp;NBZ46,CC!NBQ:NBU,5,FALSE), " ")</f>
        <v xml:space="preserve"> </v>
      </c>
      <c r="NCJ46" s="34" t="str">
        <f>IFERROR(VLOOKUP(NBW46&amp;NBX46&amp;NCA46,CC!NBR:NBV,5,FALSE), " ")</f>
        <v xml:space="preserve"> </v>
      </c>
      <c r="NCK46" s="34" t="str">
        <f>IFERROR(VLOOKUP(NBX46&amp;NBY46&amp;NCB46,CC!NBS:NBW,5,FALSE), " ")</f>
        <v xml:space="preserve"> </v>
      </c>
      <c r="NCL46" s="34" t="str">
        <f>IFERROR(VLOOKUP(NBY46&amp;NBZ46&amp;NCC46,CC!NBT:NBX,5,FALSE), " ")</f>
        <v xml:space="preserve"> </v>
      </c>
      <c r="NCM46" s="34" t="str">
        <f>IFERROR(VLOOKUP(NBZ46&amp;NCA46&amp;NCD46,CC!NBU:NBY,5,FALSE), " ")</f>
        <v xml:space="preserve"> </v>
      </c>
      <c r="NCN46" s="34" t="str">
        <f>IFERROR(VLOOKUP(NCA46&amp;NCB46&amp;NCE46,CC!NBV:NBZ,5,FALSE), " ")</f>
        <v xml:space="preserve"> </v>
      </c>
      <c r="NCO46" s="34" t="str">
        <f>IFERROR(VLOOKUP(NCB46&amp;NCC46&amp;NCF46,CC!NBW:NCA,5,FALSE), " ")</f>
        <v xml:space="preserve"> </v>
      </c>
      <c r="NCP46" s="34" t="str">
        <f>IFERROR(VLOOKUP(NCC46&amp;NCD46&amp;NCG46,CC!NBX:NCB,5,FALSE), " ")</f>
        <v xml:space="preserve"> </v>
      </c>
      <c r="NCQ46" s="34" t="str">
        <f>IFERROR(VLOOKUP(NCD46&amp;NCE46&amp;NCH46,CC!NBY:NCC,5,FALSE), " ")</f>
        <v xml:space="preserve"> </v>
      </c>
      <c r="NCR46" s="34" t="str">
        <f>IFERROR(VLOOKUP(NCE46&amp;NCF46&amp;NCI46,CC!NBZ:NCD,5,FALSE), " ")</f>
        <v xml:space="preserve"> </v>
      </c>
      <c r="NCS46" s="34" t="str">
        <f>IFERROR(VLOOKUP(NCF46&amp;NCG46&amp;NCJ46,CC!NCA:NCE,5,FALSE), " ")</f>
        <v xml:space="preserve"> </v>
      </c>
      <c r="NCT46" s="34" t="str">
        <f>IFERROR(VLOOKUP(NCG46&amp;NCH46&amp;NCK46,CC!NCB:NCF,5,FALSE), " ")</f>
        <v xml:space="preserve"> </v>
      </c>
      <c r="NCU46" s="34" t="str">
        <f>IFERROR(VLOOKUP(NCH46&amp;NCI46&amp;NCL46,CC!NCC:NCG,5,FALSE), " ")</f>
        <v xml:space="preserve"> </v>
      </c>
      <c r="NCV46" s="34" t="str">
        <f>IFERROR(VLOOKUP(NCI46&amp;NCJ46&amp;NCM46,CC!NCD:NCH,5,FALSE), " ")</f>
        <v xml:space="preserve"> </v>
      </c>
      <c r="NCW46" s="34" t="str">
        <f>IFERROR(VLOOKUP(NCJ46&amp;NCK46&amp;NCN46,CC!NCE:NCI,5,FALSE), " ")</f>
        <v xml:space="preserve"> </v>
      </c>
      <c r="NCX46" s="34" t="str">
        <f>IFERROR(VLOOKUP(NCK46&amp;NCL46&amp;NCO46,CC!NCF:NCJ,5,FALSE), " ")</f>
        <v xml:space="preserve"> </v>
      </c>
      <c r="NCY46" s="34" t="str">
        <f>IFERROR(VLOOKUP(NCL46&amp;NCM46&amp;NCP46,CC!NCG:NCK,5,FALSE), " ")</f>
        <v xml:space="preserve"> </v>
      </c>
      <c r="NCZ46" s="34" t="str">
        <f>IFERROR(VLOOKUP(NCM46&amp;NCN46&amp;NCQ46,CC!NCH:NCL,5,FALSE), " ")</f>
        <v xml:space="preserve"> </v>
      </c>
      <c r="NDA46" s="34" t="str">
        <f>IFERROR(VLOOKUP(NCN46&amp;NCO46&amp;NCR46,CC!NCI:NCM,5,FALSE), " ")</f>
        <v xml:space="preserve"> </v>
      </c>
      <c r="NDB46" s="34" t="str">
        <f>IFERROR(VLOOKUP(NCO46&amp;NCP46&amp;NCS46,CC!NCJ:NCN,5,FALSE), " ")</f>
        <v xml:space="preserve"> </v>
      </c>
      <c r="NDC46" s="34" t="str">
        <f>IFERROR(VLOOKUP(NCP46&amp;NCQ46&amp;NCT46,CC!NCK:NCO,5,FALSE), " ")</f>
        <v xml:space="preserve"> </v>
      </c>
      <c r="NDD46" s="34" t="str">
        <f>IFERROR(VLOOKUP(NCQ46&amp;NCR46&amp;NCU46,CC!NCL:NCP,5,FALSE), " ")</f>
        <v xml:space="preserve"> </v>
      </c>
      <c r="NDE46" s="34" t="str">
        <f>IFERROR(VLOOKUP(NCR46&amp;NCS46&amp;NCV46,CC!NCM:NCQ,5,FALSE), " ")</f>
        <v xml:space="preserve"> </v>
      </c>
      <c r="NDF46" s="34" t="str">
        <f>IFERROR(VLOOKUP(NCS46&amp;NCT46&amp;NCW46,CC!NCN:NCR,5,FALSE), " ")</f>
        <v xml:space="preserve"> </v>
      </c>
      <c r="NDG46" s="34" t="str">
        <f>IFERROR(VLOOKUP(NCT46&amp;NCU46&amp;NCX46,CC!NCO:NCS,5,FALSE), " ")</f>
        <v xml:space="preserve"> </v>
      </c>
      <c r="NDH46" s="34" t="str">
        <f>IFERROR(VLOOKUP(NCU46&amp;NCV46&amp;NCY46,CC!NCP:NCT,5,FALSE), " ")</f>
        <v xml:space="preserve"> </v>
      </c>
      <c r="NDI46" s="34" t="str">
        <f>IFERROR(VLOOKUP(NCV46&amp;NCW46&amp;NCZ46,CC!NCQ:NCU,5,FALSE), " ")</f>
        <v xml:space="preserve"> </v>
      </c>
      <c r="NDJ46" s="34" t="str">
        <f>IFERROR(VLOOKUP(NCW46&amp;NCX46&amp;NDA46,CC!NCR:NCV,5,FALSE), " ")</f>
        <v xml:space="preserve"> </v>
      </c>
      <c r="NDK46" s="34" t="str">
        <f>IFERROR(VLOOKUP(NCX46&amp;NCY46&amp;NDB46,CC!NCS:NCW,5,FALSE), " ")</f>
        <v xml:space="preserve"> </v>
      </c>
      <c r="NDL46" s="34" t="str">
        <f>IFERROR(VLOOKUP(NCY46&amp;NCZ46&amp;NDC46,CC!NCT:NCX,5,FALSE), " ")</f>
        <v xml:space="preserve"> </v>
      </c>
      <c r="NDM46" s="34" t="str">
        <f>IFERROR(VLOOKUP(NCZ46&amp;NDA46&amp;NDD46,CC!NCU:NCY,5,FALSE), " ")</f>
        <v xml:space="preserve"> </v>
      </c>
      <c r="NDN46" s="34" t="str">
        <f>IFERROR(VLOOKUP(NDA46&amp;NDB46&amp;NDE46,CC!NCV:NCZ,5,FALSE), " ")</f>
        <v xml:space="preserve"> </v>
      </c>
      <c r="NDO46" s="34" t="str">
        <f>IFERROR(VLOOKUP(NDB46&amp;NDC46&amp;NDF46,CC!NCW:NDA,5,FALSE), " ")</f>
        <v xml:space="preserve"> </v>
      </c>
      <c r="NDP46" s="34" t="str">
        <f>IFERROR(VLOOKUP(NDC46&amp;NDD46&amp;NDG46,CC!NCX:NDB,5,FALSE), " ")</f>
        <v xml:space="preserve"> </v>
      </c>
      <c r="NDQ46" s="34" t="str">
        <f>IFERROR(VLOOKUP(NDD46&amp;NDE46&amp;NDH46,CC!NCY:NDC,5,FALSE), " ")</f>
        <v xml:space="preserve"> </v>
      </c>
      <c r="NDR46" s="34" t="str">
        <f>IFERROR(VLOOKUP(NDE46&amp;NDF46&amp;NDI46,CC!NCZ:NDD,5,FALSE), " ")</f>
        <v xml:space="preserve"> </v>
      </c>
      <c r="NDS46" s="34" t="str">
        <f>IFERROR(VLOOKUP(NDF46&amp;NDG46&amp;NDJ46,CC!NDA:NDE,5,FALSE), " ")</f>
        <v xml:space="preserve"> </v>
      </c>
      <c r="NDT46" s="34" t="str">
        <f>IFERROR(VLOOKUP(NDG46&amp;NDH46&amp;NDK46,CC!NDB:NDF,5,FALSE), " ")</f>
        <v xml:space="preserve"> </v>
      </c>
      <c r="NDU46" s="34" t="str">
        <f>IFERROR(VLOOKUP(NDH46&amp;NDI46&amp;NDL46,CC!NDC:NDG,5,FALSE), " ")</f>
        <v xml:space="preserve"> </v>
      </c>
      <c r="NDV46" s="34" t="str">
        <f>IFERROR(VLOOKUP(NDI46&amp;NDJ46&amp;NDM46,CC!NDD:NDH,5,FALSE), " ")</f>
        <v xml:space="preserve"> </v>
      </c>
      <c r="NDW46" s="34" t="str">
        <f>IFERROR(VLOOKUP(NDJ46&amp;NDK46&amp;NDN46,CC!NDE:NDI,5,FALSE), " ")</f>
        <v xml:space="preserve"> </v>
      </c>
      <c r="NDX46" s="34" t="str">
        <f>IFERROR(VLOOKUP(NDK46&amp;NDL46&amp;NDO46,CC!NDF:NDJ,5,FALSE), " ")</f>
        <v xml:space="preserve"> </v>
      </c>
      <c r="NDY46" s="34" t="str">
        <f>IFERROR(VLOOKUP(NDL46&amp;NDM46&amp;NDP46,CC!NDG:NDK,5,FALSE), " ")</f>
        <v xml:space="preserve"> </v>
      </c>
      <c r="NDZ46" s="34" t="str">
        <f>IFERROR(VLOOKUP(NDM46&amp;NDN46&amp;NDQ46,CC!NDH:NDL,5,FALSE), " ")</f>
        <v xml:space="preserve"> </v>
      </c>
      <c r="NEA46" s="34" t="str">
        <f>IFERROR(VLOOKUP(NDN46&amp;NDO46&amp;NDR46,CC!NDI:NDM,5,FALSE), " ")</f>
        <v xml:space="preserve"> </v>
      </c>
      <c r="NEB46" s="34" t="str">
        <f>IFERROR(VLOOKUP(NDO46&amp;NDP46&amp;NDS46,CC!NDJ:NDN,5,FALSE), " ")</f>
        <v xml:space="preserve"> </v>
      </c>
      <c r="NEC46" s="34" t="str">
        <f>IFERROR(VLOOKUP(NDP46&amp;NDQ46&amp;NDT46,CC!NDK:NDO,5,FALSE), " ")</f>
        <v xml:space="preserve"> </v>
      </c>
      <c r="NED46" s="34" t="str">
        <f>IFERROR(VLOOKUP(NDQ46&amp;NDR46&amp;NDU46,CC!NDL:NDP,5,FALSE), " ")</f>
        <v xml:space="preserve"> </v>
      </c>
      <c r="NEE46" s="34" t="str">
        <f>IFERROR(VLOOKUP(NDR46&amp;NDS46&amp;NDV46,CC!NDM:NDQ,5,FALSE), " ")</f>
        <v xml:space="preserve"> </v>
      </c>
      <c r="NEF46" s="34" t="str">
        <f>IFERROR(VLOOKUP(NDS46&amp;NDT46&amp;NDW46,CC!NDN:NDR,5,FALSE), " ")</f>
        <v xml:space="preserve"> </v>
      </c>
      <c r="NEG46" s="34" t="str">
        <f>IFERROR(VLOOKUP(NDT46&amp;NDU46&amp;NDX46,CC!NDO:NDS,5,FALSE), " ")</f>
        <v xml:space="preserve"> </v>
      </c>
      <c r="NEH46" s="34" t="str">
        <f>IFERROR(VLOOKUP(NDU46&amp;NDV46&amp;NDY46,CC!NDP:NDT,5,FALSE), " ")</f>
        <v xml:space="preserve"> </v>
      </c>
      <c r="NEI46" s="34" t="str">
        <f>IFERROR(VLOOKUP(NDV46&amp;NDW46&amp;NDZ46,CC!NDQ:NDU,5,FALSE), " ")</f>
        <v xml:space="preserve"> </v>
      </c>
      <c r="NEJ46" s="34" t="str">
        <f>IFERROR(VLOOKUP(NDW46&amp;NDX46&amp;NEA46,CC!NDR:NDV,5,FALSE), " ")</f>
        <v xml:space="preserve"> </v>
      </c>
      <c r="NEK46" s="34" t="str">
        <f>IFERROR(VLOOKUP(NDX46&amp;NDY46&amp;NEB46,CC!NDS:NDW,5,FALSE), " ")</f>
        <v xml:space="preserve"> </v>
      </c>
      <c r="NEL46" s="34" t="str">
        <f>IFERROR(VLOOKUP(NDY46&amp;NDZ46&amp;NEC46,CC!NDT:NDX,5,FALSE), " ")</f>
        <v xml:space="preserve"> </v>
      </c>
      <c r="NEM46" s="34" t="str">
        <f>IFERROR(VLOOKUP(NDZ46&amp;NEA46&amp;NED46,CC!NDU:NDY,5,FALSE), " ")</f>
        <v xml:space="preserve"> </v>
      </c>
      <c r="NEN46" s="34" t="str">
        <f>IFERROR(VLOOKUP(NEA46&amp;NEB46&amp;NEE46,CC!NDV:NDZ,5,FALSE), " ")</f>
        <v xml:space="preserve"> </v>
      </c>
      <c r="NEO46" s="34" t="str">
        <f>IFERROR(VLOOKUP(NEB46&amp;NEC46&amp;NEF46,CC!NDW:NEA,5,FALSE), " ")</f>
        <v xml:space="preserve"> </v>
      </c>
      <c r="NEP46" s="34" t="str">
        <f>IFERROR(VLOOKUP(NEC46&amp;NED46&amp;NEG46,CC!NDX:NEB,5,FALSE), " ")</f>
        <v xml:space="preserve"> </v>
      </c>
      <c r="NEQ46" s="34" t="str">
        <f>IFERROR(VLOOKUP(NED46&amp;NEE46&amp;NEH46,CC!NDY:NEC,5,FALSE), " ")</f>
        <v xml:space="preserve"> </v>
      </c>
      <c r="NER46" s="34" t="str">
        <f>IFERROR(VLOOKUP(NEE46&amp;NEF46&amp;NEI46,CC!NDZ:NED,5,FALSE), " ")</f>
        <v xml:space="preserve"> </v>
      </c>
      <c r="NES46" s="34" t="str">
        <f>IFERROR(VLOOKUP(NEF46&amp;NEG46&amp;NEJ46,CC!NEA:NEE,5,FALSE), " ")</f>
        <v xml:space="preserve"> </v>
      </c>
      <c r="NET46" s="34" t="str">
        <f>IFERROR(VLOOKUP(NEG46&amp;NEH46&amp;NEK46,CC!NEB:NEF,5,FALSE), " ")</f>
        <v xml:space="preserve"> </v>
      </c>
      <c r="NEU46" s="34" t="str">
        <f>IFERROR(VLOOKUP(NEH46&amp;NEI46&amp;NEL46,CC!NEC:NEG,5,FALSE), " ")</f>
        <v xml:space="preserve"> </v>
      </c>
      <c r="NEV46" s="34" t="str">
        <f>IFERROR(VLOOKUP(NEI46&amp;NEJ46&amp;NEM46,CC!NED:NEH,5,FALSE), " ")</f>
        <v xml:space="preserve"> </v>
      </c>
      <c r="NEW46" s="34" t="str">
        <f>IFERROR(VLOOKUP(NEJ46&amp;NEK46&amp;NEN46,CC!NEE:NEI,5,FALSE), " ")</f>
        <v xml:space="preserve"> </v>
      </c>
      <c r="NEX46" s="34" t="str">
        <f>IFERROR(VLOOKUP(NEK46&amp;NEL46&amp;NEO46,CC!NEF:NEJ,5,FALSE), " ")</f>
        <v xml:space="preserve"> </v>
      </c>
      <c r="NEY46" s="34" t="str">
        <f>IFERROR(VLOOKUP(NEL46&amp;NEM46&amp;NEP46,CC!NEG:NEK,5,FALSE), " ")</f>
        <v xml:space="preserve"> </v>
      </c>
      <c r="NEZ46" s="34" t="str">
        <f>IFERROR(VLOOKUP(NEM46&amp;NEN46&amp;NEQ46,CC!NEH:NEL,5,FALSE), " ")</f>
        <v xml:space="preserve"> </v>
      </c>
      <c r="NFA46" s="34" t="str">
        <f>IFERROR(VLOOKUP(NEN46&amp;NEO46&amp;NER46,CC!NEI:NEM,5,FALSE), " ")</f>
        <v xml:space="preserve"> </v>
      </c>
      <c r="NFB46" s="34" t="str">
        <f>IFERROR(VLOOKUP(NEO46&amp;NEP46&amp;NES46,CC!NEJ:NEN,5,FALSE), " ")</f>
        <v xml:space="preserve"> </v>
      </c>
      <c r="NFC46" s="34" t="str">
        <f>IFERROR(VLOOKUP(NEP46&amp;NEQ46&amp;NET46,CC!NEK:NEO,5,FALSE), " ")</f>
        <v xml:space="preserve"> </v>
      </c>
      <c r="NFD46" s="34" t="str">
        <f>IFERROR(VLOOKUP(NEQ46&amp;NER46&amp;NEU46,CC!NEL:NEP,5,FALSE), " ")</f>
        <v xml:space="preserve"> </v>
      </c>
      <c r="NFE46" s="34" t="str">
        <f>IFERROR(VLOOKUP(NER46&amp;NES46&amp;NEV46,CC!NEM:NEQ,5,FALSE), " ")</f>
        <v xml:space="preserve"> </v>
      </c>
      <c r="NFF46" s="34" t="str">
        <f>IFERROR(VLOOKUP(NES46&amp;NET46&amp;NEW46,CC!NEN:NER,5,FALSE), " ")</f>
        <v xml:space="preserve"> </v>
      </c>
      <c r="NFG46" s="34" t="str">
        <f>IFERROR(VLOOKUP(NET46&amp;NEU46&amp;NEX46,CC!NEO:NES,5,FALSE), " ")</f>
        <v xml:space="preserve"> </v>
      </c>
      <c r="NFH46" s="34" t="str">
        <f>IFERROR(VLOOKUP(NEU46&amp;NEV46&amp;NEY46,CC!NEP:NET,5,FALSE), " ")</f>
        <v xml:space="preserve"> </v>
      </c>
      <c r="NFI46" s="34" t="str">
        <f>IFERROR(VLOOKUP(NEV46&amp;NEW46&amp;NEZ46,CC!NEQ:NEU,5,FALSE), " ")</f>
        <v xml:space="preserve"> </v>
      </c>
      <c r="NFJ46" s="34" t="str">
        <f>IFERROR(VLOOKUP(NEW46&amp;NEX46&amp;NFA46,CC!NER:NEV,5,FALSE), " ")</f>
        <v xml:space="preserve"> </v>
      </c>
      <c r="NFK46" s="34" t="str">
        <f>IFERROR(VLOOKUP(NEX46&amp;NEY46&amp;NFB46,CC!NES:NEW,5,FALSE), " ")</f>
        <v xml:space="preserve"> </v>
      </c>
      <c r="NFL46" s="34" t="str">
        <f>IFERROR(VLOOKUP(NEY46&amp;NEZ46&amp;NFC46,CC!NET:NEX,5,FALSE), " ")</f>
        <v xml:space="preserve"> </v>
      </c>
      <c r="NFM46" s="34" t="str">
        <f>IFERROR(VLOOKUP(NEZ46&amp;NFA46&amp;NFD46,CC!NEU:NEY,5,FALSE), " ")</f>
        <v xml:space="preserve"> </v>
      </c>
      <c r="NFN46" s="34" t="str">
        <f>IFERROR(VLOOKUP(NFA46&amp;NFB46&amp;NFE46,CC!NEV:NEZ,5,FALSE), " ")</f>
        <v xml:space="preserve"> </v>
      </c>
      <c r="NFO46" s="34" t="str">
        <f>IFERROR(VLOOKUP(NFB46&amp;NFC46&amp;NFF46,CC!NEW:NFA,5,FALSE), " ")</f>
        <v xml:space="preserve"> </v>
      </c>
      <c r="NFP46" s="34" t="str">
        <f>IFERROR(VLOOKUP(NFC46&amp;NFD46&amp;NFG46,CC!NEX:NFB,5,FALSE), " ")</f>
        <v xml:space="preserve"> </v>
      </c>
      <c r="NFQ46" s="34" t="str">
        <f>IFERROR(VLOOKUP(NFD46&amp;NFE46&amp;NFH46,CC!NEY:NFC,5,FALSE), " ")</f>
        <v xml:space="preserve"> </v>
      </c>
      <c r="NFR46" s="34" t="str">
        <f>IFERROR(VLOOKUP(NFE46&amp;NFF46&amp;NFI46,CC!NEZ:NFD,5,FALSE), " ")</f>
        <v xml:space="preserve"> </v>
      </c>
      <c r="NFS46" s="34" t="str">
        <f>IFERROR(VLOOKUP(NFF46&amp;NFG46&amp;NFJ46,CC!NFA:NFE,5,FALSE), " ")</f>
        <v xml:space="preserve"> </v>
      </c>
      <c r="NFT46" s="34" t="str">
        <f>IFERROR(VLOOKUP(NFG46&amp;NFH46&amp;NFK46,CC!NFB:NFF,5,FALSE), " ")</f>
        <v xml:space="preserve"> </v>
      </c>
      <c r="NFU46" s="34" t="str">
        <f>IFERROR(VLOOKUP(NFH46&amp;NFI46&amp;NFL46,CC!NFC:NFG,5,FALSE), " ")</f>
        <v xml:space="preserve"> </v>
      </c>
      <c r="NFV46" s="34" t="str">
        <f>IFERROR(VLOOKUP(NFI46&amp;NFJ46&amp;NFM46,CC!NFD:NFH,5,FALSE), " ")</f>
        <v xml:space="preserve"> </v>
      </c>
      <c r="NFW46" s="34" t="str">
        <f>IFERROR(VLOOKUP(NFJ46&amp;NFK46&amp;NFN46,CC!NFE:NFI,5,FALSE), " ")</f>
        <v xml:space="preserve"> </v>
      </c>
      <c r="NFX46" s="34" t="str">
        <f>IFERROR(VLOOKUP(NFK46&amp;NFL46&amp;NFO46,CC!NFF:NFJ,5,FALSE), " ")</f>
        <v xml:space="preserve"> </v>
      </c>
      <c r="NFY46" s="34" t="str">
        <f>IFERROR(VLOOKUP(NFL46&amp;NFM46&amp;NFP46,CC!NFG:NFK,5,FALSE), " ")</f>
        <v xml:space="preserve"> </v>
      </c>
      <c r="NFZ46" s="34" t="str">
        <f>IFERROR(VLOOKUP(NFM46&amp;NFN46&amp;NFQ46,CC!NFH:NFL,5,FALSE), " ")</f>
        <v xml:space="preserve"> </v>
      </c>
      <c r="NGA46" s="34" t="str">
        <f>IFERROR(VLOOKUP(NFN46&amp;NFO46&amp;NFR46,CC!NFI:NFM,5,FALSE), " ")</f>
        <v xml:space="preserve"> </v>
      </c>
      <c r="NGB46" s="34" t="str">
        <f>IFERROR(VLOOKUP(NFO46&amp;NFP46&amp;NFS46,CC!NFJ:NFN,5,FALSE), " ")</f>
        <v xml:space="preserve"> </v>
      </c>
      <c r="NGC46" s="34" t="str">
        <f>IFERROR(VLOOKUP(NFP46&amp;NFQ46&amp;NFT46,CC!NFK:NFO,5,FALSE), " ")</f>
        <v xml:space="preserve"> </v>
      </c>
      <c r="NGD46" s="34" t="str">
        <f>IFERROR(VLOOKUP(NFQ46&amp;NFR46&amp;NFU46,CC!NFL:NFP,5,FALSE), " ")</f>
        <v xml:space="preserve"> </v>
      </c>
      <c r="NGE46" s="34" t="str">
        <f>IFERROR(VLOOKUP(NFR46&amp;NFS46&amp;NFV46,CC!NFM:NFQ,5,FALSE), " ")</f>
        <v xml:space="preserve"> </v>
      </c>
      <c r="NGF46" s="34" t="str">
        <f>IFERROR(VLOOKUP(NFS46&amp;NFT46&amp;NFW46,CC!NFN:NFR,5,FALSE), " ")</f>
        <v xml:space="preserve"> </v>
      </c>
      <c r="NGG46" s="34" t="str">
        <f>IFERROR(VLOOKUP(NFT46&amp;NFU46&amp;NFX46,CC!NFO:NFS,5,FALSE), " ")</f>
        <v xml:space="preserve"> </v>
      </c>
      <c r="NGH46" s="34" t="str">
        <f>IFERROR(VLOOKUP(NFU46&amp;NFV46&amp;NFY46,CC!NFP:NFT,5,FALSE), " ")</f>
        <v xml:space="preserve"> </v>
      </c>
      <c r="NGI46" s="34" t="str">
        <f>IFERROR(VLOOKUP(NFV46&amp;NFW46&amp;NFZ46,CC!NFQ:NFU,5,FALSE), " ")</f>
        <v xml:space="preserve"> </v>
      </c>
      <c r="NGJ46" s="34" t="str">
        <f>IFERROR(VLOOKUP(NFW46&amp;NFX46&amp;NGA46,CC!NFR:NFV,5,FALSE), " ")</f>
        <v xml:space="preserve"> </v>
      </c>
      <c r="NGK46" s="34" t="str">
        <f>IFERROR(VLOOKUP(NFX46&amp;NFY46&amp;NGB46,CC!NFS:NFW,5,FALSE), " ")</f>
        <v xml:space="preserve"> </v>
      </c>
      <c r="NGL46" s="34" t="str">
        <f>IFERROR(VLOOKUP(NFY46&amp;NFZ46&amp;NGC46,CC!NFT:NFX,5,FALSE), " ")</f>
        <v xml:space="preserve"> </v>
      </c>
      <c r="NGM46" s="34" t="str">
        <f>IFERROR(VLOOKUP(NFZ46&amp;NGA46&amp;NGD46,CC!NFU:NFY,5,FALSE), " ")</f>
        <v xml:space="preserve"> </v>
      </c>
      <c r="NGN46" s="34" t="str">
        <f>IFERROR(VLOOKUP(NGA46&amp;NGB46&amp;NGE46,CC!NFV:NFZ,5,FALSE), " ")</f>
        <v xml:space="preserve"> </v>
      </c>
      <c r="NGO46" s="34" t="str">
        <f>IFERROR(VLOOKUP(NGB46&amp;NGC46&amp;NGF46,CC!NFW:NGA,5,FALSE), " ")</f>
        <v xml:space="preserve"> </v>
      </c>
      <c r="NGP46" s="34" t="str">
        <f>IFERROR(VLOOKUP(NGC46&amp;NGD46&amp;NGG46,CC!NFX:NGB,5,FALSE), " ")</f>
        <v xml:space="preserve"> </v>
      </c>
      <c r="NGQ46" s="34" t="str">
        <f>IFERROR(VLOOKUP(NGD46&amp;NGE46&amp;NGH46,CC!NFY:NGC,5,FALSE), " ")</f>
        <v xml:space="preserve"> </v>
      </c>
      <c r="NGR46" s="34" t="str">
        <f>IFERROR(VLOOKUP(NGE46&amp;NGF46&amp;NGI46,CC!NFZ:NGD,5,FALSE), " ")</f>
        <v xml:space="preserve"> </v>
      </c>
      <c r="NGS46" s="34" t="str">
        <f>IFERROR(VLOOKUP(NGF46&amp;NGG46&amp;NGJ46,CC!NGA:NGE,5,FALSE), " ")</f>
        <v xml:space="preserve"> </v>
      </c>
      <c r="NGT46" s="34" t="str">
        <f>IFERROR(VLOOKUP(NGG46&amp;NGH46&amp;NGK46,CC!NGB:NGF,5,FALSE), " ")</f>
        <v xml:space="preserve"> </v>
      </c>
      <c r="NGU46" s="34" t="str">
        <f>IFERROR(VLOOKUP(NGH46&amp;NGI46&amp;NGL46,CC!NGC:NGG,5,FALSE), " ")</f>
        <v xml:space="preserve"> </v>
      </c>
      <c r="NGV46" s="34" t="str">
        <f>IFERROR(VLOOKUP(NGI46&amp;NGJ46&amp;NGM46,CC!NGD:NGH,5,FALSE), " ")</f>
        <v xml:space="preserve"> </v>
      </c>
      <c r="NGW46" s="34" t="str">
        <f>IFERROR(VLOOKUP(NGJ46&amp;NGK46&amp;NGN46,CC!NGE:NGI,5,FALSE), " ")</f>
        <v xml:space="preserve"> </v>
      </c>
      <c r="NGX46" s="34" t="str">
        <f>IFERROR(VLOOKUP(NGK46&amp;NGL46&amp;NGO46,CC!NGF:NGJ,5,FALSE), " ")</f>
        <v xml:space="preserve"> </v>
      </c>
      <c r="NGY46" s="34" t="str">
        <f>IFERROR(VLOOKUP(NGL46&amp;NGM46&amp;NGP46,CC!NGG:NGK,5,FALSE), " ")</f>
        <v xml:space="preserve"> </v>
      </c>
      <c r="NGZ46" s="34" t="str">
        <f>IFERROR(VLOOKUP(NGM46&amp;NGN46&amp;NGQ46,CC!NGH:NGL,5,FALSE), " ")</f>
        <v xml:space="preserve"> </v>
      </c>
      <c r="NHA46" s="34" t="str">
        <f>IFERROR(VLOOKUP(NGN46&amp;NGO46&amp;NGR46,CC!NGI:NGM,5,FALSE), " ")</f>
        <v xml:space="preserve"> </v>
      </c>
      <c r="NHB46" s="34" t="str">
        <f>IFERROR(VLOOKUP(NGO46&amp;NGP46&amp;NGS46,CC!NGJ:NGN,5,FALSE), " ")</f>
        <v xml:space="preserve"> </v>
      </c>
      <c r="NHC46" s="34" t="str">
        <f>IFERROR(VLOOKUP(NGP46&amp;NGQ46&amp;NGT46,CC!NGK:NGO,5,FALSE), " ")</f>
        <v xml:space="preserve"> </v>
      </c>
      <c r="NHD46" s="34" t="str">
        <f>IFERROR(VLOOKUP(NGQ46&amp;NGR46&amp;NGU46,CC!NGL:NGP,5,FALSE), " ")</f>
        <v xml:space="preserve"> </v>
      </c>
      <c r="NHE46" s="34" t="str">
        <f>IFERROR(VLOOKUP(NGR46&amp;NGS46&amp;NGV46,CC!NGM:NGQ,5,FALSE), " ")</f>
        <v xml:space="preserve"> </v>
      </c>
      <c r="NHF46" s="34" t="str">
        <f>IFERROR(VLOOKUP(NGS46&amp;NGT46&amp;NGW46,CC!NGN:NGR,5,FALSE), " ")</f>
        <v xml:space="preserve"> </v>
      </c>
      <c r="NHG46" s="34" t="str">
        <f>IFERROR(VLOOKUP(NGT46&amp;NGU46&amp;NGX46,CC!NGO:NGS,5,FALSE), " ")</f>
        <v xml:space="preserve"> </v>
      </c>
      <c r="NHH46" s="34" t="str">
        <f>IFERROR(VLOOKUP(NGU46&amp;NGV46&amp;NGY46,CC!NGP:NGT,5,FALSE), " ")</f>
        <v xml:space="preserve"> </v>
      </c>
      <c r="NHI46" s="34" t="str">
        <f>IFERROR(VLOOKUP(NGV46&amp;NGW46&amp;NGZ46,CC!NGQ:NGU,5,FALSE), " ")</f>
        <v xml:space="preserve"> </v>
      </c>
      <c r="NHJ46" s="34" t="str">
        <f>IFERROR(VLOOKUP(NGW46&amp;NGX46&amp;NHA46,CC!NGR:NGV,5,FALSE), " ")</f>
        <v xml:space="preserve"> </v>
      </c>
      <c r="NHK46" s="34" t="str">
        <f>IFERROR(VLOOKUP(NGX46&amp;NGY46&amp;NHB46,CC!NGS:NGW,5,FALSE), " ")</f>
        <v xml:space="preserve"> </v>
      </c>
      <c r="NHL46" s="34" t="str">
        <f>IFERROR(VLOOKUP(NGY46&amp;NGZ46&amp;NHC46,CC!NGT:NGX,5,FALSE), " ")</f>
        <v xml:space="preserve"> </v>
      </c>
      <c r="NHM46" s="34" t="str">
        <f>IFERROR(VLOOKUP(NGZ46&amp;NHA46&amp;NHD46,CC!NGU:NGY,5,FALSE), " ")</f>
        <v xml:space="preserve"> </v>
      </c>
      <c r="NHN46" s="34" t="str">
        <f>IFERROR(VLOOKUP(NHA46&amp;NHB46&amp;NHE46,CC!NGV:NGZ,5,FALSE), " ")</f>
        <v xml:space="preserve"> </v>
      </c>
      <c r="NHO46" s="34" t="str">
        <f>IFERROR(VLOOKUP(NHB46&amp;NHC46&amp;NHF46,CC!NGW:NHA,5,FALSE), " ")</f>
        <v xml:space="preserve"> </v>
      </c>
      <c r="NHP46" s="34" t="str">
        <f>IFERROR(VLOOKUP(NHC46&amp;NHD46&amp;NHG46,CC!NGX:NHB,5,FALSE), " ")</f>
        <v xml:space="preserve"> </v>
      </c>
      <c r="NHQ46" s="34" t="str">
        <f>IFERROR(VLOOKUP(NHD46&amp;NHE46&amp;NHH46,CC!NGY:NHC,5,FALSE), " ")</f>
        <v xml:space="preserve"> </v>
      </c>
      <c r="NHR46" s="34" t="str">
        <f>IFERROR(VLOOKUP(NHE46&amp;NHF46&amp;NHI46,CC!NGZ:NHD,5,FALSE), " ")</f>
        <v xml:space="preserve"> </v>
      </c>
      <c r="NHS46" s="34" t="str">
        <f>IFERROR(VLOOKUP(NHF46&amp;NHG46&amp;NHJ46,CC!NHA:NHE,5,FALSE), " ")</f>
        <v xml:space="preserve"> </v>
      </c>
      <c r="NHT46" s="34" t="str">
        <f>IFERROR(VLOOKUP(NHG46&amp;NHH46&amp;NHK46,CC!NHB:NHF,5,FALSE), " ")</f>
        <v xml:space="preserve"> </v>
      </c>
      <c r="NHU46" s="34" t="str">
        <f>IFERROR(VLOOKUP(NHH46&amp;NHI46&amp;NHL46,CC!NHC:NHG,5,FALSE), " ")</f>
        <v xml:space="preserve"> </v>
      </c>
      <c r="NHV46" s="34" t="str">
        <f>IFERROR(VLOOKUP(NHI46&amp;NHJ46&amp;NHM46,CC!NHD:NHH,5,FALSE), " ")</f>
        <v xml:space="preserve"> </v>
      </c>
      <c r="NHW46" s="34" t="str">
        <f>IFERROR(VLOOKUP(NHJ46&amp;NHK46&amp;NHN46,CC!NHE:NHI,5,FALSE), " ")</f>
        <v xml:space="preserve"> </v>
      </c>
      <c r="NHX46" s="34" t="str">
        <f>IFERROR(VLOOKUP(NHK46&amp;NHL46&amp;NHO46,CC!NHF:NHJ,5,FALSE), " ")</f>
        <v xml:space="preserve"> </v>
      </c>
      <c r="NHY46" s="34" t="str">
        <f>IFERROR(VLOOKUP(NHL46&amp;NHM46&amp;NHP46,CC!NHG:NHK,5,FALSE), " ")</f>
        <v xml:space="preserve"> </v>
      </c>
      <c r="NHZ46" s="34" t="str">
        <f>IFERROR(VLOOKUP(NHM46&amp;NHN46&amp;NHQ46,CC!NHH:NHL,5,FALSE), " ")</f>
        <v xml:space="preserve"> </v>
      </c>
      <c r="NIA46" s="34" t="str">
        <f>IFERROR(VLOOKUP(NHN46&amp;NHO46&amp;NHR46,CC!NHI:NHM,5,FALSE), " ")</f>
        <v xml:space="preserve"> </v>
      </c>
      <c r="NIB46" s="34" t="str">
        <f>IFERROR(VLOOKUP(NHO46&amp;NHP46&amp;NHS46,CC!NHJ:NHN,5,FALSE), " ")</f>
        <v xml:space="preserve"> </v>
      </c>
      <c r="NIC46" s="34" t="str">
        <f>IFERROR(VLOOKUP(NHP46&amp;NHQ46&amp;NHT46,CC!NHK:NHO,5,FALSE), " ")</f>
        <v xml:space="preserve"> </v>
      </c>
      <c r="NID46" s="34" t="str">
        <f>IFERROR(VLOOKUP(NHQ46&amp;NHR46&amp;NHU46,CC!NHL:NHP,5,FALSE), " ")</f>
        <v xml:space="preserve"> </v>
      </c>
      <c r="NIE46" s="34" t="str">
        <f>IFERROR(VLOOKUP(NHR46&amp;NHS46&amp;NHV46,CC!NHM:NHQ,5,FALSE), " ")</f>
        <v xml:space="preserve"> </v>
      </c>
      <c r="NIF46" s="34" t="str">
        <f>IFERROR(VLOOKUP(NHS46&amp;NHT46&amp;NHW46,CC!NHN:NHR,5,FALSE), " ")</f>
        <v xml:space="preserve"> </v>
      </c>
      <c r="NIG46" s="34" t="str">
        <f>IFERROR(VLOOKUP(NHT46&amp;NHU46&amp;NHX46,CC!NHO:NHS,5,FALSE), " ")</f>
        <v xml:space="preserve"> </v>
      </c>
      <c r="NIH46" s="34" t="str">
        <f>IFERROR(VLOOKUP(NHU46&amp;NHV46&amp;NHY46,CC!NHP:NHT,5,FALSE), " ")</f>
        <v xml:space="preserve"> </v>
      </c>
      <c r="NII46" s="34" t="str">
        <f>IFERROR(VLOOKUP(NHV46&amp;NHW46&amp;NHZ46,CC!NHQ:NHU,5,FALSE), " ")</f>
        <v xml:space="preserve"> </v>
      </c>
      <c r="NIJ46" s="34" t="str">
        <f>IFERROR(VLOOKUP(NHW46&amp;NHX46&amp;NIA46,CC!NHR:NHV,5,FALSE), " ")</f>
        <v xml:space="preserve"> </v>
      </c>
      <c r="NIK46" s="34" t="str">
        <f>IFERROR(VLOOKUP(NHX46&amp;NHY46&amp;NIB46,CC!NHS:NHW,5,FALSE), " ")</f>
        <v xml:space="preserve"> </v>
      </c>
      <c r="NIL46" s="34" t="str">
        <f>IFERROR(VLOOKUP(NHY46&amp;NHZ46&amp;NIC46,CC!NHT:NHX,5,FALSE), " ")</f>
        <v xml:space="preserve"> </v>
      </c>
      <c r="NIM46" s="34" t="str">
        <f>IFERROR(VLOOKUP(NHZ46&amp;NIA46&amp;NID46,CC!NHU:NHY,5,FALSE), " ")</f>
        <v xml:space="preserve"> </v>
      </c>
      <c r="NIN46" s="34" t="str">
        <f>IFERROR(VLOOKUP(NIA46&amp;NIB46&amp;NIE46,CC!NHV:NHZ,5,FALSE), " ")</f>
        <v xml:space="preserve"> </v>
      </c>
      <c r="NIO46" s="34" t="str">
        <f>IFERROR(VLOOKUP(NIB46&amp;NIC46&amp;NIF46,CC!NHW:NIA,5,FALSE), " ")</f>
        <v xml:space="preserve"> </v>
      </c>
      <c r="NIP46" s="34" t="str">
        <f>IFERROR(VLOOKUP(NIC46&amp;NID46&amp;NIG46,CC!NHX:NIB,5,FALSE), " ")</f>
        <v xml:space="preserve"> </v>
      </c>
      <c r="NIQ46" s="34" t="str">
        <f>IFERROR(VLOOKUP(NID46&amp;NIE46&amp;NIH46,CC!NHY:NIC,5,FALSE), " ")</f>
        <v xml:space="preserve"> </v>
      </c>
      <c r="NIR46" s="34" t="str">
        <f>IFERROR(VLOOKUP(NIE46&amp;NIF46&amp;NII46,CC!NHZ:NID,5,FALSE), " ")</f>
        <v xml:space="preserve"> </v>
      </c>
      <c r="NIS46" s="34" t="str">
        <f>IFERROR(VLOOKUP(NIF46&amp;NIG46&amp;NIJ46,CC!NIA:NIE,5,FALSE), " ")</f>
        <v xml:space="preserve"> </v>
      </c>
      <c r="NIT46" s="34" t="str">
        <f>IFERROR(VLOOKUP(NIG46&amp;NIH46&amp;NIK46,CC!NIB:NIF,5,FALSE), " ")</f>
        <v xml:space="preserve"> </v>
      </c>
      <c r="NIU46" s="34" t="str">
        <f>IFERROR(VLOOKUP(NIH46&amp;NII46&amp;NIL46,CC!NIC:NIG,5,FALSE), " ")</f>
        <v xml:space="preserve"> </v>
      </c>
      <c r="NIV46" s="34" t="str">
        <f>IFERROR(VLOOKUP(NII46&amp;NIJ46&amp;NIM46,CC!NID:NIH,5,FALSE), " ")</f>
        <v xml:space="preserve"> </v>
      </c>
      <c r="NIW46" s="34" t="str">
        <f>IFERROR(VLOOKUP(NIJ46&amp;NIK46&amp;NIN46,CC!NIE:NII,5,FALSE), " ")</f>
        <v xml:space="preserve"> </v>
      </c>
      <c r="NIX46" s="34" t="str">
        <f>IFERROR(VLOOKUP(NIK46&amp;NIL46&amp;NIO46,CC!NIF:NIJ,5,FALSE), " ")</f>
        <v xml:space="preserve"> </v>
      </c>
      <c r="NIY46" s="34" t="str">
        <f>IFERROR(VLOOKUP(NIL46&amp;NIM46&amp;NIP46,CC!NIG:NIK,5,FALSE), " ")</f>
        <v xml:space="preserve"> </v>
      </c>
      <c r="NIZ46" s="34" t="str">
        <f>IFERROR(VLOOKUP(NIM46&amp;NIN46&amp;NIQ46,CC!NIH:NIL,5,FALSE), " ")</f>
        <v xml:space="preserve"> </v>
      </c>
      <c r="NJA46" s="34" t="str">
        <f>IFERROR(VLOOKUP(NIN46&amp;NIO46&amp;NIR46,CC!NII:NIM,5,FALSE), " ")</f>
        <v xml:space="preserve"> </v>
      </c>
      <c r="NJB46" s="34" t="str">
        <f>IFERROR(VLOOKUP(NIO46&amp;NIP46&amp;NIS46,CC!NIJ:NIN,5,FALSE), " ")</f>
        <v xml:space="preserve"> </v>
      </c>
      <c r="NJC46" s="34" t="str">
        <f>IFERROR(VLOOKUP(NIP46&amp;NIQ46&amp;NIT46,CC!NIK:NIO,5,FALSE), " ")</f>
        <v xml:space="preserve"> </v>
      </c>
      <c r="NJD46" s="34" t="str">
        <f>IFERROR(VLOOKUP(NIQ46&amp;NIR46&amp;NIU46,CC!NIL:NIP,5,FALSE), " ")</f>
        <v xml:space="preserve"> </v>
      </c>
      <c r="NJE46" s="34" t="str">
        <f>IFERROR(VLOOKUP(NIR46&amp;NIS46&amp;NIV46,CC!NIM:NIQ,5,FALSE), " ")</f>
        <v xml:space="preserve"> </v>
      </c>
      <c r="NJF46" s="34" t="str">
        <f>IFERROR(VLOOKUP(NIS46&amp;NIT46&amp;NIW46,CC!NIN:NIR,5,FALSE), " ")</f>
        <v xml:space="preserve"> </v>
      </c>
      <c r="NJG46" s="34" t="str">
        <f>IFERROR(VLOOKUP(NIT46&amp;NIU46&amp;NIX46,CC!NIO:NIS,5,FALSE), " ")</f>
        <v xml:space="preserve"> </v>
      </c>
      <c r="NJH46" s="34" t="str">
        <f>IFERROR(VLOOKUP(NIU46&amp;NIV46&amp;NIY46,CC!NIP:NIT,5,FALSE), " ")</f>
        <v xml:space="preserve"> </v>
      </c>
      <c r="NJI46" s="34" t="str">
        <f>IFERROR(VLOOKUP(NIV46&amp;NIW46&amp;NIZ46,CC!NIQ:NIU,5,FALSE), " ")</f>
        <v xml:space="preserve"> </v>
      </c>
      <c r="NJJ46" s="34" t="str">
        <f>IFERROR(VLOOKUP(NIW46&amp;NIX46&amp;NJA46,CC!NIR:NIV,5,FALSE), " ")</f>
        <v xml:space="preserve"> </v>
      </c>
      <c r="NJK46" s="34" t="str">
        <f>IFERROR(VLOOKUP(NIX46&amp;NIY46&amp;NJB46,CC!NIS:NIW,5,FALSE), " ")</f>
        <v xml:space="preserve"> </v>
      </c>
      <c r="NJL46" s="34" t="str">
        <f>IFERROR(VLOOKUP(NIY46&amp;NIZ46&amp;NJC46,CC!NIT:NIX,5,FALSE), " ")</f>
        <v xml:space="preserve"> </v>
      </c>
      <c r="NJM46" s="34" t="str">
        <f>IFERROR(VLOOKUP(NIZ46&amp;NJA46&amp;NJD46,CC!NIU:NIY,5,FALSE), " ")</f>
        <v xml:space="preserve"> </v>
      </c>
      <c r="NJN46" s="34" t="str">
        <f>IFERROR(VLOOKUP(NJA46&amp;NJB46&amp;NJE46,CC!NIV:NIZ,5,FALSE), " ")</f>
        <v xml:space="preserve"> </v>
      </c>
      <c r="NJO46" s="34" t="str">
        <f>IFERROR(VLOOKUP(NJB46&amp;NJC46&amp;NJF46,CC!NIW:NJA,5,FALSE), " ")</f>
        <v xml:space="preserve"> </v>
      </c>
      <c r="NJP46" s="34" t="str">
        <f>IFERROR(VLOOKUP(NJC46&amp;NJD46&amp;NJG46,CC!NIX:NJB,5,FALSE), " ")</f>
        <v xml:space="preserve"> </v>
      </c>
      <c r="NJQ46" s="34" t="str">
        <f>IFERROR(VLOOKUP(NJD46&amp;NJE46&amp;NJH46,CC!NIY:NJC,5,FALSE), " ")</f>
        <v xml:space="preserve"> </v>
      </c>
      <c r="NJR46" s="34" t="str">
        <f>IFERROR(VLOOKUP(NJE46&amp;NJF46&amp;NJI46,CC!NIZ:NJD,5,FALSE), " ")</f>
        <v xml:space="preserve"> </v>
      </c>
      <c r="NJS46" s="34" t="str">
        <f>IFERROR(VLOOKUP(NJF46&amp;NJG46&amp;NJJ46,CC!NJA:NJE,5,FALSE), " ")</f>
        <v xml:space="preserve"> </v>
      </c>
      <c r="NJT46" s="34" t="str">
        <f>IFERROR(VLOOKUP(NJG46&amp;NJH46&amp;NJK46,CC!NJB:NJF,5,FALSE), " ")</f>
        <v xml:space="preserve"> </v>
      </c>
      <c r="NJU46" s="34" t="str">
        <f>IFERROR(VLOOKUP(NJH46&amp;NJI46&amp;NJL46,CC!NJC:NJG,5,FALSE), " ")</f>
        <v xml:space="preserve"> </v>
      </c>
      <c r="NJV46" s="34" t="str">
        <f>IFERROR(VLOOKUP(NJI46&amp;NJJ46&amp;NJM46,CC!NJD:NJH,5,FALSE), " ")</f>
        <v xml:space="preserve"> </v>
      </c>
      <c r="NJW46" s="34" t="str">
        <f>IFERROR(VLOOKUP(NJJ46&amp;NJK46&amp;NJN46,CC!NJE:NJI,5,FALSE), " ")</f>
        <v xml:space="preserve"> </v>
      </c>
      <c r="NJX46" s="34" t="str">
        <f>IFERROR(VLOOKUP(NJK46&amp;NJL46&amp;NJO46,CC!NJF:NJJ,5,FALSE), " ")</f>
        <v xml:space="preserve"> </v>
      </c>
      <c r="NJY46" s="34" t="str">
        <f>IFERROR(VLOOKUP(NJL46&amp;NJM46&amp;NJP46,CC!NJG:NJK,5,FALSE), " ")</f>
        <v xml:space="preserve"> </v>
      </c>
      <c r="NJZ46" s="34" t="str">
        <f>IFERROR(VLOOKUP(NJM46&amp;NJN46&amp;NJQ46,CC!NJH:NJL,5,FALSE), " ")</f>
        <v xml:space="preserve"> </v>
      </c>
      <c r="NKA46" s="34" t="str">
        <f>IFERROR(VLOOKUP(NJN46&amp;NJO46&amp;NJR46,CC!NJI:NJM,5,FALSE), " ")</f>
        <v xml:space="preserve"> </v>
      </c>
      <c r="NKB46" s="34" t="str">
        <f>IFERROR(VLOOKUP(NJO46&amp;NJP46&amp;NJS46,CC!NJJ:NJN,5,FALSE), " ")</f>
        <v xml:space="preserve"> </v>
      </c>
      <c r="NKC46" s="34" t="str">
        <f>IFERROR(VLOOKUP(NJP46&amp;NJQ46&amp;NJT46,CC!NJK:NJO,5,FALSE), " ")</f>
        <v xml:space="preserve"> </v>
      </c>
      <c r="NKD46" s="34" t="str">
        <f>IFERROR(VLOOKUP(NJQ46&amp;NJR46&amp;NJU46,CC!NJL:NJP,5,FALSE), " ")</f>
        <v xml:space="preserve"> </v>
      </c>
      <c r="NKE46" s="34" t="str">
        <f>IFERROR(VLOOKUP(NJR46&amp;NJS46&amp;NJV46,CC!NJM:NJQ,5,FALSE), " ")</f>
        <v xml:space="preserve"> </v>
      </c>
      <c r="NKF46" s="34" t="str">
        <f>IFERROR(VLOOKUP(NJS46&amp;NJT46&amp;NJW46,CC!NJN:NJR,5,FALSE), " ")</f>
        <v xml:space="preserve"> </v>
      </c>
      <c r="NKG46" s="34" t="str">
        <f>IFERROR(VLOOKUP(NJT46&amp;NJU46&amp;NJX46,CC!NJO:NJS,5,FALSE), " ")</f>
        <v xml:space="preserve"> </v>
      </c>
      <c r="NKH46" s="34" t="str">
        <f>IFERROR(VLOOKUP(NJU46&amp;NJV46&amp;NJY46,CC!NJP:NJT,5,FALSE), " ")</f>
        <v xml:space="preserve"> </v>
      </c>
      <c r="NKI46" s="34" t="str">
        <f>IFERROR(VLOOKUP(NJV46&amp;NJW46&amp;NJZ46,CC!NJQ:NJU,5,FALSE), " ")</f>
        <v xml:space="preserve"> </v>
      </c>
      <c r="NKJ46" s="34" t="str">
        <f>IFERROR(VLOOKUP(NJW46&amp;NJX46&amp;NKA46,CC!NJR:NJV,5,FALSE), " ")</f>
        <v xml:space="preserve"> </v>
      </c>
      <c r="NKK46" s="34" t="str">
        <f>IFERROR(VLOOKUP(NJX46&amp;NJY46&amp;NKB46,CC!NJS:NJW,5,FALSE), " ")</f>
        <v xml:space="preserve"> </v>
      </c>
      <c r="NKL46" s="34" t="str">
        <f>IFERROR(VLOOKUP(NJY46&amp;NJZ46&amp;NKC46,CC!NJT:NJX,5,FALSE), " ")</f>
        <v xml:space="preserve"> </v>
      </c>
      <c r="NKM46" s="34" t="str">
        <f>IFERROR(VLOOKUP(NJZ46&amp;NKA46&amp;NKD46,CC!NJU:NJY,5,FALSE), " ")</f>
        <v xml:space="preserve"> </v>
      </c>
      <c r="NKN46" s="34" t="str">
        <f>IFERROR(VLOOKUP(NKA46&amp;NKB46&amp;NKE46,CC!NJV:NJZ,5,FALSE), " ")</f>
        <v xml:space="preserve"> </v>
      </c>
      <c r="NKO46" s="34" t="str">
        <f>IFERROR(VLOOKUP(NKB46&amp;NKC46&amp;NKF46,CC!NJW:NKA,5,FALSE), " ")</f>
        <v xml:space="preserve"> </v>
      </c>
      <c r="NKP46" s="34" t="str">
        <f>IFERROR(VLOOKUP(NKC46&amp;NKD46&amp;NKG46,CC!NJX:NKB,5,FALSE), " ")</f>
        <v xml:space="preserve"> </v>
      </c>
      <c r="NKQ46" s="34" t="str">
        <f>IFERROR(VLOOKUP(NKD46&amp;NKE46&amp;NKH46,CC!NJY:NKC,5,FALSE), " ")</f>
        <v xml:space="preserve"> </v>
      </c>
      <c r="NKR46" s="34" t="str">
        <f>IFERROR(VLOOKUP(NKE46&amp;NKF46&amp;NKI46,CC!NJZ:NKD,5,FALSE), " ")</f>
        <v xml:space="preserve"> </v>
      </c>
      <c r="NKS46" s="34" t="str">
        <f>IFERROR(VLOOKUP(NKF46&amp;NKG46&amp;NKJ46,CC!NKA:NKE,5,FALSE), " ")</f>
        <v xml:space="preserve"> </v>
      </c>
      <c r="NKT46" s="34" t="str">
        <f>IFERROR(VLOOKUP(NKG46&amp;NKH46&amp;NKK46,CC!NKB:NKF,5,FALSE), " ")</f>
        <v xml:space="preserve"> </v>
      </c>
      <c r="NKU46" s="34" t="str">
        <f>IFERROR(VLOOKUP(NKH46&amp;NKI46&amp;NKL46,CC!NKC:NKG,5,FALSE), " ")</f>
        <v xml:space="preserve"> </v>
      </c>
      <c r="NKV46" s="34" t="str">
        <f>IFERROR(VLOOKUP(NKI46&amp;NKJ46&amp;NKM46,CC!NKD:NKH,5,FALSE), " ")</f>
        <v xml:space="preserve"> </v>
      </c>
      <c r="NKW46" s="34" t="str">
        <f>IFERROR(VLOOKUP(NKJ46&amp;NKK46&amp;NKN46,CC!NKE:NKI,5,FALSE), " ")</f>
        <v xml:space="preserve"> </v>
      </c>
      <c r="NKX46" s="34" t="str">
        <f>IFERROR(VLOOKUP(NKK46&amp;NKL46&amp;NKO46,CC!NKF:NKJ,5,FALSE), " ")</f>
        <v xml:space="preserve"> </v>
      </c>
      <c r="NKY46" s="34" t="str">
        <f>IFERROR(VLOOKUP(NKL46&amp;NKM46&amp;NKP46,CC!NKG:NKK,5,FALSE), " ")</f>
        <v xml:space="preserve"> </v>
      </c>
      <c r="NKZ46" s="34" t="str">
        <f>IFERROR(VLOOKUP(NKM46&amp;NKN46&amp;NKQ46,CC!NKH:NKL,5,FALSE), " ")</f>
        <v xml:space="preserve"> </v>
      </c>
      <c r="NLA46" s="34" t="str">
        <f>IFERROR(VLOOKUP(NKN46&amp;NKO46&amp;NKR46,CC!NKI:NKM,5,FALSE), " ")</f>
        <v xml:space="preserve"> </v>
      </c>
      <c r="NLB46" s="34" t="str">
        <f>IFERROR(VLOOKUP(NKO46&amp;NKP46&amp;NKS46,CC!NKJ:NKN,5,FALSE), " ")</f>
        <v xml:space="preserve"> </v>
      </c>
      <c r="NLC46" s="34" t="str">
        <f>IFERROR(VLOOKUP(NKP46&amp;NKQ46&amp;NKT46,CC!NKK:NKO,5,FALSE), " ")</f>
        <v xml:space="preserve"> </v>
      </c>
      <c r="NLD46" s="34" t="str">
        <f>IFERROR(VLOOKUP(NKQ46&amp;NKR46&amp;NKU46,CC!NKL:NKP,5,FALSE), " ")</f>
        <v xml:space="preserve"> </v>
      </c>
      <c r="NLE46" s="34" t="str">
        <f>IFERROR(VLOOKUP(NKR46&amp;NKS46&amp;NKV46,CC!NKM:NKQ,5,FALSE), " ")</f>
        <v xml:space="preserve"> </v>
      </c>
      <c r="NLF46" s="34" t="str">
        <f>IFERROR(VLOOKUP(NKS46&amp;NKT46&amp;NKW46,CC!NKN:NKR,5,FALSE), " ")</f>
        <v xml:space="preserve"> </v>
      </c>
      <c r="NLG46" s="34" t="str">
        <f>IFERROR(VLOOKUP(NKT46&amp;NKU46&amp;NKX46,CC!NKO:NKS,5,FALSE), " ")</f>
        <v xml:space="preserve"> </v>
      </c>
      <c r="NLH46" s="34" t="str">
        <f>IFERROR(VLOOKUP(NKU46&amp;NKV46&amp;NKY46,CC!NKP:NKT,5,FALSE), " ")</f>
        <v xml:space="preserve"> </v>
      </c>
      <c r="NLI46" s="34" t="str">
        <f>IFERROR(VLOOKUP(NKV46&amp;NKW46&amp;NKZ46,CC!NKQ:NKU,5,FALSE), " ")</f>
        <v xml:space="preserve"> </v>
      </c>
      <c r="NLJ46" s="34" t="str">
        <f>IFERROR(VLOOKUP(NKW46&amp;NKX46&amp;NLA46,CC!NKR:NKV,5,FALSE), " ")</f>
        <v xml:space="preserve"> </v>
      </c>
      <c r="NLK46" s="34" t="str">
        <f>IFERROR(VLOOKUP(NKX46&amp;NKY46&amp;NLB46,CC!NKS:NKW,5,FALSE), " ")</f>
        <v xml:space="preserve"> </v>
      </c>
      <c r="NLL46" s="34" t="str">
        <f>IFERROR(VLOOKUP(NKY46&amp;NKZ46&amp;NLC46,CC!NKT:NKX,5,FALSE), " ")</f>
        <v xml:space="preserve"> </v>
      </c>
      <c r="NLM46" s="34" t="str">
        <f>IFERROR(VLOOKUP(NKZ46&amp;NLA46&amp;NLD46,CC!NKU:NKY,5,FALSE), " ")</f>
        <v xml:space="preserve"> </v>
      </c>
      <c r="NLN46" s="34" t="str">
        <f>IFERROR(VLOOKUP(NLA46&amp;NLB46&amp;NLE46,CC!NKV:NKZ,5,FALSE), " ")</f>
        <v xml:space="preserve"> </v>
      </c>
      <c r="NLO46" s="34" t="str">
        <f>IFERROR(VLOOKUP(NLB46&amp;NLC46&amp;NLF46,CC!NKW:NLA,5,FALSE), " ")</f>
        <v xml:space="preserve"> </v>
      </c>
      <c r="NLP46" s="34" t="str">
        <f>IFERROR(VLOOKUP(NLC46&amp;NLD46&amp;NLG46,CC!NKX:NLB,5,FALSE), " ")</f>
        <v xml:space="preserve"> </v>
      </c>
      <c r="NLQ46" s="34" t="str">
        <f>IFERROR(VLOOKUP(NLD46&amp;NLE46&amp;NLH46,CC!NKY:NLC,5,FALSE), " ")</f>
        <v xml:space="preserve"> </v>
      </c>
      <c r="NLR46" s="34" t="str">
        <f>IFERROR(VLOOKUP(NLE46&amp;NLF46&amp;NLI46,CC!NKZ:NLD,5,FALSE), " ")</f>
        <v xml:space="preserve"> </v>
      </c>
      <c r="NLS46" s="34" t="str">
        <f>IFERROR(VLOOKUP(NLF46&amp;NLG46&amp;NLJ46,CC!NLA:NLE,5,FALSE), " ")</f>
        <v xml:space="preserve"> </v>
      </c>
      <c r="NLT46" s="34" t="str">
        <f>IFERROR(VLOOKUP(NLG46&amp;NLH46&amp;NLK46,CC!NLB:NLF,5,FALSE), " ")</f>
        <v xml:space="preserve"> </v>
      </c>
      <c r="NLU46" s="34" t="str">
        <f>IFERROR(VLOOKUP(NLH46&amp;NLI46&amp;NLL46,CC!NLC:NLG,5,FALSE), " ")</f>
        <v xml:space="preserve"> </v>
      </c>
      <c r="NLV46" s="34" t="str">
        <f>IFERROR(VLOOKUP(NLI46&amp;NLJ46&amp;NLM46,CC!NLD:NLH,5,FALSE), " ")</f>
        <v xml:space="preserve"> </v>
      </c>
      <c r="NLW46" s="34" t="str">
        <f>IFERROR(VLOOKUP(NLJ46&amp;NLK46&amp;NLN46,CC!NLE:NLI,5,FALSE), " ")</f>
        <v xml:space="preserve"> </v>
      </c>
      <c r="NLX46" s="34" t="str">
        <f>IFERROR(VLOOKUP(NLK46&amp;NLL46&amp;NLO46,CC!NLF:NLJ,5,FALSE), " ")</f>
        <v xml:space="preserve"> </v>
      </c>
      <c r="NLY46" s="34" t="str">
        <f>IFERROR(VLOOKUP(NLL46&amp;NLM46&amp;NLP46,CC!NLG:NLK,5,FALSE), " ")</f>
        <v xml:space="preserve"> </v>
      </c>
      <c r="NLZ46" s="34" t="str">
        <f>IFERROR(VLOOKUP(NLM46&amp;NLN46&amp;NLQ46,CC!NLH:NLL,5,FALSE), " ")</f>
        <v xml:space="preserve"> </v>
      </c>
      <c r="NMA46" s="34" t="str">
        <f>IFERROR(VLOOKUP(NLN46&amp;NLO46&amp;NLR46,CC!NLI:NLM,5,FALSE), " ")</f>
        <v xml:space="preserve"> </v>
      </c>
      <c r="NMB46" s="34" t="str">
        <f>IFERROR(VLOOKUP(NLO46&amp;NLP46&amp;NLS46,CC!NLJ:NLN,5,FALSE), " ")</f>
        <v xml:space="preserve"> </v>
      </c>
      <c r="NMC46" s="34" t="str">
        <f>IFERROR(VLOOKUP(NLP46&amp;NLQ46&amp;NLT46,CC!NLK:NLO,5,FALSE), " ")</f>
        <v xml:space="preserve"> </v>
      </c>
      <c r="NMD46" s="34" t="str">
        <f>IFERROR(VLOOKUP(NLQ46&amp;NLR46&amp;NLU46,CC!NLL:NLP,5,FALSE), " ")</f>
        <v xml:space="preserve"> </v>
      </c>
      <c r="NME46" s="34" t="str">
        <f>IFERROR(VLOOKUP(NLR46&amp;NLS46&amp;NLV46,CC!NLM:NLQ,5,FALSE), " ")</f>
        <v xml:space="preserve"> </v>
      </c>
      <c r="NMF46" s="34" t="str">
        <f>IFERROR(VLOOKUP(NLS46&amp;NLT46&amp;NLW46,CC!NLN:NLR,5,FALSE), " ")</f>
        <v xml:space="preserve"> </v>
      </c>
      <c r="NMG46" s="34" t="str">
        <f>IFERROR(VLOOKUP(NLT46&amp;NLU46&amp;NLX46,CC!NLO:NLS,5,FALSE), " ")</f>
        <v xml:space="preserve"> </v>
      </c>
      <c r="NMH46" s="34" t="str">
        <f>IFERROR(VLOOKUP(NLU46&amp;NLV46&amp;NLY46,CC!NLP:NLT,5,FALSE), " ")</f>
        <v xml:space="preserve"> </v>
      </c>
      <c r="NMI46" s="34" t="str">
        <f>IFERROR(VLOOKUP(NLV46&amp;NLW46&amp;NLZ46,CC!NLQ:NLU,5,FALSE), " ")</f>
        <v xml:space="preserve"> </v>
      </c>
      <c r="NMJ46" s="34" t="str">
        <f>IFERROR(VLOOKUP(NLW46&amp;NLX46&amp;NMA46,CC!NLR:NLV,5,FALSE), " ")</f>
        <v xml:space="preserve"> </v>
      </c>
      <c r="NMK46" s="34" t="str">
        <f>IFERROR(VLOOKUP(NLX46&amp;NLY46&amp;NMB46,CC!NLS:NLW,5,FALSE), " ")</f>
        <v xml:space="preserve"> </v>
      </c>
      <c r="NML46" s="34" t="str">
        <f>IFERROR(VLOOKUP(NLY46&amp;NLZ46&amp;NMC46,CC!NLT:NLX,5,FALSE), " ")</f>
        <v xml:space="preserve"> </v>
      </c>
      <c r="NMM46" s="34" t="str">
        <f>IFERROR(VLOOKUP(NLZ46&amp;NMA46&amp;NMD46,CC!NLU:NLY,5,FALSE), " ")</f>
        <v xml:space="preserve"> </v>
      </c>
      <c r="NMN46" s="34" t="str">
        <f>IFERROR(VLOOKUP(NMA46&amp;NMB46&amp;NME46,CC!NLV:NLZ,5,FALSE), " ")</f>
        <v xml:space="preserve"> </v>
      </c>
      <c r="NMO46" s="34" t="str">
        <f>IFERROR(VLOOKUP(NMB46&amp;NMC46&amp;NMF46,CC!NLW:NMA,5,FALSE), " ")</f>
        <v xml:space="preserve"> </v>
      </c>
      <c r="NMP46" s="34" t="str">
        <f>IFERROR(VLOOKUP(NMC46&amp;NMD46&amp;NMG46,CC!NLX:NMB,5,FALSE), " ")</f>
        <v xml:space="preserve"> </v>
      </c>
      <c r="NMQ46" s="34" t="str">
        <f>IFERROR(VLOOKUP(NMD46&amp;NME46&amp;NMH46,CC!NLY:NMC,5,FALSE), " ")</f>
        <v xml:space="preserve"> </v>
      </c>
      <c r="NMR46" s="34" t="str">
        <f>IFERROR(VLOOKUP(NME46&amp;NMF46&amp;NMI46,CC!NLZ:NMD,5,FALSE), " ")</f>
        <v xml:space="preserve"> </v>
      </c>
      <c r="NMS46" s="34" t="str">
        <f>IFERROR(VLOOKUP(NMF46&amp;NMG46&amp;NMJ46,CC!NMA:NME,5,FALSE), " ")</f>
        <v xml:space="preserve"> </v>
      </c>
      <c r="NMT46" s="34" t="str">
        <f>IFERROR(VLOOKUP(NMG46&amp;NMH46&amp;NMK46,CC!NMB:NMF,5,FALSE), " ")</f>
        <v xml:space="preserve"> </v>
      </c>
      <c r="NMU46" s="34" t="str">
        <f>IFERROR(VLOOKUP(NMH46&amp;NMI46&amp;NML46,CC!NMC:NMG,5,FALSE), " ")</f>
        <v xml:space="preserve"> </v>
      </c>
      <c r="NMV46" s="34" t="str">
        <f>IFERROR(VLOOKUP(NMI46&amp;NMJ46&amp;NMM46,CC!NMD:NMH,5,FALSE), " ")</f>
        <v xml:space="preserve"> </v>
      </c>
      <c r="NMW46" s="34" t="str">
        <f>IFERROR(VLOOKUP(NMJ46&amp;NMK46&amp;NMN46,CC!NME:NMI,5,FALSE), " ")</f>
        <v xml:space="preserve"> </v>
      </c>
      <c r="NMX46" s="34" t="str">
        <f>IFERROR(VLOOKUP(NMK46&amp;NML46&amp;NMO46,CC!NMF:NMJ,5,FALSE), " ")</f>
        <v xml:space="preserve"> </v>
      </c>
      <c r="NMY46" s="34" t="str">
        <f>IFERROR(VLOOKUP(NML46&amp;NMM46&amp;NMP46,CC!NMG:NMK,5,FALSE), " ")</f>
        <v xml:space="preserve"> </v>
      </c>
      <c r="NMZ46" s="34" t="str">
        <f>IFERROR(VLOOKUP(NMM46&amp;NMN46&amp;NMQ46,CC!NMH:NML,5,FALSE), " ")</f>
        <v xml:space="preserve"> </v>
      </c>
      <c r="NNA46" s="34" t="str">
        <f>IFERROR(VLOOKUP(NMN46&amp;NMO46&amp;NMR46,CC!NMI:NMM,5,FALSE), " ")</f>
        <v xml:space="preserve"> </v>
      </c>
      <c r="NNB46" s="34" t="str">
        <f>IFERROR(VLOOKUP(NMO46&amp;NMP46&amp;NMS46,CC!NMJ:NMN,5,FALSE), " ")</f>
        <v xml:space="preserve"> </v>
      </c>
      <c r="NNC46" s="34" t="str">
        <f>IFERROR(VLOOKUP(NMP46&amp;NMQ46&amp;NMT46,CC!NMK:NMO,5,FALSE), " ")</f>
        <v xml:space="preserve"> </v>
      </c>
      <c r="NND46" s="34" t="str">
        <f>IFERROR(VLOOKUP(NMQ46&amp;NMR46&amp;NMU46,CC!NML:NMP,5,FALSE), " ")</f>
        <v xml:space="preserve"> </v>
      </c>
      <c r="NNE46" s="34" t="str">
        <f>IFERROR(VLOOKUP(NMR46&amp;NMS46&amp;NMV46,CC!NMM:NMQ,5,FALSE), " ")</f>
        <v xml:space="preserve"> </v>
      </c>
      <c r="NNF46" s="34" t="str">
        <f>IFERROR(VLOOKUP(NMS46&amp;NMT46&amp;NMW46,CC!NMN:NMR,5,FALSE), " ")</f>
        <v xml:space="preserve"> </v>
      </c>
      <c r="NNG46" s="34" t="str">
        <f>IFERROR(VLOOKUP(NMT46&amp;NMU46&amp;NMX46,CC!NMO:NMS,5,FALSE), " ")</f>
        <v xml:space="preserve"> </v>
      </c>
      <c r="NNH46" s="34" t="str">
        <f>IFERROR(VLOOKUP(NMU46&amp;NMV46&amp;NMY46,CC!NMP:NMT,5,FALSE), " ")</f>
        <v xml:space="preserve"> </v>
      </c>
      <c r="NNI46" s="34" t="str">
        <f>IFERROR(VLOOKUP(NMV46&amp;NMW46&amp;NMZ46,CC!NMQ:NMU,5,FALSE), " ")</f>
        <v xml:space="preserve"> </v>
      </c>
      <c r="NNJ46" s="34" t="str">
        <f>IFERROR(VLOOKUP(NMW46&amp;NMX46&amp;NNA46,CC!NMR:NMV,5,FALSE), " ")</f>
        <v xml:space="preserve"> </v>
      </c>
      <c r="NNK46" s="34" t="str">
        <f>IFERROR(VLOOKUP(NMX46&amp;NMY46&amp;NNB46,CC!NMS:NMW,5,FALSE), " ")</f>
        <v xml:space="preserve"> </v>
      </c>
      <c r="NNL46" s="34" t="str">
        <f>IFERROR(VLOOKUP(NMY46&amp;NMZ46&amp;NNC46,CC!NMT:NMX,5,FALSE), " ")</f>
        <v xml:space="preserve"> </v>
      </c>
      <c r="NNM46" s="34" t="str">
        <f>IFERROR(VLOOKUP(NMZ46&amp;NNA46&amp;NND46,CC!NMU:NMY,5,FALSE), " ")</f>
        <v xml:space="preserve"> </v>
      </c>
      <c r="NNN46" s="34" t="str">
        <f>IFERROR(VLOOKUP(NNA46&amp;NNB46&amp;NNE46,CC!NMV:NMZ,5,FALSE), " ")</f>
        <v xml:space="preserve"> </v>
      </c>
      <c r="NNO46" s="34" t="str">
        <f>IFERROR(VLOOKUP(NNB46&amp;NNC46&amp;NNF46,CC!NMW:NNA,5,FALSE), " ")</f>
        <v xml:space="preserve"> </v>
      </c>
      <c r="NNP46" s="34" t="str">
        <f>IFERROR(VLOOKUP(NNC46&amp;NND46&amp;NNG46,CC!NMX:NNB,5,FALSE), " ")</f>
        <v xml:space="preserve"> </v>
      </c>
      <c r="NNQ46" s="34" t="str">
        <f>IFERROR(VLOOKUP(NND46&amp;NNE46&amp;NNH46,CC!NMY:NNC,5,FALSE), " ")</f>
        <v xml:space="preserve"> </v>
      </c>
      <c r="NNR46" s="34" t="str">
        <f>IFERROR(VLOOKUP(NNE46&amp;NNF46&amp;NNI46,CC!NMZ:NND,5,FALSE), " ")</f>
        <v xml:space="preserve"> </v>
      </c>
      <c r="NNS46" s="34" t="str">
        <f>IFERROR(VLOOKUP(NNF46&amp;NNG46&amp;NNJ46,CC!NNA:NNE,5,FALSE), " ")</f>
        <v xml:space="preserve"> </v>
      </c>
      <c r="NNT46" s="34" t="str">
        <f>IFERROR(VLOOKUP(NNG46&amp;NNH46&amp;NNK46,CC!NNB:NNF,5,FALSE), " ")</f>
        <v xml:space="preserve"> </v>
      </c>
      <c r="NNU46" s="34" t="str">
        <f>IFERROR(VLOOKUP(NNH46&amp;NNI46&amp;NNL46,CC!NNC:NNG,5,FALSE), " ")</f>
        <v xml:space="preserve"> </v>
      </c>
      <c r="NNV46" s="34" t="str">
        <f>IFERROR(VLOOKUP(NNI46&amp;NNJ46&amp;NNM46,CC!NND:NNH,5,FALSE), " ")</f>
        <v xml:space="preserve"> </v>
      </c>
      <c r="NNW46" s="34" t="str">
        <f>IFERROR(VLOOKUP(NNJ46&amp;NNK46&amp;NNN46,CC!NNE:NNI,5,FALSE), " ")</f>
        <v xml:space="preserve"> </v>
      </c>
      <c r="NNX46" s="34" t="str">
        <f>IFERROR(VLOOKUP(NNK46&amp;NNL46&amp;NNO46,CC!NNF:NNJ,5,FALSE), " ")</f>
        <v xml:space="preserve"> </v>
      </c>
      <c r="NNY46" s="34" t="str">
        <f>IFERROR(VLOOKUP(NNL46&amp;NNM46&amp;NNP46,CC!NNG:NNK,5,FALSE), " ")</f>
        <v xml:space="preserve"> </v>
      </c>
      <c r="NNZ46" s="34" t="str">
        <f>IFERROR(VLOOKUP(NNM46&amp;NNN46&amp;NNQ46,CC!NNH:NNL,5,FALSE), " ")</f>
        <v xml:space="preserve"> </v>
      </c>
      <c r="NOA46" s="34" t="str">
        <f>IFERROR(VLOOKUP(NNN46&amp;NNO46&amp;NNR46,CC!NNI:NNM,5,FALSE), " ")</f>
        <v xml:space="preserve"> </v>
      </c>
      <c r="NOB46" s="34" t="str">
        <f>IFERROR(VLOOKUP(NNO46&amp;NNP46&amp;NNS46,CC!NNJ:NNN,5,FALSE), " ")</f>
        <v xml:space="preserve"> </v>
      </c>
      <c r="NOC46" s="34" t="str">
        <f>IFERROR(VLOOKUP(NNP46&amp;NNQ46&amp;NNT46,CC!NNK:NNO,5,FALSE), " ")</f>
        <v xml:space="preserve"> </v>
      </c>
      <c r="NOD46" s="34" t="str">
        <f>IFERROR(VLOOKUP(NNQ46&amp;NNR46&amp;NNU46,CC!NNL:NNP,5,FALSE), " ")</f>
        <v xml:space="preserve"> </v>
      </c>
      <c r="NOE46" s="34" t="str">
        <f>IFERROR(VLOOKUP(NNR46&amp;NNS46&amp;NNV46,CC!NNM:NNQ,5,FALSE), " ")</f>
        <v xml:space="preserve"> </v>
      </c>
      <c r="NOF46" s="34" t="str">
        <f>IFERROR(VLOOKUP(NNS46&amp;NNT46&amp;NNW46,CC!NNN:NNR,5,FALSE), " ")</f>
        <v xml:space="preserve"> </v>
      </c>
      <c r="NOG46" s="34" t="str">
        <f>IFERROR(VLOOKUP(NNT46&amp;NNU46&amp;NNX46,CC!NNO:NNS,5,FALSE), " ")</f>
        <v xml:space="preserve"> </v>
      </c>
      <c r="NOH46" s="34" t="str">
        <f>IFERROR(VLOOKUP(NNU46&amp;NNV46&amp;NNY46,CC!NNP:NNT,5,FALSE), " ")</f>
        <v xml:space="preserve"> </v>
      </c>
      <c r="NOI46" s="34" t="str">
        <f>IFERROR(VLOOKUP(NNV46&amp;NNW46&amp;NNZ46,CC!NNQ:NNU,5,FALSE), " ")</f>
        <v xml:space="preserve"> </v>
      </c>
      <c r="NOJ46" s="34" t="str">
        <f>IFERROR(VLOOKUP(NNW46&amp;NNX46&amp;NOA46,CC!NNR:NNV,5,FALSE), " ")</f>
        <v xml:space="preserve"> </v>
      </c>
      <c r="NOK46" s="34" t="str">
        <f>IFERROR(VLOOKUP(NNX46&amp;NNY46&amp;NOB46,CC!NNS:NNW,5,FALSE), " ")</f>
        <v xml:space="preserve"> </v>
      </c>
      <c r="NOL46" s="34" t="str">
        <f>IFERROR(VLOOKUP(NNY46&amp;NNZ46&amp;NOC46,CC!NNT:NNX,5,FALSE), " ")</f>
        <v xml:space="preserve"> </v>
      </c>
      <c r="NOM46" s="34" t="str">
        <f>IFERROR(VLOOKUP(NNZ46&amp;NOA46&amp;NOD46,CC!NNU:NNY,5,FALSE), " ")</f>
        <v xml:space="preserve"> </v>
      </c>
      <c r="NON46" s="34" t="str">
        <f>IFERROR(VLOOKUP(NOA46&amp;NOB46&amp;NOE46,CC!NNV:NNZ,5,FALSE), " ")</f>
        <v xml:space="preserve"> </v>
      </c>
      <c r="NOO46" s="34" t="str">
        <f>IFERROR(VLOOKUP(NOB46&amp;NOC46&amp;NOF46,CC!NNW:NOA,5,FALSE), " ")</f>
        <v xml:space="preserve"> </v>
      </c>
      <c r="NOP46" s="34" t="str">
        <f>IFERROR(VLOOKUP(NOC46&amp;NOD46&amp;NOG46,CC!NNX:NOB,5,FALSE), " ")</f>
        <v xml:space="preserve"> </v>
      </c>
      <c r="NOQ46" s="34" t="str">
        <f>IFERROR(VLOOKUP(NOD46&amp;NOE46&amp;NOH46,CC!NNY:NOC,5,FALSE), " ")</f>
        <v xml:space="preserve"> </v>
      </c>
      <c r="NOR46" s="34" t="str">
        <f>IFERROR(VLOOKUP(NOE46&amp;NOF46&amp;NOI46,CC!NNZ:NOD,5,FALSE), " ")</f>
        <v xml:space="preserve"> </v>
      </c>
      <c r="NOS46" s="34" t="str">
        <f>IFERROR(VLOOKUP(NOF46&amp;NOG46&amp;NOJ46,CC!NOA:NOE,5,FALSE), " ")</f>
        <v xml:space="preserve"> </v>
      </c>
      <c r="NOT46" s="34" t="str">
        <f>IFERROR(VLOOKUP(NOG46&amp;NOH46&amp;NOK46,CC!NOB:NOF,5,FALSE), " ")</f>
        <v xml:space="preserve"> </v>
      </c>
      <c r="NOU46" s="34" t="str">
        <f>IFERROR(VLOOKUP(NOH46&amp;NOI46&amp;NOL46,CC!NOC:NOG,5,FALSE), " ")</f>
        <v xml:space="preserve"> </v>
      </c>
      <c r="NOV46" s="34" t="str">
        <f>IFERROR(VLOOKUP(NOI46&amp;NOJ46&amp;NOM46,CC!NOD:NOH,5,FALSE), " ")</f>
        <v xml:space="preserve"> </v>
      </c>
      <c r="NOW46" s="34" t="str">
        <f>IFERROR(VLOOKUP(NOJ46&amp;NOK46&amp;NON46,CC!NOE:NOI,5,FALSE), " ")</f>
        <v xml:space="preserve"> </v>
      </c>
      <c r="NOX46" s="34" t="str">
        <f>IFERROR(VLOOKUP(NOK46&amp;NOL46&amp;NOO46,CC!NOF:NOJ,5,FALSE), " ")</f>
        <v xml:space="preserve"> </v>
      </c>
      <c r="NOY46" s="34" t="str">
        <f>IFERROR(VLOOKUP(NOL46&amp;NOM46&amp;NOP46,CC!NOG:NOK,5,FALSE), " ")</f>
        <v xml:space="preserve"> </v>
      </c>
      <c r="NOZ46" s="34" t="str">
        <f>IFERROR(VLOOKUP(NOM46&amp;NON46&amp;NOQ46,CC!NOH:NOL,5,FALSE), " ")</f>
        <v xml:space="preserve"> </v>
      </c>
      <c r="NPA46" s="34" t="str">
        <f>IFERROR(VLOOKUP(NON46&amp;NOO46&amp;NOR46,CC!NOI:NOM,5,FALSE), " ")</f>
        <v xml:space="preserve"> </v>
      </c>
      <c r="NPB46" s="34" t="str">
        <f>IFERROR(VLOOKUP(NOO46&amp;NOP46&amp;NOS46,CC!NOJ:NON,5,FALSE), " ")</f>
        <v xml:space="preserve"> </v>
      </c>
      <c r="NPC46" s="34" t="str">
        <f>IFERROR(VLOOKUP(NOP46&amp;NOQ46&amp;NOT46,CC!NOK:NOO,5,FALSE), " ")</f>
        <v xml:space="preserve"> </v>
      </c>
      <c r="NPD46" s="34" t="str">
        <f>IFERROR(VLOOKUP(NOQ46&amp;NOR46&amp;NOU46,CC!NOL:NOP,5,FALSE), " ")</f>
        <v xml:space="preserve"> </v>
      </c>
      <c r="NPE46" s="34" t="str">
        <f>IFERROR(VLOOKUP(NOR46&amp;NOS46&amp;NOV46,CC!NOM:NOQ,5,FALSE), " ")</f>
        <v xml:space="preserve"> </v>
      </c>
      <c r="NPF46" s="34" t="str">
        <f>IFERROR(VLOOKUP(NOS46&amp;NOT46&amp;NOW46,CC!NON:NOR,5,FALSE), " ")</f>
        <v xml:space="preserve"> </v>
      </c>
      <c r="NPG46" s="34" t="str">
        <f>IFERROR(VLOOKUP(NOT46&amp;NOU46&amp;NOX46,CC!NOO:NOS,5,FALSE), " ")</f>
        <v xml:space="preserve"> </v>
      </c>
      <c r="NPH46" s="34" t="str">
        <f>IFERROR(VLOOKUP(NOU46&amp;NOV46&amp;NOY46,CC!NOP:NOT,5,FALSE), " ")</f>
        <v xml:space="preserve"> </v>
      </c>
      <c r="NPI46" s="34" t="str">
        <f>IFERROR(VLOOKUP(NOV46&amp;NOW46&amp;NOZ46,CC!NOQ:NOU,5,FALSE), " ")</f>
        <v xml:space="preserve"> </v>
      </c>
      <c r="NPJ46" s="34" t="str">
        <f>IFERROR(VLOOKUP(NOW46&amp;NOX46&amp;NPA46,CC!NOR:NOV,5,FALSE), " ")</f>
        <v xml:space="preserve"> </v>
      </c>
      <c r="NPK46" s="34" t="str">
        <f>IFERROR(VLOOKUP(NOX46&amp;NOY46&amp;NPB46,CC!NOS:NOW,5,FALSE), " ")</f>
        <v xml:space="preserve"> </v>
      </c>
      <c r="NPL46" s="34" t="str">
        <f>IFERROR(VLOOKUP(NOY46&amp;NOZ46&amp;NPC46,CC!NOT:NOX,5,FALSE), " ")</f>
        <v xml:space="preserve"> </v>
      </c>
      <c r="NPM46" s="34" t="str">
        <f>IFERROR(VLOOKUP(NOZ46&amp;NPA46&amp;NPD46,CC!NOU:NOY,5,FALSE), " ")</f>
        <v xml:space="preserve"> </v>
      </c>
      <c r="NPN46" s="34" t="str">
        <f>IFERROR(VLOOKUP(NPA46&amp;NPB46&amp;NPE46,CC!NOV:NOZ,5,FALSE), " ")</f>
        <v xml:space="preserve"> </v>
      </c>
      <c r="NPO46" s="34" t="str">
        <f>IFERROR(VLOOKUP(NPB46&amp;NPC46&amp;NPF46,CC!NOW:NPA,5,FALSE), " ")</f>
        <v xml:space="preserve"> </v>
      </c>
      <c r="NPP46" s="34" t="str">
        <f>IFERROR(VLOOKUP(NPC46&amp;NPD46&amp;NPG46,CC!NOX:NPB,5,FALSE), " ")</f>
        <v xml:space="preserve"> </v>
      </c>
      <c r="NPQ46" s="34" t="str">
        <f>IFERROR(VLOOKUP(NPD46&amp;NPE46&amp;NPH46,CC!NOY:NPC,5,FALSE), " ")</f>
        <v xml:space="preserve"> </v>
      </c>
      <c r="NPR46" s="34" t="str">
        <f>IFERROR(VLOOKUP(NPE46&amp;NPF46&amp;NPI46,CC!NOZ:NPD,5,FALSE), " ")</f>
        <v xml:space="preserve"> </v>
      </c>
      <c r="NPS46" s="34" t="str">
        <f>IFERROR(VLOOKUP(NPF46&amp;NPG46&amp;NPJ46,CC!NPA:NPE,5,FALSE), " ")</f>
        <v xml:space="preserve"> </v>
      </c>
      <c r="NPT46" s="34" t="str">
        <f>IFERROR(VLOOKUP(NPG46&amp;NPH46&amp;NPK46,CC!NPB:NPF,5,FALSE), " ")</f>
        <v xml:space="preserve"> </v>
      </c>
      <c r="NPU46" s="34" t="str">
        <f>IFERROR(VLOOKUP(NPH46&amp;NPI46&amp;NPL46,CC!NPC:NPG,5,FALSE), " ")</f>
        <v xml:space="preserve"> </v>
      </c>
      <c r="NPV46" s="34" t="str">
        <f>IFERROR(VLOOKUP(NPI46&amp;NPJ46&amp;NPM46,CC!NPD:NPH,5,FALSE), " ")</f>
        <v xml:space="preserve"> </v>
      </c>
      <c r="NPW46" s="34" t="str">
        <f>IFERROR(VLOOKUP(NPJ46&amp;NPK46&amp;NPN46,CC!NPE:NPI,5,FALSE), " ")</f>
        <v xml:space="preserve"> </v>
      </c>
      <c r="NPX46" s="34" t="str">
        <f>IFERROR(VLOOKUP(NPK46&amp;NPL46&amp;NPO46,CC!NPF:NPJ,5,FALSE), " ")</f>
        <v xml:space="preserve"> </v>
      </c>
      <c r="NPY46" s="34" t="str">
        <f>IFERROR(VLOOKUP(NPL46&amp;NPM46&amp;NPP46,CC!NPG:NPK,5,FALSE), " ")</f>
        <v xml:space="preserve"> </v>
      </c>
      <c r="NPZ46" s="34" t="str">
        <f>IFERROR(VLOOKUP(NPM46&amp;NPN46&amp;NPQ46,CC!NPH:NPL,5,FALSE), " ")</f>
        <v xml:space="preserve"> </v>
      </c>
      <c r="NQA46" s="34" t="str">
        <f>IFERROR(VLOOKUP(NPN46&amp;NPO46&amp;NPR46,CC!NPI:NPM,5,FALSE), " ")</f>
        <v xml:space="preserve"> </v>
      </c>
      <c r="NQB46" s="34" t="str">
        <f>IFERROR(VLOOKUP(NPO46&amp;NPP46&amp;NPS46,CC!NPJ:NPN,5,FALSE), " ")</f>
        <v xml:space="preserve"> </v>
      </c>
      <c r="NQC46" s="34" t="str">
        <f>IFERROR(VLOOKUP(NPP46&amp;NPQ46&amp;NPT46,CC!NPK:NPO,5,FALSE), " ")</f>
        <v xml:space="preserve"> </v>
      </c>
      <c r="NQD46" s="34" t="str">
        <f>IFERROR(VLOOKUP(NPQ46&amp;NPR46&amp;NPU46,CC!NPL:NPP,5,FALSE), " ")</f>
        <v xml:space="preserve"> </v>
      </c>
      <c r="NQE46" s="34" t="str">
        <f>IFERROR(VLOOKUP(NPR46&amp;NPS46&amp;NPV46,CC!NPM:NPQ,5,FALSE), " ")</f>
        <v xml:space="preserve"> </v>
      </c>
      <c r="NQF46" s="34" t="str">
        <f>IFERROR(VLOOKUP(NPS46&amp;NPT46&amp;NPW46,CC!NPN:NPR,5,FALSE), " ")</f>
        <v xml:space="preserve"> </v>
      </c>
      <c r="NQG46" s="34" t="str">
        <f>IFERROR(VLOOKUP(NPT46&amp;NPU46&amp;NPX46,CC!NPO:NPS,5,FALSE), " ")</f>
        <v xml:space="preserve"> </v>
      </c>
      <c r="NQH46" s="34" t="str">
        <f>IFERROR(VLOOKUP(NPU46&amp;NPV46&amp;NPY46,CC!NPP:NPT,5,FALSE), " ")</f>
        <v xml:space="preserve"> </v>
      </c>
      <c r="NQI46" s="34" t="str">
        <f>IFERROR(VLOOKUP(NPV46&amp;NPW46&amp;NPZ46,CC!NPQ:NPU,5,FALSE), " ")</f>
        <v xml:space="preserve"> </v>
      </c>
      <c r="NQJ46" s="34" t="str">
        <f>IFERROR(VLOOKUP(NPW46&amp;NPX46&amp;NQA46,CC!NPR:NPV,5,FALSE), " ")</f>
        <v xml:space="preserve"> </v>
      </c>
      <c r="NQK46" s="34" t="str">
        <f>IFERROR(VLOOKUP(NPX46&amp;NPY46&amp;NQB46,CC!NPS:NPW,5,FALSE), " ")</f>
        <v xml:space="preserve"> </v>
      </c>
      <c r="NQL46" s="34" t="str">
        <f>IFERROR(VLOOKUP(NPY46&amp;NPZ46&amp;NQC46,CC!NPT:NPX,5,FALSE), " ")</f>
        <v xml:space="preserve"> </v>
      </c>
      <c r="NQM46" s="34" t="str">
        <f>IFERROR(VLOOKUP(NPZ46&amp;NQA46&amp;NQD46,CC!NPU:NPY,5,FALSE), " ")</f>
        <v xml:space="preserve"> </v>
      </c>
      <c r="NQN46" s="34" t="str">
        <f>IFERROR(VLOOKUP(NQA46&amp;NQB46&amp;NQE46,CC!NPV:NPZ,5,FALSE), " ")</f>
        <v xml:space="preserve"> </v>
      </c>
      <c r="NQO46" s="34" t="str">
        <f>IFERROR(VLOOKUP(NQB46&amp;NQC46&amp;NQF46,CC!NPW:NQA,5,FALSE), " ")</f>
        <v xml:space="preserve"> </v>
      </c>
      <c r="NQP46" s="34" t="str">
        <f>IFERROR(VLOOKUP(NQC46&amp;NQD46&amp;NQG46,CC!NPX:NQB,5,FALSE), " ")</f>
        <v xml:space="preserve"> </v>
      </c>
      <c r="NQQ46" s="34" t="str">
        <f>IFERROR(VLOOKUP(NQD46&amp;NQE46&amp;NQH46,CC!NPY:NQC,5,FALSE), " ")</f>
        <v xml:space="preserve"> </v>
      </c>
      <c r="NQR46" s="34" t="str">
        <f>IFERROR(VLOOKUP(NQE46&amp;NQF46&amp;NQI46,CC!NPZ:NQD,5,FALSE), " ")</f>
        <v xml:space="preserve"> </v>
      </c>
      <c r="NQS46" s="34" t="str">
        <f>IFERROR(VLOOKUP(NQF46&amp;NQG46&amp;NQJ46,CC!NQA:NQE,5,FALSE), " ")</f>
        <v xml:space="preserve"> </v>
      </c>
      <c r="NQT46" s="34" t="str">
        <f>IFERROR(VLOOKUP(NQG46&amp;NQH46&amp;NQK46,CC!NQB:NQF,5,FALSE), " ")</f>
        <v xml:space="preserve"> </v>
      </c>
      <c r="NQU46" s="34" t="str">
        <f>IFERROR(VLOOKUP(NQH46&amp;NQI46&amp;NQL46,CC!NQC:NQG,5,FALSE), " ")</f>
        <v xml:space="preserve"> </v>
      </c>
      <c r="NQV46" s="34" t="str">
        <f>IFERROR(VLOOKUP(NQI46&amp;NQJ46&amp;NQM46,CC!NQD:NQH,5,FALSE), " ")</f>
        <v xml:space="preserve"> </v>
      </c>
      <c r="NQW46" s="34" t="str">
        <f>IFERROR(VLOOKUP(NQJ46&amp;NQK46&amp;NQN46,CC!NQE:NQI,5,FALSE), " ")</f>
        <v xml:space="preserve"> </v>
      </c>
      <c r="NQX46" s="34" t="str">
        <f>IFERROR(VLOOKUP(NQK46&amp;NQL46&amp;NQO46,CC!NQF:NQJ,5,FALSE), " ")</f>
        <v xml:space="preserve"> </v>
      </c>
      <c r="NQY46" s="34" t="str">
        <f>IFERROR(VLOOKUP(NQL46&amp;NQM46&amp;NQP46,CC!NQG:NQK,5,FALSE), " ")</f>
        <v xml:space="preserve"> </v>
      </c>
      <c r="NQZ46" s="34" t="str">
        <f>IFERROR(VLOOKUP(NQM46&amp;NQN46&amp;NQQ46,CC!NQH:NQL,5,FALSE), " ")</f>
        <v xml:space="preserve"> </v>
      </c>
      <c r="NRA46" s="34" t="str">
        <f>IFERROR(VLOOKUP(NQN46&amp;NQO46&amp;NQR46,CC!NQI:NQM,5,FALSE), " ")</f>
        <v xml:space="preserve"> </v>
      </c>
      <c r="NRB46" s="34" t="str">
        <f>IFERROR(VLOOKUP(NQO46&amp;NQP46&amp;NQS46,CC!NQJ:NQN,5,FALSE), " ")</f>
        <v xml:space="preserve"> </v>
      </c>
      <c r="NRC46" s="34" t="str">
        <f>IFERROR(VLOOKUP(NQP46&amp;NQQ46&amp;NQT46,CC!NQK:NQO,5,FALSE), " ")</f>
        <v xml:space="preserve"> </v>
      </c>
      <c r="NRD46" s="34" t="str">
        <f>IFERROR(VLOOKUP(NQQ46&amp;NQR46&amp;NQU46,CC!NQL:NQP,5,FALSE), " ")</f>
        <v xml:space="preserve"> </v>
      </c>
      <c r="NRE46" s="34" t="str">
        <f>IFERROR(VLOOKUP(NQR46&amp;NQS46&amp;NQV46,CC!NQM:NQQ,5,FALSE), " ")</f>
        <v xml:space="preserve"> </v>
      </c>
      <c r="NRF46" s="34" t="str">
        <f>IFERROR(VLOOKUP(NQS46&amp;NQT46&amp;NQW46,CC!NQN:NQR,5,FALSE), " ")</f>
        <v xml:space="preserve"> </v>
      </c>
      <c r="NRG46" s="34" t="str">
        <f>IFERROR(VLOOKUP(NQT46&amp;NQU46&amp;NQX46,CC!NQO:NQS,5,FALSE), " ")</f>
        <v xml:space="preserve"> </v>
      </c>
      <c r="NRH46" s="34" t="str">
        <f>IFERROR(VLOOKUP(NQU46&amp;NQV46&amp;NQY46,CC!NQP:NQT,5,FALSE), " ")</f>
        <v xml:space="preserve"> </v>
      </c>
      <c r="NRI46" s="34" t="str">
        <f>IFERROR(VLOOKUP(NQV46&amp;NQW46&amp;NQZ46,CC!NQQ:NQU,5,FALSE), " ")</f>
        <v xml:space="preserve"> </v>
      </c>
      <c r="NRJ46" s="34" t="str">
        <f>IFERROR(VLOOKUP(NQW46&amp;NQX46&amp;NRA46,CC!NQR:NQV,5,FALSE), " ")</f>
        <v xml:space="preserve"> </v>
      </c>
      <c r="NRK46" s="34" t="str">
        <f>IFERROR(VLOOKUP(NQX46&amp;NQY46&amp;NRB46,CC!NQS:NQW,5,FALSE), " ")</f>
        <v xml:space="preserve"> </v>
      </c>
      <c r="NRL46" s="34" t="str">
        <f>IFERROR(VLOOKUP(NQY46&amp;NQZ46&amp;NRC46,CC!NQT:NQX,5,FALSE), " ")</f>
        <v xml:space="preserve"> </v>
      </c>
      <c r="NRM46" s="34" t="str">
        <f>IFERROR(VLOOKUP(NQZ46&amp;NRA46&amp;NRD46,CC!NQU:NQY,5,FALSE), " ")</f>
        <v xml:space="preserve"> </v>
      </c>
      <c r="NRN46" s="34" t="str">
        <f>IFERROR(VLOOKUP(NRA46&amp;NRB46&amp;NRE46,CC!NQV:NQZ,5,FALSE), " ")</f>
        <v xml:space="preserve"> </v>
      </c>
      <c r="NRO46" s="34" t="str">
        <f>IFERROR(VLOOKUP(NRB46&amp;NRC46&amp;NRF46,CC!NQW:NRA,5,FALSE), " ")</f>
        <v xml:space="preserve"> </v>
      </c>
      <c r="NRP46" s="34" t="str">
        <f>IFERROR(VLOOKUP(NRC46&amp;NRD46&amp;NRG46,CC!NQX:NRB,5,FALSE), " ")</f>
        <v xml:space="preserve"> </v>
      </c>
      <c r="NRQ46" s="34" t="str">
        <f>IFERROR(VLOOKUP(NRD46&amp;NRE46&amp;NRH46,CC!NQY:NRC,5,FALSE), " ")</f>
        <v xml:space="preserve"> </v>
      </c>
      <c r="NRR46" s="34" t="str">
        <f>IFERROR(VLOOKUP(NRE46&amp;NRF46&amp;NRI46,CC!NQZ:NRD,5,FALSE), " ")</f>
        <v xml:space="preserve"> </v>
      </c>
      <c r="NRS46" s="34" t="str">
        <f>IFERROR(VLOOKUP(NRF46&amp;NRG46&amp;NRJ46,CC!NRA:NRE,5,FALSE), " ")</f>
        <v xml:space="preserve"> </v>
      </c>
      <c r="NRT46" s="34" t="str">
        <f>IFERROR(VLOOKUP(NRG46&amp;NRH46&amp;NRK46,CC!NRB:NRF,5,FALSE), " ")</f>
        <v xml:space="preserve"> </v>
      </c>
      <c r="NRU46" s="34" t="str">
        <f>IFERROR(VLOOKUP(NRH46&amp;NRI46&amp;NRL46,CC!NRC:NRG,5,FALSE), " ")</f>
        <v xml:space="preserve"> </v>
      </c>
      <c r="NRV46" s="34" t="str">
        <f>IFERROR(VLOOKUP(NRI46&amp;NRJ46&amp;NRM46,CC!NRD:NRH,5,FALSE), " ")</f>
        <v xml:space="preserve"> </v>
      </c>
      <c r="NRW46" s="34" t="str">
        <f>IFERROR(VLOOKUP(NRJ46&amp;NRK46&amp;NRN46,CC!NRE:NRI,5,FALSE), " ")</f>
        <v xml:space="preserve"> </v>
      </c>
      <c r="NRX46" s="34" t="str">
        <f>IFERROR(VLOOKUP(NRK46&amp;NRL46&amp;NRO46,CC!NRF:NRJ,5,FALSE), " ")</f>
        <v xml:space="preserve"> </v>
      </c>
      <c r="NRY46" s="34" t="str">
        <f>IFERROR(VLOOKUP(NRL46&amp;NRM46&amp;NRP46,CC!NRG:NRK,5,FALSE), " ")</f>
        <v xml:space="preserve"> </v>
      </c>
      <c r="NRZ46" s="34" t="str">
        <f>IFERROR(VLOOKUP(NRM46&amp;NRN46&amp;NRQ46,CC!NRH:NRL,5,FALSE), " ")</f>
        <v xml:space="preserve"> </v>
      </c>
      <c r="NSA46" s="34" t="str">
        <f>IFERROR(VLOOKUP(NRN46&amp;NRO46&amp;NRR46,CC!NRI:NRM,5,FALSE), " ")</f>
        <v xml:space="preserve"> </v>
      </c>
      <c r="NSB46" s="34" t="str">
        <f>IFERROR(VLOOKUP(NRO46&amp;NRP46&amp;NRS46,CC!NRJ:NRN,5,FALSE), " ")</f>
        <v xml:space="preserve"> </v>
      </c>
      <c r="NSC46" s="34" t="str">
        <f>IFERROR(VLOOKUP(NRP46&amp;NRQ46&amp;NRT46,CC!NRK:NRO,5,FALSE), " ")</f>
        <v xml:space="preserve"> </v>
      </c>
      <c r="NSD46" s="34" t="str">
        <f>IFERROR(VLOOKUP(NRQ46&amp;NRR46&amp;NRU46,CC!NRL:NRP,5,FALSE), " ")</f>
        <v xml:space="preserve"> </v>
      </c>
      <c r="NSE46" s="34" t="str">
        <f>IFERROR(VLOOKUP(NRR46&amp;NRS46&amp;NRV46,CC!NRM:NRQ,5,FALSE), " ")</f>
        <v xml:space="preserve"> </v>
      </c>
      <c r="NSF46" s="34" t="str">
        <f>IFERROR(VLOOKUP(NRS46&amp;NRT46&amp;NRW46,CC!NRN:NRR,5,FALSE), " ")</f>
        <v xml:space="preserve"> </v>
      </c>
      <c r="NSG46" s="34" t="str">
        <f>IFERROR(VLOOKUP(NRT46&amp;NRU46&amp;NRX46,CC!NRO:NRS,5,FALSE), " ")</f>
        <v xml:space="preserve"> </v>
      </c>
      <c r="NSH46" s="34" t="str">
        <f>IFERROR(VLOOKUP(NRU46&amp;NRV46&amp;NRY46,CC!NRP:NRT,5,FALSE), " ")</f>
        <v xml:space="preserve"> </v>
      </c>
      <c r="NSI46" s="34" t="str">
        <f>IFERROR(VLOOKUP(NRV46&amp;NRW46&amp;NRZ46,CC!NRQ:NRU,5,FALSE), " ")</f>
        <v xml:space="preserve"> </v>
      </c>
      <c r="NSJ46" s="34" t="str">
        <f>IFERROR(VLOOKUP(NRW46&amp;NRX46&amp;NSA46,CC!NRR:NRV,5,FALSE), " ")</f>
        <v xml:space="preserve"> </v>
      </c>
      <c r="NSK46" s="34" t="str">
        <f>IFERROR(VLOOKUP(NRX46&amp;NRY46&amp;NSB46,CC!NRS:NRW,5,FALSE), " ")</f>
        <v xml:space="preserve"> </v>
      </c>
      <c r="NSL46" s="34" t="str">
        <f>IFERROR(VLOOKUP(NRY46&amp;NRZ46&amp;NSC46,CC!NRT:NRX,5,FALSE), " ")</f>
        <v xml:space="preserve"> </v>
      </c>
      <c r="NSM46" s="34" t="str">
        <f>IFERROR(VLOOKUP(NRZ46&amp;NSA46&amp;NSD46,CC!NRU:NRY,5,FALSE), " ")</f>
        <v xml:space="preserve"> </v>
      </c>
      <c r="NSN46" s="34" t="str">
        <f>IFERROR(VLOOKUP(NSA46&amp;NSB46&amp;NSE46,CC!NRV:NRZ,5,FALSE), " ")</f>
        <v xml:space="preserve"> </v>
      </c>
      <c r="NSO46" s="34" t="str">
        <f>IFERROR(VLOOKUP(NSB46&amp;NSC46&amp;NSF46,CC!NRW:NSA,5,FALSE), " ")</f>
        <v xml:space="preserve"> </v>
      </c>
      <c r="NSP46" s="34" t="str">
        <f>IFERROR(VLOOKUP(NSC46&amp;NSD46&amp;NSG46,CC!NRX:NSB,5,FALSE), " ")</f>
        <v xml:space="preserve"> </v>
      </c>
      <c r="NSQ46" s="34" t="str">
        <f>IFERROR(VLOOKUP(NSD46&amp;NSE46&amp;NSH46,CC!NRY:NSC,5,FALSE), " ")</f>
        <v xml:space="preserve"> </v>
      </c>
      <c r="NSR46" s="34" t="str">
        <f>IFERROR(VLOOKUP(NSE46&amp;NSF46&amp;NSI46,CC!NRZ:NSD,5,FALSE), " ")</f>
        <v xml:space="preserve"> </v>
      </c>
      <c r="NSS46" s="34" t="str">
        <f>IFERROR(VLOOKUP(NSF46&amp;NSG46&amp;NSJ46,CC!NSA:NSE,5,FALSE), " ")</f>
        <v xml:space="preserve"> </v>
      </c>
      <c r="NST46" s="34" t="str">
        <f>IFERROR(VLOOKUP(NSG46&amp;NSH46&amp;NSK46,CC!NSB:NSF,5,FALSE), " ")</f>
        <v xml:space="preserve"> </v>
      </c>
      <c r="NSU46" s="34" t="str">
        <f>IFERROR(VLOOKUP(NSH46&amp;NSI46&amp;NSL46,CC!NSC:NSG,5,FALSE), " ")</f>
        <v xml:space="preserve"> </v>
      </c>
      <c r="NSV46" s="34" t="str">
        <f>IFERROR(VLOOKUP(NSI46&amp;NSJ46&amp;NSM46,CC!NSD:NSH,5,FALSE), " ")</f>
        <v xml:space="preserve"> </v>
      </c>
      <c r="NSW46" s="34" t="str">
        <f>IFERROR(VLOOKUP(NSJ46&amp;NSK46&amp;NSN46,CC!NSE:NSI,5,FALSE), " ")</f>
        <v xml:space="preserve"> </v>
      </c>
      <c r="NSX46" s="34" t="str">
        <f>IFERROR(VLOOKUP(NSK46&amp;NSL46&amp;NSO46,CC!NSF:NSJ,5,FALSE), " ")</f>
        <v xml:space="preserve"> </v>
      </c>
      <c r="NSY46" s="34" t="str">
        <f>IFERROR(VLOOKUP(NSL46&amp;NSM46&amp;NSP46,CC!NSG:NSK,5,FALSE), " ")</f>
        <v xml:space="preserve"> </v>
      </c>
      <c r="NSZ46" s="34" t="str">
        <f>IFERROR(VLOOKUP(NSM46&amp;NSN46&amp;NSQ46,CC!NSH:NSL,5,FALSE), " ")</f>
        <v xml:space="preserve"> </v>
      </c>
      <c r="NTA46" s="34" t="str">
        <f>IFERROR(VLOOKUP(NSN46&amp;NSO46&amp;NSR46,CC!NSI:NSM,5,FALSE), " ")</f>
        <v xml:space="preserve"> </v>
      </c>
      <c r="NTB46" s="34" t="str">
        <f>IFERROR(VLOOKUP(NSO46&amp;NSP46&amp;NSS46,CC!NSJ:NSN,5,FALSE), " ")</f>
        <v xml:space="preserve"> </v>
      </c>
      <c r="NTC46" s="34" t="str">
        <f>IFERROR(VLOOKUP(NSP46&amp;NSQ46&amp;NST46,CC!NSK:NSO,5,FALSE), " ")</f>
        <v xml:space="preserve"> </v>
      </c>
      <c r="NTD46" s="34" t="str">
        <f>IFERROR(VLOOKUP(NSQ46&amp;NSR46&amp;NSU46,CC!NSL:NSP,5,FALSE), " ")</f>
        <v xml:space="preserve"> </v>
      </c>
      <c r="NTE46" s="34" t="str">
        <f>IFERROR(VLOOKUP(NSR46&amp;NSS46&amp;NSV46,CC!NSM:NSQ,5,FALSE), " ")</f>
        <v xml:space="preserve"> </v>
      </c>
      <c r="NTF46" s="34" t="str">
        <f>IFERROR(VLOOKUP(NSS46&amp;NST46&amp;NSW46,CC!NSN:NSR,5,FALSE), " ")</f>
        <v xml:space="preserve"> </v>
      </c>
      <c r="NTG46" s="34" t="str">
        <f>IFERROR(VLOOKUP(NST46&amp;NSU46&amp;NSX46,CC!NSO:NSS,5,FALSE), " ")</f>
        <v xml:space="preserve"> </v>
      </c>
      <c r="NTH46" s="34" t="str">
        <f>IFERROR(VLOOKUP(NSU46&amp;NSV46&amp;NSY46,CC!NSP:NST,5,FALSE), " ")</f>
        <v xml:space="preserve"> </v>
      </c>
      <c r="NTI46" s="34" t="str">
        <f>IFERROR(VLOOKUP(NSV46&amp;NSW46&amp;NSZ46,CC!NSQ:NSU,5,FALSE), " ")</f>
        <v xml:space="preserve"> </v>
      </c>
      <c r="NTJ46" s="34" t="str">
        <f>IFERROR(VLOOKUP(NSW46&amp;NSX46&amp;NTA46,CC!NSR:NSV,5,FALSE), " ")</f>
        <v xml:space="preserve"> </v>
      </c>
      <c r="NTK46" s="34" t="str">
        <f>IFERROR(VLOOKUP(NSX46&amp;NSY46&amp;NTB46,CC!NSS:NSW,5,FALSE), " ")</f>
        <v xml:space="preserve"> </v>
      </c>
      <c r="NTL46" s="34" t="str">
        <f>IFERROR(VLOOKUP(NSY46&amp;NSZ46&amp;NTC46,CC!NST:NSX,5,FALSE), " ")</f>
        <v xml:space="preserve"> </v>
      </c>
      <c r="NTM46" s="34" t="str">
        <f>IFERROR(VLOOKUP(NSZ46&amp;NTA46&amp;NTD46,CC!NSU:NSY,5,FALSE), " ")</f>
        <v xml:space="preserve"> </v>
      </c>
      <c r="NTN46" s="34" t="str">
        <f>IFERROR(VLOOKUP(NTA46&amp;NTB46&amp;NTE46,CC!NSV:NSZ,5,FALSE), " ")</f>
        <v xml:space="preserve"> </v>
      </c>
      <c r="NTO46" s="34" t="str">
        <f>IFERROR(VLOOKUP(NTB46&amp;NTC46&amp;NTF46,CC!NSW:NTA,5,FALSE), " ")</f>
        <v xml:space="preserve"> </v>
      </c>
      <c r="NTP46" s="34" t="str">
        <f>IFERROR(VLOOKUP(NTC46&amp;NTD46&amp;NTG46,CC!NSX:NTB,5,FALSE), " ")</f>
        <v xml:space="preserve"> </v>
      </c>
      <c r="NTQ46" s="34" t="str">
        <f>IFERROR(VLOOKUP(NTD46&amp;NTE46&amp;NTH46,CC!NSY:NTC,5,FALSE), " ")</f>
        <v xml:space="preserve"> </v>
      </c>
      <c r="NTR46" s="34" t="str">
        <f>IFERROR(VLOOKUP(NTE46&amp;NTF46&amp;NTI46,CC!NSZ:NTD,5,FALSE), " ")</f>
        <v xml:space="preserve"> </v>
      </c>
      <c r="NTS46" s="34" t="str">
        <f>IFERROR(VLOOKUP(NTF46&amp;NTG46&amp;NTJ46,CC!NTA:NTE,5,FALSE), " ")</f>
        <v xml:space="preserve"> </v>
      </c>
      <c r="NTT46" s="34" t="str">
        <f>IFERROR(VLOOKUP(NTG46&amp;NTH46&amp;NTK46,CC!NTB:NTF,5,FALSE), " ")</f>
        <v xml:space="preserve"> </v>
      </c>
      <c r="NTU46" s="34" t="str">
        <f>IFERROR(VLOOKUP(NTH46&amp;NTI46&amp;NTL46,CC!NTC:NTG,5,FALSE), " ")</f>
        <v xml:space="preserve"> </v>
      </c>
      <c r="NTV46" s="34" t="str">
        <f>IFERROR(VLOOKUP(NTI46&amp;NTJ46&amp;NTM46,CC!NTD:NTH,5,FALSE), " ")</f>
        <v xml:space="preserve"> </v>
      </c>
      <c r="NTW46" s="34" t="str">
        <f>IFERROR(VLOOKUP(NTJ46&amp;NTK46&amp;NTN46,CC!NTE:NTI,5,FALSE), " ")</f>
        <v xml:space="preserve"> </v>
      </c>
      <c r="NTX46" s="34" t="str">
        <f>IFERROR(VLOOKUP(NTK46&amp;NTL46&amp;NTO46,CC!NTF:NTJ,5,FALSE), " ")</f>
        <v xml:space="preserve"> </v>
      </c>
      <c r="NTY46" s="34" t="str">
        <f>IFERROR(VLOOKUP(NTL46&amp;NTM46&amp;NTP46,CC!NTG:NTK,5,FALSE), " ")</f>
        <v xml:space="preserve"> </v>
      </c>
      <c r="NTZ46" s="34" t="str">
        <f>IFERROR(VLOOKUP(NTM46&amp;NTN46&amp;NTQ46,CC!NTH:NTL,5,FALSE), " ")</f>
        <v xml:space="preserve"> </v>
      </c>
      <c r="NUA46" s="34" t="str">
        <f>IFERROR(VLOOKUP(NTN46&amp;NTO46&amp;NTR46,CC!NTI:NTM,5,FALSE), " ")</f>
        <v xml:space="preserve"> </v>
      </c>
      <c r="NUB46" s="34" t="str">
        <f>IFERROR(VLOOKUP(NTO46&amp;NTP46&amp;NTS46,CC!NTJ:NTN,5,FALSE), " ")</f>
        <v xml:space="preserve"> </v>
      </c>
      <c r="NUC46" s="34" t="str">
        <f>IFERROR(VLOOKUP(NTP46&amp;NTQ46&amp;NTT46,CC!NTK:NTO,5,FALSE), " ")</f>
        <v xml:space="preserve"> </v>
      </c>
      <c r="NUD46" s="34" t="str">
        <f>IFERROR(VLOOKUP(NTQ46&amp;NTR46&amp;NTU46,CC!NTL:NTP,5,FALSE), " ")</f>
        <v xml:space="preserve"> </v>
      </c>
      <c r="NUE46" s="34" t="str">
        <f>IFERROR(VLOOKUP(NTR46&amp;NTS46&amp;NTV46,CC!NTM:NTQ,5,FALSE), " ")</f>
        <v xml:space="preserve"> </v>
      </c>
      <c r="NUF46" s="34" t="str">
        <f>IFERROR(VLOOKUP(NTS46&amp;NTT46&amp;NTW46,CC!NTN:NTR,5,FALSE), " ")</f>
        <v xml:space="preserve"> </v>
      </c>
      <c r="NUG46" s="34" t="str">
        <f>IFERROR(VLOOKUP(NTT46&amp;NTU46&amp;NTX46,CC!NTO:NTS,5,FALSE), " ")</f>
        <v xml:space="preserve"> </v>
      </c>
      <c r="NUH46" s="34" t="str">
        <f>IFERROR(VLOOKUP(NTU46&amp;NTV46&amp;NTY46,CC!NTP:NTT,5,FALSE), " ")</f>
        <v xml:space="preserve"> </v>
      </c>
      <c r="NUI46" s="34" t="str">
        <f>IFERROR(VLOOKUP(NTV46&amp;NTW46&amp;NTZ46,CC!NTQ:NTU,5,FALSE), " ")</f>
        <v xml:space="preserve"> </v>
      </c>
      <c r="NUJ46" s="34" t="str">
        <f>IFERROR(VLOOKUP(NTW46&amp;NTX46&amp;NUA46,CC!NTR:NTV,5,FALSE), " ")</f>
        <v xml:space="preserve"> </v>
      </c>
      <c r="NUK46" s="34" t="str">
        <f>IFERROR(VLOOKUP(NTX46&amp;NTY46&amp;NUB46,CC!NTS:NTW,5,FALSE), " ")</f>
        <v xml:space="preserve"> </v>
      </c>
      <c r="NUL46" s="34" t="str">
        <f>IFERROR(VLOOKUP(NTY46&amp;NTZ46&amp;NUC46,CC!NTT:NTX,5,FALSE), " ")</f>
        <v xml:space="preserve"> </v>
      </c>
      <c r="NUM46" s="34" t="str">
        <f>IFERROR(VLOOKUP(NTZ46&amp;NUA46&amp;NUD46,CC!NTU:NTY,5,FALSE), " ")</f>
        <v xml:space="preserve"> </v>
      </c>
      <c r="NUN46" s="34" t="str">
        <f>IFERROR(VLOOKUP(NUA46&amp;NUB46&amp;NUE46,CC!NTV:NTZ,5,FALSE), " ")</f>
        <v xml:space="preserve"> </v>
      </c>
      <c r="NUO46" s="34" t="str">
        <f>IFERROR(VLOOKUP(NUB46&amp;NUC46&amp;NUF46,CC!NTW:NUA,5,FALSE), " ")</f>
        <v xml:space="preserve"> </v>
      </c>
      <c r="NUP46" s="34" t="str">
        <f>IFERROR(VLOOKUP(NUC46&amp;NUD46&amp;NUG46,CC!NTX:NUB,5,FALSE), " ")</f>
        <v xml:space="preserve"> </v>
      </c>
      <c r="NUQ46" s="34" t="str">
        <f>IFERROR(VLOOKUP(NUD46&amp;NUE46&amp;NUH46,CC!NTY:NUC,5,FALSE), " ")</f>
        <v xml:space="preserve"> </v>
      </c>
      <c r="NUR46" s="34" t="str">
        <f>IFERROR(VLOOKUP(NUE46&amp;NUF46&amp;NUI46,CC!NTZ:NUD,5,FALSE), " ")</f>
        <v xml:space="preserve"> </v>
      </c>
      <c r="NUS46" s="34" t="str">
        <f>IFERROR(VLOOKUP(NUF46&amp;NUG46&amp;NUJ46,CC!NUA:NUE,5,FALSE), " ")</f>
        <v xml:space="preserve"> </v>
      </c>
      <c r="NUT46" s="34" t="str">
        <f>IFERROR(VLOOKUP(NUG46&amp;NUH46&amp;NUK46,CC!NUB:NUF,5,FALSE), " ")</f>
        <v xml:space="preserve"> </v>
      </c>
      <c r="NUU46" s="34" t="str">
        <f>IFERROR(VLOOKUP(NUH46&amp;NUI46&amp;NUL46,CC!NUC:NUG,5,FALSE), " ")</f>
        <v xml:space="preserve"> </v>
      </c>
      <c r="NUV46" s="34" t="str">
        <f>IFERROR(VLOOKUP(NUI46&amp;NUJ46&amp;NUM46,CC!NUD:NUH,5,FALSE), " ")</f>
        <v xml:space="preserve"> </v>
      </c>
      <c r="NUW46" s="34" t="str">
        <f>IFERROR(VLOOKUP(NUJ46&amp;NUK46&amp;NUN46,CC!NUE:NUI,5,FALSE), " ")</f>
        <v xml:space="preserve"> </v>
      </c>
      <c r="NUX46" s="34" t="str">
        <f>IFERROR(VLOOKUP(NUK46&amp;NUL46&amp;NUO46,CC!NUF:NUJ,5,FALSE), " ")</f>
        <v xml:space="preserve"> </v>
      </c>
      <c r="NUY46" s="34" t="str">
        <f>IFERROR(VLOOKUP(NUL46&amp;NUM46&amp;NUP46,CC!NUG:NUK,5,FALSE), " ")</f>
        <v xml:space="preserve"> </v>
      </c>
      <c r="NUZ46" s="34" t="str">
        <f>IFERROR(VLOOKUP(NUM46&amp;NUN46&amp;NUQ46,CC!NUH:NUL,5,FALSE), " ")</f>
        <v xml:space="preserve"> </v>
      </c>
      <c r="NVA46" s="34" t="str">
        <f>IFERROR(VLOOKUP(NUN46&amp;NUO46&amp;NUR46,CC!NUI:NUM,5,FALSE), " ")</f>
        <v xml:space="preserve"> </v>
      </c>
      <c r="NVB46" s="34" t="str">
        <f>IFERROR(VLOOKUP(NUO46&amp;NUP46&amp;NUS46,CC!NUJ:NUN,5,FALSE), " ")</f>
        <v xml:space="preserve"> </v>
      </c>
      <c r="NVC46" s="34" t="str">
        <f>IFERROR(VLOOKUP(NUP46&amp;NUQ46&amp;NUT46,CC!NUK:NUO,5,FALSE), " ")</f>
        <v xml:space="preserve"> </v>
      </c>
      <c r="NVD46" s="34" t="str">
        <f>IFERROR(VLOOKUP(NUQ46&amp;NUR46&amp;NUU46,CC!NUL:NUP,5,FALSE), " ")</f>
        <v xml:space="preserve"> </v>
      </c>
      <c r="NVE46" s="34" t="str">
        <f>IFERROR(VLOOKUP(NUR46&amp;NUS46&amp;NUV46,CC!NUM:NUQ,5,FALSE), " ")</f>
        <v xml:space="preserve"> </v>
      </c>
      <c r="NVF46" s="34" t="str">
        <f>IFERROR(VLOOKUP(NUS46&amp;NUT46&amp;NUW46,CC!NUN:NUR,5,FALSE), " ")</f>
        <v xml:space="preserve"> </v>
      </c>
      <c r="NVG46" s="34" t="str">
        <f>IFERROR(VLOOKUP(NUT46&amp;NUU46&amp;NUX46,CC!NUO:NUS,5,FALSE), " ")</f>
        <v xml:space="preserve"> </v>
      </c>
      <c r="NVH46" s="34" t="str">
        <f>IFERROR(VLOOKUP(NUU46&amp;NUV46&amp;NUY46,CC!NUP:NUT,5,FALSE), " ")</f>
        <v xml:space="preserve"> </v>
      </c>
      <c r="NVI46" s="34" t="str">
        <f>IFERROR(VLOOKUP(NUV46&amp;NUW46&amp;NUZ46,CC!NUQ:NUU,5,FALSE), " ")</f>
        <v xml:space="preserve"> </v>
      </c>
      <c r="NVJ46" s="34" t="str">
        <f>IFERROR(VLOOKUP(NUW46&amp;NUX46&amp;NVA46,CC!NUR:NUV,5,FALSE), " ")</f>
        <v xml:space="preserve"> </v>
      </c>
      <c r="NVK46" s="34" t="str">
        <f>IFERROR(VLOOKUP(NUX46&amp;NUY46&amp;NVB46,CC!NUS:NUW,5,FALSE), " ")</f>
        <v xml:space="preserve"> </v>
      </c>
      <c r="NVL46" s="34" t="str">
        <f>IFERROR(VLOOKUP(NUY46&amp;NUZ46&amp;NVC46,CC!NUT:NUX,5,FALSE), " ")</f>
        <v xml:space="preserve"> </v>
      </c>
      <c r="NVM46" s="34" t="str">
        <f>IFERROR(VLOOKUP(NUZ46&amp;NVA46&amp;NVD46,CC!NUU:NUY,5,FALSE), " ")</f>
        <v xml:space="preserve"> </v>
      </c>
      <c r="NVN46" s="34" t="str">
        <f>IFERROR(VLOOKUP(NVA46&amp;NVB46&amp;NVE46,CC!NUV:NUZ,5,FALSE), " ")</f>
        <v xml:space="preserve"> </v>
      </c>
      <c r="NVO46" s="34" t="str">
        <f>IFERROR(VLOOKUP(NVB46&amp;NVC46&amp;NVF46,CC!NUW:NVA,5,FALSE), " ")</f>
        <v xml:space="preserve"> </v>
      </c>
      <c r="NVP46" s="34" t="str">
        <f>IFERROR(VLOOKUP(NVC46&amp;NVD46&amp;NVG46,CC!NUX:NVB,5,FALSE), " ")</f>
        <v xml:space="preserve"> </v>
      </c>
      <c r="NVQ46" s="34" t="str">
        <f>IFERROR(VLOOKUP(NVD46&amp;NVE46&amp;NVH46,CC!NUY:NVC,5,FALSE), " ")</f>
        <v xml:space="preserve"> </v>
      </c>
      <c r="NVR46" s="34" t="str">
        <f>IFERROR(VLOOKUP(NVE46&amp;NVF46&amp;NVI46,CC!NUZ:NVD,5,FALSE), " ")</f>
        <v xml:space="preserve"> </v>
      </c>
      <c r="NVS46" s="34" t="str">
        <f>IFERROR(VLOOKUP(NVF46&amp;NVG46&amp;NVJ46,CC!NVA:NVE,5,FALSE), " ")</f>
        <v xml:space="preserve"> </v>
      </c>
      <c r="NVT46" s="34" t="str">
        <f>IFERROR(VLOOKUP(NVG46&amp;NVH46&amp;NVK46,CC!NVB:NVF,5,FALSE), " ")</f>
        <v xml:space="preserve"> </v>
      </c>
      <c r="NVU46" s="34" t="str">
        <f>IFERROR(VLOOKUP(NVH46&amp;NVI46&amp;NVL46,CC!NVC:NVG,5,FALSE), " ")</f>
        <v xml:space="preserve"> </v>
      </c>
      <c r="NVV46" s="34" t="str">
        <f>IFERROR(VLOOKUP(NVI46&amp;NVJ46&amp;NVM46,CC!NVD:NVH,5,FALSE), " ")</f>
        <v xml:space="preserve"> </v>
      </c>
      <c r="NVW46" s="34" t="str">
        <f>IFERROR(VLOOKUP(NVJ46&amp;NVK46&amp;NVN46,CC!NVE:NVI,5,FALSE), " ")</f>
        <v xml:space="preserve"> </v>
      </c>
      <c r="NVX46" s="34" t="str">
        <f>IFERROR(VLOOKUP(NVK46&amp;NVL46&amp;NVO46,CC!NVF:NVJ,5,FALSE), " ")</f>
        <v xml:space="preserve"> </v>
      </c>
      <c r="NVY46" s="34" t="str">
        <f>IFERROR(VLOOKUP(NVL46&amp;NVM46&amp;NVP46,CC!NVG:NVK,5,FALSE), " ")</f>
        <v xml:space="preserve"> </v>
      </c>
      <c r="NVZ46" s="34" t="str">
        <f>IFERROR(VLOOKUP(NVM46&amp;NVN46&amp;NVQ46,CC!NVH:NVL,5,FALSE), " ")</f>
        <v xml:space="preserve"> </v>
      </c>
      <c r="NWA46" s="34" t="str">
        <f>IFERROR(VLOOKUP(NVN46&amp;NVO46&amp;NVR46,CC!NVI:NVM,5,FALSE), " ")</f>
        <v xml:space="preserve"> </v>
      </c>
      <c r="NWB46" s="34" t="str">
        <f>IFERROR(VLOOKUP(NVO46&amp;NVP46&amp;NVS46,CC!NVJ:NVN,5,FALSE), " ")</f>
        <v xml:space="preserve"> </v>
      </c>
      <c r="NWC46" s="34" t="str">
        <f>IFERROR(VLOOKUP(NVP46&amp;NVQ46&amp;NVT46,CC!NVK:NVO,5,FALSE), " ")</f>
        <v xml:space="preserve"> </v>
      </c>
      <c r="NWD46" s="34" t="str">
        <f>IFERROR(VLOOKUP(NVQ46&amp;NVR46&amp;NVU46,CC!NVL:NVP,5,FALSE), " ")</f>
        <v xml:space="preserve"> </v>
      </c>
      <c r="NWE46" s="34" t="str">
        <f>IFERROR(VLOOKUP(NVR46&amp;NVS46&amp;NVV46,CC!NVM:NVQ,5,FALSE), " ")</f>
        <v xml:space="preserve"> </v>
      </c>
      <c r="NWF46" s="34" t="str">
        <f>IFERROR(VLOOKUP(NVS46&amp;NVT46&amp;NVW46,CC!NVN:NVR,5,FALSE), " ")</f>
        <v xml:space="preserve"> </v>
      </c>
      <c r="NWG46" s="34" t="str">
        <f>IFERROR(VLOOKUP(NVT46&amp;NVU46&amp;NVX46,CC!NVO:NVS,5,FALSE), " ")</f>
        <v xml:space="preserve"> </v>
      </c>
      <c r="NWH46" s="34" t="str">
        <f>IFERROR(VLOOKUP(NVU46&amp;NVV46&amp;NVY46,CC!NVP:NVT,5,FALSE), " ")</f>
        <v xml:space="preserve"> </v>
      </c>
      <c r="NWI46" s="34" t="str">
        <f>IFERROR(VLOOKUP(NVV46&amp;NVW46&amp;NVZ46,CC!NVQ:NVU,5,FALSE), " ")</f>
        <v xml:space="preserve"> </v>
      </c>
      <c r="NWJ46" s="34" t="str">
        <f>IFERROR(VLOOKUP(NVW46&amp;NVX46&amp;NWA46,CC!NVR:NVV,5,FALSE), " ")</f>
        <v xml:space="preserve"> </v>
      </c>
      <c r="NWK46" s="34" t="str">
        <f>IFERROR(VLOOKUP(NVX46&amp;NVY46&amp;NWB46,CC!NVS:NVW,5,FALSE), " ")</f>
        <v xml:space="preserve"> </v>
      </c>
      <c r="NWL46" s="34" t="str">
        <f>IFERROR(VLOOKUP(NVY46&amp;NVZ46&amp;NWC46,CC!NVT:NVX,5,FALSE), " ")</f>
        <v xml:space="preserve"> </v>
      </c>
      <c r="NWM46" s="34" t="str">
        <f>IFERROR(VLOOKUP(NVZ46&amp;NWA46&amp;NWD46,CC!NVU:NVY,5,FALSE), " ")</f>
        <v xml:space="preserve"> </v>
      </c>
      <c r="NWN46" s="34" t="str">
        <f>IFERROR(VLOOKUP(NWA46&amp;NWB46&amp;NWE46,CC!NVV:NVZ,5,FALSE), " ")</f>
        <v xml:space="preserve"> </v>
      </c>
      <c r="NWO46" s="34" t="str">
        <f>IFERROR(VLOOKUP(NWB46&amp;NWC46&amp;NWF46,CC!NVW:NWA,5,FALSE), " ")</f>
        <v xml:space="preserve"> </v>
      </c>
      <c r="NWP46" s="34" t="str">
        <f>IFERROR(VLOOKUP(NWC46&amp;NWD46&amp;NWG46,CC!NVX:NWB,5,FALSE), " ")</f>
        <v xml:space="preserve"> </v>
      </c>
      <c r="NWQ46" s="34" t="str">
        <f>IFERROR(VLOOKUP(NWD46&amp;NWE46&amp;NWH46,CC!NVY:NWC,5,FALSE), " ")</f>
        <v xml:space="preserve"> </v>
      </c>
      <c r="NWR46" s="34" t="str">
        <f>IFERROR(VLOOKUP(NWE46&amp;NWF46&amp;NWI46,CC!NVZ:NWD,5,FALSE), " ")</f>
        <v xml:space="preserve"> </v>
      </c>
      <c r="NWS46" s="34" t="str">
        <f>IFERROR(VLOOKUP(NWF46&amp;NWG46&amp;NWJ46,CC!NWA:NWE,5,FALSE), " ")</f>
        <v xml:space="preserve"> </v>
      </c>
      <c r="NWT46" s="34" t="str">
        <f>IFERROR(VLOOKUP(NWG46&amp;NWH46&amp;NWK46,CC!NWB:NWF,5,FALSE), " ")</f>
        <v xml:space="preserve"> </v>
      </c>
      <c r="NWU46" s="34" t="str">
        <f>IFERROR(VLOOKUP(NWH46&amp;NWI46&amp;NWL46,CC!NWC:NWG,5,FALSE), " ")</f>
        <v xml:space="preserve"> </v>
      </c>
      <c r="NWV46" s="34" t="str">
        <f>IFERROR(VLOOKUP(NWI46&amp;NWJ46&amp;NWM46,CC!NWD:NWH,5,FALSE), " ")</f>
        <v xml:space="preserve"> </v>
      </c>
      <c r="NWW46" s="34" t="str">
        <f>IFERROR(VLOOKUP(NWJ46&amp;NWK46&amp;NWN46,CC!NWE:NWI,5,FALSE), " ")</f>
        <v xml:space="preserve"> </v>
      </c>
      <c r="NWX46" s="34" t="str">
        <f>IFERROR(VLOOKUP(NWK46&amp;NWL46&amp;NWO46,CC!NWF:NWJ,5,FALSE), " ")</f>
        <v xml:space="preserve"> </v>
      </c>
      <c r="NWY46" s="34" t="str">
        <f>IFERROR(VLOOKUP(NWL46&amp;NWM46&amp;NWP46,CC!NWG:NWK,5,FALSE), " ")</f>
        <v xml:space="preserve"> </v>
      </c>
      <c r="NWZ46" s="34" t="str">
        <f>IFERROR(VLOOKUP(NWM46&amp;NWN46&amp;NWQ46,CC!NWH:NWL,5,FALSE), " ")</f>
        <v xml:space="preserve"> </v>
      </c>
      <c r="NXA46" s="34" t="str">
        <f>IFERROR(VLOOKUP(NWN46&amp;NWO46&amp;NWR46,CC!NWI:NWM,5,FALSE), " ")</f>
        <v xml:space="preserve"> </v>
      </c>
      <c r="NXB46" s="34" t="str">
        <f>IFERROR(VLOOKUP(NWO46&amp;NWP46&amp;NWS46,CC!NWJ:NWN,5,FALSE), " ")</f>
        <v xml:space="preserve"> </v>
      </c>
      <c r="NXC46" s="34" t="str">
        <f>IFERROR(VLOOKUP(NWP46&amp;NWQ46&amp;NWT46,CC!NWK:NWO,5,FALSE), " ")</f>
        <v xml:space="preserve"> </v>
      </c>
      <c r="NXD46" s="34" t="str">
        <f>IFERROR(VLOOKUP(NWQ46&amp;NWR46&amp;NWU46,CC!NWL:NWP,5,FALSE), " ")</f>
        <v xml:space="preserve"> </v>
      </c>
      <c r="NXE46" s="34" t="str">
        <f>IFERROR(VLOOKUP(NWR46&amp;NWS46&amp;NWV46,CC!NWM:NWQ,5,FALSE), " ")</f>
        <v xml:space="preserve"> </v>
      </c>
      <c r="NXF46" s="34" t="str">
        <f>IFERROR(VLOOKUP(NWS46&amp;NWT46&amp;NWW46,CC!NWN:NWR,5,FALSE), " ")</f>
        <v xml:space="preserve"> </v>
      </c>
      <c r="NXG46" s="34" t="str">
        <f>IFERROR(VLOOKUP(NWT46&amp;NWU46&amp;NWX46,CC!NWO:NWS,5,FALSE), " ")</f>
        <v xml:space="preserve"> </v>
      </c>
      <c r="NXH46" s="34" t="str">
        <f>IFERROR(VLOOKUP(NWU46&amp;NWV46&amp;NWY46,CC!NWP:NWT,5,FALSE), " ")</f>
        <v xml:space="preserve"> </v>
      </c>
      <c r="NXI46" s="34" t="str">
        <f>IFERROR(VLOOKUP(NWV46&amp;NWW46&amp;NWZ46,CC!NWQ:NWU,5,FALSE), " ")</f>
        <v xml:space="preserve"> </v>
      </c>
      <c r="NXJ46" s="34" t="str">
        <f>IFERROR(VLOOKUP(NWW46&amp;NWX46&amp;NXA46,CC!NWR:NWV,5,FALSE), " ")</f>
        <v xml:space="preserve"> </v>
      </c>
      <c r="NXK46" s="34" t="str">
        <f>IFERROR(VLOOKUP(NWX46&amp;NWY46&amp;NXB46,CC!NWS:NWW,5,FALSE), " ")</f>
        <v xml:space="preserve"> </v>
      </c>
      <c r="NXL46" s="34" t="str">
        <f>IFERROR(VLOOKUP(NWY46&amp;NWZ46&amp;NXC46,CC!NWT:NWX,5,FALSE), " ")</f>
        <v xml:space="preserve"> </v>
      </c>
      <c r="NXM46" s="34" t="str">
        <f>IFERROR(VLOOKUP(NWZ46&amp;NXA46&amp;NXD46,CC!NWU:NWY,5,FALSE), " ")</f>
        <v xml:space="preserve"> </v>
      </c>
      <c r="NXN46" s="34" t="str">
        <f>IFERROR(VLOOKUP(NXA46&amp;NXB46&amp;NXE46,CC!NWV:NWZ,5,FALSE), " ")</f>
        <v xml:space="preserve"> </v>
      </c>
      <c r="NXO46" s="34" t="str">
        <f>IFERROR(VLOOKUP(NXB46&amp;NXC46&amp;NXF46,CC!NWW:NXA,5,FALSE), " ")</f>
        <v xml:space="preserve"> </v>
      </c>
      <c r="NXP46" s="34" t="str">
        <f>IFERROR(VLOOKUP(NXC46&amp;NXD46&amp;NXG46,CC!NWX:NXB,5,FALSE), " ")</f>
        <v xml:space="preserve"> </v>
      </c>
      <c r="NXQ46" s="34" t="str">
        <f>IFERROR(VLOOKUP(NXD46&amp;NXE46&amp;NXH46,CC!NWY:NXC,5,FALSE), " ")</f>
        <v xml:space="preserve"> </v>
      </c>
      <c r="NXR46" s="34" t="str">
        <f>IFERROR(VLOOKUP(NXE46&amp;NXF46&amp;NXI46,CC!NWZ:NXD,5,FALSE), " ")</f>
        <v xml:space="preserve"> </v>
      </c>
      <c r="NXS46" s="34" t="str">
        <f>IFERROR(VLOOKUP(NXF46&amp;NXG46&amp;NXJ46,CC!NXA:NXE,5,FALSE), " ")</f>
        <v xml:space="preserve"> </v>
      </c>
      <c r="NXT46" s="34" t="str">
        <f>IFERROR(VLOOKUP(NXG46&amp;NXH46&amp;NXK46,CC!NXB:NXF,5,FALSE), " ")</f>
        <v xml:space="preserve"> </v>
      </c>
      <c r="NXU46" s="34" t="str">
        <f>IFERROR(VLOOKUP(NXH46&amp;NXI46&amp;NXL46,CC!NXC:NXG,5,FALSE), " ")</f>
        <v xml:space="preserve"> </v>
      </c>
      <c r="NXV46" s="34" t="str">
        <f>IFERROR(VLOOKUP(NXI46&amp;NXJ46&amp;NXM46,CC!NXD:NXH,5,FALSE), " ")</f>
        <v xml:space="preserve"> </v>
      </c>
      <c r="NXW46" s="34" t="str">
        <f>IFERROR(VLOOKUP(NXJ46&amp;NXK46&amp;NXN46,CC!NXE:NXI,5,FALSE), " ")</f>
        <v xml:space="preserve"> </v>
      </c>
      <c r="NXX46" s="34" t="str">
        <f>IFERROR(VLOOKUP(NXK46&amp;NXL46&amp;NXO46,CC!NXF:NXJ,5,FALSE), " ")</f>
        <v xml:space="preserve"> </v>
      </c>
      <c r="NXY46" s="34" t="str">
        <f>IFERROR(VLOOKUP(NXL46&amp;NXM46&amp;NXP46,CC!NXG:NXK,5,FALSE), " ")</f>
        <v xml:space="preserve"> </v>
      </c>
      <c r="NXZ46" s="34" t="str">
        <f>IFERROR(VLOOKUP(NXM46&amp;NXN46&amp;NXQ46,CC!NXH:NXL,5,FALSE), " ")</f>
        <v xml:space="preserve"> </v>
      </c>
      <c r="NYA46" s="34" t="str">
        <f>IFERROR(VLOOKUP(NXN46&amp;NXO46&amp;NXR46,CC!NXI:NXM,5,FALSE), " ")</f>
        <v xml:space="preserve"> </v>
      </c>
      <c r="NYB46" s="34" t="str">
        <f>IFERROR(VLOOKUP(NXO46&amp;NXP46&amp;NXS46,CC!NXJ:NXN,5,FALSE), " ")</f>
        <v xml:space="preserve"> </v>
      </c>
      <c r="NYC46" s="34" t="str">
        <f>IFERROR(VLOOKUP(NXP46&amp;NXQ46&amp;NXT46,CC!NXK:NXO,5,FALSE), " ")</f>
        <v xml:space="preserve"> </v>
      </c>
      <c r="NYD46" s="34" t="str">
        <f>IFERROR(VLOOKUP(NXQ46&amp;NXR46&amp;NXU46,CC!NXL:NXP,5,FALSE), " ")</f>
        <v xml:space="preserve"> </v>
      </c>
      <c r="NYE46" s="34" t="str">
        <f>IFERROR(VLOOKUP(NXR46&amp;NXS46&amp;NXV46,CC!NXM:NXQ,5,FALSE), " ")</f>
        <v xml:space="preserve"> </v>
      </c>
      <c r="NYF46" s="34" t="str">
        <f>IFERROR(VLOOKUP(NXS46&amp;NXT46&amp;NXW46,CC!NXN:NXR,5,FALSE), " ")</f>
        <v xml:space="preserve"> </v>
      </c>
      <c r="NYG46" s="34" t="str">
        <f>IFERROR(VLOOKUP(NXT46&amp;NXU46&amp;NXX46,CC!NXO:NXS,5,FALSE), " ")</f>
        <v xml:space="preserve"> </v>
      </c>
      <c r="NYH46" s="34" t="str">
        <f>IFERROR(VLOOKUP(NXU46&amp;NXV46&amp;NXY46,CC!NXP:NXT,5,FALSE), " ")</f>
        <v xml:space="preserve"> </v>
      </c>
      <c r="NYI46" s="34" t="str">
        <f>IFERROR(VLOOKUP(NXV46&amp;NXW46&amp;NXZ46,CC!NXQ:NXU,5,FALSE), " ")</f>
        <v xml:space="preserve"> </v>
      </c>
      <c r="NYJ46" s="34" t="str">
        <f>IFERROR(VLOOKUP(NXW46&amp;NXX46&amp;NYA46,CC!NXR:NXV,5,FALSE), " ")</f>
        <v xml:space="preserve"> </v>
      </c>
      <c r="NYK46" s="34" t="str">
        <f>IFERROR(VLOOKUP(NXX46&amp;NXY46&amp;NYB46,CC!NXS:NXW,5,FALSE), " ")</f>
        <v xml:space="preserve"> </v>
      </c>
      <c r="NYL46" s="34" t="str">
        <f>IFERROR(VLOOKUP(NXY46&amp;NXZ46&amp;NYC46,CC!NXT:NXX,5,FALSE), " ")</f>
        <v xml:space="preserve"> </v>
      </c>
      <c r="NYM46" s="34" t="str">
        <f>IFERROR(VLOOKUP(NXZ46&amp;NYA46&amp;NYD46,CC!NXU:NXY,5,FALSE), " ")</f>
        <v xml:space="preserve"> </v>
      </c>
      <c r="NYN46" s="34" t="str">
        <f>IFERROR(VLOOKUP(NYA46&amp;NYB46&amp;NYE46,CC!NXV:NXZ,5,FALSE), " ")</f>
        <v xml:space="preserve"> </v>
      </c>
      <c r="NYO46" s="34" t="str">
        <f>IFERROR(VLOOKUP(NYB46&amp;NYC46&amp;NYF46,CC!NXW:NYA,5,FALSE), " ")</f>
        <v xml:space="preserve"> </v>
      </c>
      <c r="NYP46" s="34" t="str">
        <f>IFERROR(VLOOKUP(NYC46&amp;NYD46&amp;NYG46,CC!NXX:NYB,5,FALSE), " ")</f>
        <v xml:space="preserve"> </v>
      </c>
      <c r="NYQ46" s="34" t="str">
        <f>IFERROR(VLOOKUP(NYD46&amp;NYE46&amp;NYH46,CC!NXY:NYC,5,FALSE), " ")</f>
        <v xml:space="preserve"> </v>
      </c>
      <c r="NYR46" s="34" t="str">
        <f>IFERROR(VLOOKUP(NYE46&amp;NYF46&amp;NYI46,CC!NXZ:NYD,5,FALSE), " ")</f>
        <v xml:space="preserve"> </v>
      </c>
      <c r="NYS46" s="34" t="str">
        <f>IFERROR(VLOOKUP(NYF46&amp;NYG46&amp;NYJ46,CC!NYA:NYE,5,FALSE), " ")</f>
        <v xml:space="preserve"> </v>
      </c>
      <c r="NYT46" s="34" t="str">
        <f>IFERROR(VLOOKUP(NYG46&amp;NYH46&amp;NYK46,CC!NYB:NYF,5,FALSE), " ")</f>
        <v xml:space="preserve"> </v>
      </c>
      <c r="NYU46" s="34" t="str">
        <f>IFERROR(VLOOKUP(NYH46&amp;NYI46&amp;NYL46,CC!NYC:NYG,5,FALSE), " ")</f>
        <v xml:space="preserve"> </v>
      </c>
      <c r="NYV46" s="34" t="str">
        <f>IFERROR(VLOOKUP(NYI46&amp;NYJ46&amp;NYM46,CC!NYD:NYH,5,FALSE), " ")</f>
        <v xml:space="preserve"> </v>
      </c>
      <c r="NYW46" s="34" t="str">
        <f>IFERROR(VLOOKUP(NYJ46&amp;NYK46&amp;NYN46,CC!NYE:NYI,5,FALSE), " ")</f>
        <v xml:space="preserve"> </v>
      </c>
      <c r="NYX46" s="34" t="str">
        <f>IFERROR(VLOOKUP(NYK46&amp;NYL46&amp;NYO46,CC!NYF:NYJ,5,FALSE), " ")</f>
        <v xml:space="preserve"> </v>
      </c>
      <c r="NYY46" s="34" t="str">
        <f>IFERROR(VLOOKUP(NYL46&amp;NYM46&amp;NYP46,CC!NYG:NYK,5,FALSE), " ")</f>
        <v xml:space="preserve"> </v>
      </c>
      <c r="NYZ46" s="34" t="str">
        <f>IFERROR(VLOOKUP(NYM46&amp;NYN46&amp;NYQ46,CC!NYH:NYL,5,FALSE), " ")</f>
        <v xml:space="preserve"> </v>
      </c>
      <c r="NZA46" s="34" t="str">
        <f>IFERROR(VLOOKUP(NYN46&amp;NYO46&amp;NYR46,CC!NYI:NYM,5,FALSE), " ")</f>
        <v xml:space="preserve"> </v>
      </c>
      <c r="NZB46" s="34" t="str">
        <f>IFERROR(VLOOKUP(NYO46&amp;NYP46&amp;NYS46,CC!NYJ:NYN,5,FALSE), " ")</f>
        <v xml:space="preserve"> </v>
      </c>
      <c r="NZC46" s="34" t="str">
        <f>IFERROR(VLOOKUP(NYP46&amp;NYQ46&amp;NYT46,CC!NYK:NYO,5,FALSE), " ")</f>
        <v xml:space="preserve"> </v>
      </c>
      <c r="NZD46" s="34" t="str">
        <f>IFERROR(VLOOKUP(NYQ46&amp;NYR46&amp;NYU46,CC!NYL:NYP,5,FALSE), " ")</f>
        <v xml:space="preserve"> </v>
      </c>
      <c r="NZE46" s="34" t="str">
        <f>IFERROR(VLOOKUP(NYR46&amp;NYS46&amp;NYV46,CC!NYM:NYQ,5,FALSE), " ")</f>
        <v xml:space="preserve"> </v>
      </c>
      <c r="NZF46" s="34" t="str">
        <f>IFERROR(VLOOKUP(NYS46&amp;NYT46&amp;NYW46,CC!NYN:NYR,5,FALSE), " ")</f>
        <v xml:space="preserve"> </v>
      </c>
      <c r="NZG46" s="34" t="str">
        <f>IFERROR(VLOOKUP(NYT46&amp;NYU46&amp;NYX46,CC!NYO:NYS,5,FALSE), " ")</f>
        <v xml:space="preserve"> </v>
      </c>
      <c r="NZH46" s="34" t="str">
        <f>IFERROR(VLOOKUP(NYU46&amp;NYV46&amp;NYY46,CC!NYP:NYT,5,FALSE), " ")</f>
        <v xml:space="preserve"> </v>
      </c>
      <c r="NZI46" s="34" t="str">
        <f>IFERROR(VLOOKUP(NYV46&amp;NYW46&amp;NYZ46,CC!NYQ:NYU,5,FALSE), " ")</f>
        <v xml:space="preserve"> </v>
      </c>
      <c r="NZJ46" s="34" t="str">
        <f>IFERROR(VLOOKUP(NYW46&amp;NYX46&amp;NZA46,CC!NYR:NYV,5,FALSE), " ")</f>
        <v xml:space="preserve"> </v>
      </c>
      <c r="NZK46" s="34" t="str">
        <f>IFERROR(VLOOKUP(NYX46&amp;NYY46&amp;NZB46,CC!NYS:NYW,5,FALSE), " ")</f>
        <v xml:space="preserve"> </v>
      </c>
      <c r="NZL46" s="34" t="str">
        <f>IFERROR(VLOOKUP(NYY46&amp;NYZ46&amp;NZC46,CC!NYT:NYX,5,FALSE), " ")</f>
        <v xml:space="preserve"> </v>
      </c>
      <c r="NZM46" s="34" t="str">
        <f>IFERROR(VLOOKUP(NYZ46&amp;NZA46&amp;NZD46,CC!NYU:NYY,5,FALSE), " ")</f>
        <v xml:space="preserve"> </v>
      </c>
      <c r="NZN46" s="34" t="str">
        <f>IFERROR(VLOOKUP(NZA46&amp;NZB46&amp;NZE46,CC!NYV:NYZ,5,FALSE), " ")</f>
        <v xml:space="preserve"> </v>
      </c>
      <c r="NZO46" s="34" t="str">
        <f>IFERROR(VLOOKUP(NZB46&amp;NZC46&amp;NZF46,CC!NYW:NZA,5,FALSE), " ")</f>
        <v xml:space="preserve"> </v>
      </c>
      <c r="NZP46" s="34" t="str">
        <f>IFERROR(VLOOKUP(NZC46&amp;NZD46&amp;NZG46,CC!NYX:NZB,5,FALSE), " ")</f>
        <v xml:space="preserve"> </v>
      </c>
      <c r="NZQ46" s="34" t="str">
        <f>IFERROR(VLOOKUP(NZD46&amp;NZE46&amp;NZH46,CC!NYY:NZC,5,FALSE), " ")</f>
        <v xml:space="preserve"> </v>
      </c>
      <c r="NZR46" s="34" t="str">
        <f>IFERROR(VLOOKUP(NZE46&amp;NZF46&amp;NZI46,CC!NYZ:NZD,5,FALSE), " ")</f>
        <v xml:space="preserve"> </v>
      </c>
      <c r="NZS46" s="34" t="str">
        <f>IFERROR(VLOOKUP(NZF46&amp;NZG46&amp;NZJ46,CC!NZA:NZE,5,FALSE), " ")</f>
        <v xml:space="preserve"> </v>
      </c>
      <c r="NZT46" s="34" t="str">
        <f>IFERROR(VLOOKUP(NZG46&amp;NZH46&amp;NZK46,CC!NZB:NZF,5,FALSE), " ")</f>
        <v xml:space="preserve"> </v>
      </c>
      <c r="NZU46" s="34" t="str">
        <f>IFERROR(VLOOKUP(NZH46&amp;NZI46&amp;NZL46,CC!NZC:NZG,5,FALSE), " ")</f>
        <v xml:space="preserve"> </v>
      </c>
      <c r="NZV46" s="34" t="str">
        <f>IFERROR(VLOOKUP(NZI46&amp;NZJ46&amp;NZM46,CC!NZD:NZH,5,FALSE), " ")</f>
        <v xml:space="preserve"> </v>
      </c>
      <c r="NZW46" s="34" t="str">
        <f>IFERROR(VLOOKUP(NZJ46&amp;NZK46&amp;NZN46,CC!NZE:NZI,5,FALSE), " ")</f>
        <v xml:space="preserve"> </v>
      </c>
      <c r="NZX46" s="34" t="str">
        <f>IFERROR(VLOOKUP(NZK46&amp;NZL46&amp;NZO46,CC!NZF:NZJ,5,FALSE), " ")</f>
        <v xml:space="preserve"> </v>
      </c>
      <c r="NZY46" s="34" t="str">
        <f>IFERROR(VLOOKUP(NZL46&amp;NZM46&amp;NZP46,CC!NZG:NZK,5,FALSE), " ")</f>
        <v xml:space="preserve"> </v>
      </c>
      <c r="NZZ46" s="34" t="str">
        <f>IFERROR(VLOOKUP(NZM46&amp;NZN46&amp;NZQ46,CC!NZH:NZL,5,FALSE), " ")</f>
        <v xml:space="preserve"> </v>
      </c>
      <c r="OAA46" s="34" t="str">
        <f>IFERROR(VLOOKUP(NZN46&amp;NZO46&amp;NZR46,CC!NZI:NZM,5,FALSE), " ")</f>
        <v xml:space="preserve"> </v>
      </c>
      <c r="OAB46" s="34" t="str">
        <f>IFERROR(VLOOKUP(NZO46&amp;NZP46&amp;NZS46,CC!NZJ:NZN,5,FALSE), " ")</f>
        <v xml:space="preserve"> </v>
      </c>
      <c r="OAC46" s="34" t="str">
        <f>IFERROR(VLOOKUP(NZP46&amp;NZQ46&amp;NZT46,CC!NZK:NZO,5,FALSE), " ")</f>
        <v xml:space="preserve"> </v>
      </c>
      <c r="OAD46" s="34" t="str">
        <f>IFERROR(VLOOKUP(NZQ46&amp;NZR46&amp;NZU46,CC!NZL:NZP,5,FALSE), " ")</f>
        <v xml:space="preserve"> </v>
      </c>
      <c r="OAE46" s="34" t="str">
        <f>IFERROR(VLOOKUP(NZR46&amp;NZS46&amp;NZV46,CC!NZM:NZQ,5,FALSE), " ")</f>
        <v xml:space="preserve"> </v>
      </c>
      <c r="OAF46" s="34" t="str">
        <f>IFERROR(VLOOKUP(NZS46&amp;NZT46&amp;NZW46,CC!NZN:NZR,5,FALSE), " ")</f>
        <v xml:space="preserve"> </v>
      </c>
      <c r="OAG46" s="34" t="str">
        <f>IFERROR(VLOOKUP(NZT46&amp;NZU46&amp;NZX46,CC!NZO:NZS,5,FALSE), " ")</f>
        <v xml:space="preserve"> </v>
      </c>
      <c r="OAH46" s="34" t="str">
        <f>IFERROR(VLOOKUP(NZU46&amp;NZV46&amp;NZY46,CC!NZP:NZT,5,FALSE), " ")</f>
        <v xml:space="preserve"> </v>
      </c>
      <c r="OAI46" s="34" t="str">
        <f>IFERROR(VLOOKUP(NZV46&amp;NZW46&amp;NZZ46,CC!NZQ:NZU,5,FALSE), " ")</f>
        <v xml:space="preserve"> </v>
      </c>
      <c r="OAJ46" s="34" t="str">
        <f>IFERROR(VLOOKUP(NZW46&amp;NZX46&amp;OAA46,CC!NZR:NZV,5,FALSE), " ")</f>
        <v xml:space="preserve"> </v>
      </c>
      <c r="OAK46" s="34" t="str">
        <f>IFERROR(VLOOKUP(NZX46&amp;NZY46&amp;OAB46,CC!NZS:NZW,5,FALSE), " ")</f>
        <v xml:space="preserve"> </v>
      </c>
      <c r="OAL46" s="34" t="str">
        <f>IFERROR(VLOOKUP(NZY46&amp;NZZ46&amp;OAC46,CC!NZT:NZX,5,FALSE), " ")</f>
        <v xml:space="preserve"> </v>
      </c>
      <c r="OAM46" s="34" t="str">
        <f>IFERROR(VLOOKUP(NZZ46&amp;OAA46&amp;OAD46,CC!NZU:NZY,5,FALSE), " ")</f>
        <v xml:space="preserve"> </v>
      </c>
      <c r="OAN46" s="34" t="str">
        <f>IFERROR(VLOOKUP(OAA46&amp;OAB46&amp;OAE46,CC!NZV:NZZ,5,FALSE), " ")</f>
        <v xml:space="preserve"> </v>
      </c>
      <c r="OAO46" s="34" t="str">
        <f>IFERROR(VLOOKUP(OAB46&amp;OAC46&amp;OAF46,CC!NZW:OAA,5,FALSE), " ")</f>
        <v xml:space="preserve"> </v>
      </c>
      <c r="OAP46" s="34" t="str">
        <f>IFERROR(VLOOKUP(OAC46&amp;OAD46&amp;OAG46,CC!NZX:OAB,5,FALSE), " ")</f>
        <v xml:space="preserve"> </v>
      </c>
      <c r="OAQ46" s="34" t="str">
        <f>IFERROR(VLOOKUP(OAD46&amp;OAE46&amp;OAH46,CC!NZY:OAC,5,FALSE), " ")</f>
        <v xml:space="preserve"> </v>
      </c>
      <c r="OAR46" s="34" t="str">
        <f>IFERROR(VLOOKUP(OAE46&amp;OAF46&amp;OAI46,CC!NZZ:OAD,5,FALSE), " ")</f>
        <v xml:space="preserve"> </v>
      </c>
      <c r="OAS46" s="34" t="str">
        <f>IFERROR(VLOOKUP(OAF46&amp;OAG46&amp;OAJ46,CC!OAA:OAE,5,FALSE), " ")</f>
        <v xml:space="preserve"> </v>
      </c>
      <c r="OAT46" s="34" t="str">
        <f>IFERROR(VLOOKUP(OAG46&amp;OAH46&amp;OAK46,CC!OAB:OAF,5,FALSE), " ")</f>
        <v xml:space="preserve"> </v>
      </c>
      <c r="OAU46" s="34" t="str">
        <f>IFERROR(VLOOKUP(OAH46&amp;OAI46&amp;OAL46,CC!OAC:OAG,5,FALSE), " ")</f>
        <v xml:space="preserve"> </v>
      </c>
      <c r="OAV46" s="34" t="str">
        <f>IFERROR(VLOOKUP(OAI46&amp;OAJ46&amp;OAM46,CC!OAD:OAH,5,FALSE), " ")</f>
        <v xml:space="preserve"> </v>
      </c>
      <c r="OAW46" s="34" t="str">
        <f>IFERROR(VLOOKUP(OAJ46&amp;OAK46&amp;OAN46,CC!OAE:OAI,5,FALSE), " ")</f>
        <v xml:space="preserve"> </v>
      </c>
      <c r="OAX46" s="34" t="str">
        <f>IFERROR(VLOOKUP(OAK46&amp;OAL46&amp;OAO46,CC!OAF:OAJ,5,FALSE), " ")</f>
        <v xml:space="preserve"> </v>
      </c>
      <c r="OAY46" s="34" t="str">
        <f>IFERROR(VLOOKUP(OAL46&amp;OAM46&amp;OAP46,CC!OAG:OAK,5,FALSE), " ")</f>
        <v xml:space="preserve"> </v>
      </c>
      <c r="OAZ46" s="34" t="str">
        <f>IFERROR(VLOOKUP(OAM46&amp;OAN46&amp;OAQ46,CC!OAH:OAL,5,FALSE), " ")</f>
        <v xml:space="preserve"> </v>
      </c>
      <c r="OBA46" s="34" t="str">
        <f>IFERROR(VLOOKUP(OAN46&amp;OAO46&amp;OAR46,CC!OAI:OAM,5,FALSE), " ")</f>
        <v xml:space="preserve"> </v>
      </c>
      <c r="OBB46" s="34" t="str">
        <f>IFERROR(VLOOKUP(OAO46&amp;OAP46&amp;OAS46,CC!OAJ:OAN,5,FALSE), " ")</f>
        <v xml:space="preserve"> </v>
      </c>
      <c r="OBC46" s="34" t="str">
        <f>IFERROR(VLOOKUP(OAP46&amp;OAQ46&amp;OAT46,CC!OAK:OAO,5,FALSE), " ")</f>
        <v xml:space="preserve"> </v>
      </c>
      <c r="OBD46" s="34" t="str">
        <f>IFERROR(VLOOKUP(OAQ46&amp;OAR46&amp;OAU46,CC!OAL:OAP,5,FALSE), " ")</f>
        <v xml:space="preserve"> </v>
      </c>
      <c r="OBE46" s="34" t="str">
        <f>IFERROR(VLOOKUP(OAR46&amp;OAS46&amp;OAV46,CC!OAM:OAQ,5,FALSE), " ")</f>
        <v xml:space="preserve"> </v>
      </c>
      <c r="OBF46" s="34" t="str">
        <f>IFERROR(VLOOKUP(OAS46&amp;OAT46&amp;OAW46,CC!OAN:OAR,5,FALSE), " ")</f>
        <v xml:space="preserve"> </v>
      </c>
      <c r="OBG46" s="34" t="str">
        <f>IFERROR(VLOOKUP(OAT46&amp;OAU46&amp;OAX46,CC!OAO:OAS,5,FALSE), " ")</f>
        <v xml:space="preserve"> </v>
      </c>
      <c r="OBH46" s="34" t="str">
        <f>IFERROR(VLOOKUP(OAU46&amp;OAV46&amp;OAY46,CC!OAP:OAT,5,FALSE), " ")</f>
        <v xml:space="preserve"> </v>
      </c>
      <c r="OBI46" s="34" t="str">
        <f>IFERROR(VLOOKUP(OAV46&amp;OAW46&amp;OAZ46,CC!OAQ:OAU,5,FALSE), " ")</f>
        <v xml:space="preserve"> </v>
      </c>
      <c r="OBJ46" s="34" t="str">
        <f>IFERROR(VLOOKUP(OAW46&amp;OAX46&amp;OBA46,CC!OAR:OAV,5,FALSE), " ")</f>
        <v xml:space="preserve"> </v>
      </c>
      <c r="OBK46" s="34" t="str">
        <f>IFERROR(VLOOKUP(OAX46&amp;OAY46&amp;OBB46,CC!OAS:OAW,5,FALSE), " ")</f>
        <v xml:space="preserve"> </v>
      </c>
      <c r="OBL46" s="34" t="str">
        <f>IFERROR(VLOOKUP(OAY46&amp;OAZ46&amp;OBC46,CC!OAT:OAX,5,FALSE), " ")</f>
        <v xml:space="preserve"> </v>
      </c>
      <c r="OBM46" s="34" t="str">
        <f>IFERROR(VLOOKUP(OAZ46&amp;OBA46&amp;OBD46,CC!OAU:OAY,5,FALSE), " ")</f>
        <v xml:space="preserve"> </v>
      </c>
      <c r="OBN46" s="34" t="str">
        <f>IFERROR(VLOOKUP(OBA46&amp;OBB46&amp;OBE46,CC!OAV:OAZ,5,FALSE), " ")</f>
        <v xml:space="preserve"> </v>
      </c>
      <c r="OBO46" s="34" t="str">
        <f>IFERROR(VLOOKUP(OBB46&amp;OBC46&amp;OBF46,CC!OAW:OBA,5,FALSE), " ")</f>
        <v xml:space="preserve"> </v>
      </c>
      <c r="OBP46" s="34" t="str">
        <f>IFERROR(VLOOKUP(OBC46&amp;OBD46&amp;OBG46,CC!OAX:OBB,5,FALSE), " ")</f>
        <v xml:space="preserve"> </v>
      </c>
      <c r="OBQ46" s="34" t="str">
        <f>IFERROR(VLOOKUP(OBD46&amp;OBE46&amp;OBH46,CC!OAY:OBC,5,FALSE), " ")</f>
        <v xml:space="preserve"> </v>
      </c>
      <c r="OBR46" s="34" t="str">
        <f>IFERROR(VLOOKUP(OBE46&amp;OBF46&amp;OBI46,CC!OAZ:OBD,5,FALSE), " ")</f>
        <v xml:space="preserve"> </v>
      </c>
      <c r="OBS46" s="34" t="str">
        <f>IFERROR(VLOOKUP(OBF46&amp;OBG46&amp;OBJ46,CC!OBA:OBE,5,FALSE), " ")</f>
        <v xml:space="preserve"> </v>
      </c>
      <c r="OBT46" s="34" t="str">
        <f>IFERROR(VLOOKUP(OBG46&amp;OBH46&amp;OBK46,CC!OBB:OBF,5,FALSE), " ")</f>
        <v xml:space="preserve"> </v>
      </c>
      <c r="OBU46" s="34" t="str">
        <f>IFERROR(VLOOKUP(OBH46&amp;OBI46&amp;OBL46,CC!OBC:OBG,5,FALSE), " ")</f>
        <v xml:space="preserve"> </v>
      </c>
      <c r="OBV46" s="34" t="str">
        <f>IFERROR(VLOOKUP(OBI46&amp;OBJ46&amp;OBM46,CC!OBD:OBH,5,FALSE), " ")</f>
        <v xml:space="preserve"> </v>
      </c>
      <c r="OBW46" s="34" t="str">
        <f>IFERROR(VLOOKUP(OBJ46&amp;OBK46&amp;OBN46,CC!OBE:OBI,5,FALSE), " ")</f>
        <v xml:space="preserve"> </v>
      </c>
      <c r="OBX46" s="34" t="str">
        <f>IFERROR(VLOOKUP(OBK46&amp;OBL46&amp;OBO46,CC!OBF:OBJ,5,FALSE), " ")</f>
        <v xml:space="preserve"> </v>
      </c>
      <c r="OBY46" s="34" t="str">
        <f>IFERROR(VLOOKUP(OBL46&amp;OBM46&amp;OBP46,CC!OBG:OBK,5,FALSE), " ")</f>
        <v xml:space="preserve"> </v>
      </c>
      <c r="OBZ46" s="34" t="str">
        <f>IFERROR(VLOOKUP(OBM46&amp;OBN46&amp;OBQ46,CC!OBH:OBL,5,FALSE), " ")</f>
        <v xml:space="preserve"> </v>
      </c>
      <c r="OCA46" s="34" t="str">
        <f>IFERROR(VLOOKUP(OBN46&amp;OBO46&amp;OBR46,CC!OBI:OBM,5,FALSE), " ")</f>
        <v xml:space="preserve"> </v>
      </c>
      <c r="OCB46" s="34" t="str">
        <f>IFERROR(VLOOKUP(OBO46&amp;OBP46&amp;OBS46,CC!OBJ:OBN,5,FALSE), " ")</f>
        <v xml:space="preserve"> </v>
      </c>
      <c r="OCC46" s="34" t="str">
        <f>IFERROR(VLOOKUP(OBP46&amp;OBQ46&amp;OBT46,CC!OBK:OBO,5,FALSE), " ")</f>
        <v xml:space="preserve"> </v>
      </c>
      <c r="OCD46" s="34" t="str">
        <f>IFERROR(VLOOKUP(OBQ46&amp;OBR46&amp;OBU46,CC!OBL:OBP,5,FALSE), " ")</f>
        <v xml:space="preserve"> </v>
      </c>
      <c r="OCE46" s="34" t="str">
        <f>IFERROR(VLOOKUP(OBR46&amp;OBS46&amp;OBV46,CC!OBM:OBQ,5,FALSE), " ")</f>
        <v xml:space="preserve"> </v>
      </c>
      <c r="OCF46" s="34" t="str">
        <f>IFERROR(VLOOKUP(OBS46&amp;OBT46&amp;OBW46,CC!OBN:OBR,5,FALSE), " ")</f>
        <v xml:space="preserve"> </v>
      </c>
      <c r="OCG46" s="34" t="str">
        <f>IFERROR(VLOOKUP(OBT46&amp;OBU46&amp;OBX46,CC!OBO:OBS,5,FALSE), " ")</f>
        <v xml:space="preserve"> </v>
      </c>
      <c r="OCH46" s="34" t="str">
        <f>IFERROR(VLOOKUP(OBU46&amp;OBV46&amp;OBY46,CC!OBP:OBT,5,FALSE), " ")</f>
        <v xml:space="preserve"> </v>
      </c>
      <c r="OCI46" s="34" t="str">
        <f>IFERROR(VLOOKUP(OBV46&amp;OBW46&amp;OBZ46,CC!OBQ:OBU,5,FALSE), " ")</f>
        <v xml:space="preserve"> </v>
      </c>
      <c r="OCJ46" s="34" t="str">
        <f>IFERROR(VLOOKUP(OBW46&amp;OBX46&amp;OCA46,CC!OBR:OBV,5,FALSE), " ")</f>
        <v xml:space="preserve"> </v>
      </c>
      <c r="OCK46" s="34" t="str">
        <f>IFERROR(VLOOKUP(OBX46&amp;OBY46&amp;OCB46,CC!OBS:OBW,5,FALSE), " ")</f>
        <v xml:space="preserve"> </v>
      </c>
      <c r="OCL46" s="34" t="str">
        <f>IFERROR(VLOOKUP(OBY46&amp;OBZ46&amp;OCC46,CC!OBT:OBX,5,FALSE), " ")</f>
        <v xml:space="preserve"> </v>
      </c>
      <c r="OCM46" s="34" t="str">
        <f>IFERROR(VLOOKUP(OBZ46&amp;OCA46&amp;OCD46,CC!OBU:OBY,5,FALSE), " ")</f>
        <v xml:space="preserve"> </v>
      </c>
      <c r="OCN46" s="34" t="str">
        <f>IFERROR(VLOOKUP(OCA46&amp;OCB46&amp;OCE46,CC!OBV:OBZ,5,FALSE), " ")</f>
        <v xml:space="preserve"> </v>
      </c>
      <c r="OCO46" s="34" t="str">
        <f>IFERROR(VLOOKUP(OCB46&amp;OCC46&amp;OCF46,CC!OBW:OCA,5,FALSE), " ")</f>
        <v xml:space="preserve"> </v>
      </c>
      <c r="OCP46" s="34" t="str">
        <f>IFERROR(VLOOKUP(OCC46&amp;OCD46&amp;OCG46,CC!OBX:OCB,5,FALSE), " ")</f>
        <v xml:space="preserve"> </v>
      </c>
      <c r="OCQ46" s="34" t="str">
        <f>IFERROR(VLOOKUP(OCD46&amp;OCE46&amp;OCH46,CC!OBY:OCC,5,FALSE), " ")</f>
        <v xml:space="preserve"> </v>
      </c>
      <c r="OCR46" s="34" t="str">
        <f>IFERROR(VLOOKUP(OCE46&amp;OCF46&amp;OCI46,CC!OBZ:OCD,5,FALSE), " ")</f>
        <v xml:space="preserve"> </v>
      </c>
      <c r="OCS46" s="34" t="str">
        <f>IFERROR(VLOOKUP(OCF46&amp;OCG46&amp;OCJ46,CC!OCA:OCE,5,FALSE), " ")</f>
        <v xml:space="preserve"> </v>
      </c>
      <c r="OCT46" s="34" t="str">
        <f>IFERROR(VLOOKUP(OCG46&amp;OCH46&amp;OCK46,CC!OCB:OCF,5,FALSE), " ")</f>
        <v xml:space="preserve"> </v>
      </c>
      <c r="OCU46" s="34" t="str">
        <f>IFERROR(VLOOKUP(OCH46&amp;OCI46&amp;OCL46,CC!OCC:OCG,5,FALSE), " ")</f>
        <v xml:space="preserve"> </v>
      </c>
      <c r="OCV46" s="34" t="str">
        <f>IFERROR(VLOOKUP(OCI46&amp;OCJ46&amp;OCM46,CC!OCD:OCH,5,FALSE), " ")</f>
        <v xml:space="preserve"> </v>
      </c>
      <c r="OCW46" s="34" t="str">
        <f>IFERROR(VLOOKUP(OCJ46&amp;OCK46&amp;OCN46,CC!OCE:OCI,5,FALSE), " ")</f>
        <v xml:space="preserve"> </v>
      </c>
      <c r="OCX46" s="34" t="str">
        <f>IFERROR(VLOOKUP(OCK46&amp;OCL46&amp;OCO46,CC!OCF:OCJ,5,FALSE), " ")</f>
        <v xml:space="preserve"> </v>
      </c>
      <c r="OCY46" s="34" t="str">
        <f>IFERROR(VLOOKUP(OCL46&amp;OCM46&amp;OCP46,CC!OCG:OCK,5,FALSE), " ")</f>
        <v xml:space="preserve"> </v>
      </c>
      <c r="OCZ46" s="34" t="str">
        <f>IFERROR(VLOOKUP(OCM46&amp;OCN46&amp;OCQ46,CC!OCH:OCL,5,FALSE), " ")</f>
        <v xml:space="preserve"> </v>
      </c>
      <c r="ODA46" s="34" t="str">
        <f>IFERROR(VLOOKUP(OCN46&amp;OCO46&amp;OCR46,CC!OCI:OCM,5,FALSE), " ")</f>
        <v xml:space="preserve"> </v>
      </c>
      <c r="ODB46" s="34" t="str">
        <f>IFERROR(VLOOKUP(OCO46&amp;OCP46&amp;OCS46,CC!OCJ:OCN,5,FALSE), " ")</f>
        <v xml:space="preserve"> </v>
      </c>
      <c r="ODC46" s="34" t="str">
        <f>IFERROR(VLOOKUP(OCP46&amp;OCQ46&amp;OCT46,CC!OCK:OCO,5,FALSE), " ")</f>
        <v xml:space="preserve"> </v>
      </c>
      <c r="ODD46" s="34" t="str">
        <f>IFERROR(VLOOKUP(OCQ46&amp;OCR46&amp;OCU46,CC!OCL:OCP,5,FALSE), " ")</f>
        <v xml:space="preserve"> </v>
      </c>
      <c r="ODE46" s="34" t="str">
        <f>IFERROR(VLOOKUP(OCR46&amp;OCS46&amp;OCV46,CC!OCM:OCQ,5,FALSE), " ")</f>
        <v xml:space="preserve"> </v>
      </c>
      <c r="ODF46" s="34" t="str">
        <f>IFERROR(VLOOKUP(OCS46&amp;OCT46&amp;OCW46,CC!OCN:OCR,5,FALSE), " ")</f>
        <v xml:space="preserve"> </v>
      </c>
      <c r="ODG46" s="34" t="str">
        <f>IFERROR(VLOOKUP(OCT46&amp;OCU46&amp;OCX46,CC!OCO:OCS,5,FALSE), " ")</f>
        <v xml:space="preserve"> </v>
      </c>
      <c r="ODH46" s="34" t="str">
        <f>IFERROR(VLOOKUP(OCU46&amp;OCV46&amp;OCY46,CC!OCP:OCT,5,FALSE), " ")</f>
        <v xml:space="preserve"> </v>
      </c>
      <c r="ODI46" s="34" t="str">
        <f>IFERROR(VLOOKUP(OCV46&amp;OCW46&amp;OCZ46,CC!OCQ:OCU,5,FALSE), " ")</f>
        <v xml:space="preserve"> </v>
      </c>
      <c r="ODJ46" s="34" t="str">
        <f>IFERROR(VLOOKUP(OCW46&amp;OCX46&amp;ODA46,CC!OCR:OCV,5,FALSE), " ")</f>
        <v xml:space="preserve"> </v>
      </c>
      <c r="ODK46" s="34" t="str">
        <f>IFERROR(VLOOKUP(OCX46&amp;OCY46&amp;ODB46,CC!OCS:OCW,5,FALSE), " ")</f>
        <v xml:space="preserve"> </v>
      </c>
      <c r="ODL46" s="34" t="str">
        <f>IFERROR(VLOOKUP(OCY46&amp;OCZ46&amp;ODC46,CC!OCT:OCX,5,FALSE), " ")</f>
        <v xml:space="preserve"> </v>
      </c>
      <c r="ODM46" s="34" t="str">
        <f>IFERROR(VLOOKUP(OCZ46&amp;ODA46&amp;ODD46,CC!OCU:OCY,5,FALSE), " ")</f>
        <v xml:space="preserve"> </v>
      </c>
      <c r="ODN46" s="34" t="str">
        <f>IFERROR(VLOOKUP(ODA46&amp;ODB46&amp;ODE46,CC!OCV:OCZ,5,FALSE), " ")</f>
        <v xml:space="preserve"> </v>
      </c>
      <c r="ODO46" s="34" t="str">
        <f>IFERROR(VLOOKUP(ODB46&amp;ODC46&amp;ODF46,CC!OCW:ODA,5,FALSE), " ")</f>
        <v xml:space="preserve"> </v>
      </c>
      <c r="ODP46" s="34" t="str">
        <f>IFERROR(VLOOKUP(ODC46&amp;ODD46&amp;ODG46,CC!OCX:ODB,5,FALSE), " ")</f>
        <v xml:space="preserve"> </v>
      </c>
      <c r="ODQ46" s="34" t="str">
        <f>IFERROR(VLOOKUP(ODD46&amp;ODE46&amp;ODH46,CC!OCY:ODC,5,FALSE), " ")</f>
        <v xml:space="preserve"> </v>
      </c>
      <c r="ODR46" s="34" t="str">
        <f>IFERROR(VLOOKUP(ODE46&amp;ODF46&amp;ODI46,CC!OCZ:ODD,5,FALSE), " ")</f>
        <v xml:space="preserve"> </v>
      </c>
      <c r="ODS46" s="34" t="str">
        <f>IFERROR(VLOOKUP(ODF46&amp;ODG46&amp;ODJ46,CC!ODA:ODE,5,FALSE), " ")</f>
        <v xml:space="preserve"> </v>
      </c>
      <c r="ODT46" s="34" t="str">
        <f>IFERROR(VLOOKUP(ODG46&amp;ODH46&amp;ODK46,CC!ODB:ODF,5,FALSE), " ")</f>
        <v xml:space="preserve"> </v>
      </c>
      <c r="ODU46" s="34" t="str">
        <f>IFERROR(VLOOKUP(ODH46&amp;ODI46&amp;ODL46,CC!ODC:ODG,5,FALSE), " ")</f>
        <v xml:space="preserve"> </v>
      </c>
      <c r="ODV46" s="34" t="str">
        <f>IFERROR(VLOOKUP(ODI46&amp;ODJ46&amp;ODM46,CC!ODD:ODH,5,FALSE), " ")</f>
        <v xml:space="preserve"> </v>
      </c>
      <c r="ODW46" s="34" t="str">
        <f>IFERROR(VLOOKUP(ODJ46&amp;ODK46&amp;ODN46,CC!ODE:ODI,5,FALSE), " ")</f>
        <v xml:space="preserve"> </v>
      </c>
      <c r="ODX46" s="34" t="str">
        <f>IFERROR(VLOOKUP(ODK46&amp;ODL46&amp;ODO46,CC!ODF:ODJ,5,FALSE), " ")</f>
        <v xml:space="preserve"> </v>
      </c>
      <c r="ODY46" s="34" t="str">
        <f>IFERROR(VLOOKUP(ODL46&amp;ODM46&amp;ODP46,CC!ODG:ODK,5,FALSE), " ")</f>
        <v xml:space="preserve"> </v>
      </c>
      <c r="ODZ46" s="34" t="str">
        <f>IFERROR(VLOOKUP(ODM46&amp;ODN46&amp;ODQ46,CC!ODH:ODL,5,FALSE), " ")</f>
        <v xml:space="preserve"> </v>
      </c>
      <c r="OEA46" s="34" t="str">
        <f>IFERROR(VLOOKUP(ODN46&amp;ODO46&amp;ODR46,CC!ODI:ODM,5,FALSE), " ")</f>
        <v xml:space="preserve"> </v>
      </c>
      <c r="OEB46" s="34" t="str">
        <f>IFERROR(VLOOKUP(ODO46&amp;ODP46&amp;ODS46,CC!ODJ:ODN,5,FALSE), " ")</f>
        <v xml:space="preserve"> </v>
      </c>
      <c r="OEC46" s="34" t="str">
        <f>IFERROR(VLOOKUP(ODP46&amp;ODQ46&amp;ODT46,CC!ODK:ODO,5,FALSE), " ")</f>
        <v xml:space="preserve"> </v>
      </c>
      <c r="OED46" s="34" t="str">
        <f>IFERROR(VLOOKUP(ODQ46&amp;ODR46&amp;ODU46,CC!ODL:ODP,5,FALSE), " ")</f>
        <v xml:space="preserve"> </v>
      </c>
      <c r="OEE46" s="34" t="str">
        <f>IFERROR(VLOOKUP(ODR46&amp;ODS46&amp;ODV46,CC!ODM:ODQ,5,FALSE), " ")</f>
        <v xml:space="preserve"> </v>
      </c>
      <c r="OEF46" s="34" t="str">
        <f>IFERROR(VLOOKUP(ODS46&amp;ODT46&amp;ODW46,CC!ODN:ODR,5,FALSE), " ")</f>
        <v xml:space="preserve"> </v>
      </c>
      <c r="OEG46" s="34" t="str">
        <f>IFERROR(VLOOKUP(ODT46&amp;ODU46&amp;ODX46,CC!ODO:ODS,5,FALSE), " ")</f>
        <v xml:space="preserve"> </v>
      </c>
      <c r="OEH46" s="34" t="str">
        <f>IFERROR(VLOOKUP(ODU46&amp;ODV46&amp;ODY46,CC!ODP:ODT,5,FALSE), " ")</f>
        <v xml:space="preserve"> </v>
      </c>
      <c r="OEI46" s="34" t="str">
        <f>IFERROR(VLOOKUP(ODV46&amp;ODW46&amp;ODZ46,CC!ODQ:ODU,5,FALSE), " ")</f>
        <v xml:space="preserve"> </v>
      </c>
      <c r="OEJ46" s="34" t="str">
        <f>IFERROR(VLOOKUP(ODW46&amp;ODX46&amp;OEA46,CC!ODR:ODV,5,FALSE), " ")</f>
        <v xml:space="preserve"> </v>
      </c>
      <c r="OEK46" s="34" t="str">
        <f>IFERROR(VLOOKUP(ODX46&amp;ODY46&amp;OEB46,CC!ODS:ODW,5,FALSE), " ")</f>
        <v xml:space="preserve"> </v>
      </c>
      <c r="OEL46" s="34" t="str">
        <f>IFERROR(VLOOKUP(ODY46&amp;ODZ46&amp;OEC46,CC!ODT:ODX,5,FALSE), " ")</f>
        <v xml:space="preserve"> </v>
      </c>
      <c r="OEM46" s="34" t="str">
        <f>IFERROR(VLOOKUP(ODZ46&amp;OEA46&amp;OED46,CC!ODU:ODY,5,FALSE), " ")</f>
        <v xml:space="preserve"> </v>
      </c>
      <c r="OEN46" s="34" t="str">
        <f>IFERROR(VLOOKUP(OEA46&amp;OEB46&amp;OEE46,CC!ODV:ODZ,5,FALSE), " ")</f>
        <v xml:space="preserve"> </v>
      </c>
      <c r="OEO46" s="34" t="str">
        <f>IFERROR(VLOOKUP(OEB46&amp;OEC46&amp;OEF46,CC!ODW:OEA,5,FALSE), " ")</f>
        <v xml:space="preserve"> </v>
      </c>
      <c r="OEP46" s="34" t="str">
        <f>IFERROR(VLOOKUP(OEC46&amp;OED46&amp;OEG46,CC!ODX:OEB,5,FALSE), " ")</f>
        <v xml:space="preserve"> </v>
      </c>
      <c r="OEQ46" s="34" t="str">
        <f>IFERROR(VLOOKUP(OED46&amp;OEE46&amp;OEH46,CC!ODY:OEC,5,FALSE), " ")</f>
        <v xml:space="preserve"> </v>
      </c>
      <c r="OER46" s="34" t="str">
        <f>IFERROR(VLOOKUP(OEE46&amp;OEF46&amp;OEI46,CC!ODZ:OED,5,FALSE), " ")</f>
        <v xml:space="preserve"> </v>
      </c>
      <c r="OES46" s="34" t="str">
        <f>IFERROR(VLOOKUP(OEF46&amp;OEG46&amp;OEJ46,CC!OEA:OEE,5,FALSE), " ")</f>
        <v xml:space="preserve"> </v>
      </c>
      <c r="OET46" s="34" t="str">
        <f>IFERROR(VLOOKUP(OEG46&amp;OEH46&amp;OEK46,CC!OEB:OEF,5,FALSE), " ")</f>
        <v xml:space="preserve"> </v>
      </c>
      <c r="OEU46" s="34" t="str">
        <f>IFERROR(VLOOKUP(OEH46&amp;OEI46&amp;OEL46,CC!OEC:OEG,5,FALSE), " ")</f>
        <v xml:space="preserve"> </v>
      </c>
      <c r="OEV46" s="34" t="str">
        <f>IFERROR(VLOOKUP(OEI46&amp;OEJ46&amp;OEM46,CC!OED:OEH,5,FALSE), " ")</f>
        <v xml:space="preserve"> </v>
      </c>
      <c r="OEW46" s="34" t="str">
        <f>IFERROR(VLOOKUP(OEJ46&amp;OEK46&amp;OEN46,CC!OEE:OEI,5,FALSE), " ")</f>
        <v xml:space="preserve"> </v>
      </c>
      <c r="OEX46" s="34" t="str">
        <f>IFERROR(VLOOKUP(OEK46&amp;OEL46&amp;OEO46,CC!OEF:OEJ,5,FALSE), " ")</f>
        <v xml:space="preserve"> </v>
      </c>
      <c r="OEY46" s="34" t="str">
        <f>IFERROR(VLOOKUP(OEL46&amp;OEM46&amp;OEP46,CC!OEG:OEK,5,FALSE), " ")</f>
        <v xml:space="preserve"> </v>
      </c>
      <c r="OEZ46" s="34" t="str">
        <f>IFERROR(VLOOKUP(OEM46&amp;OEN46&amp;OEQ46,CC!OEH:OEL,5,FALSE), " ")</f>
        <v xml:space="preserve"> </v>
      </c>
      <c r="OFA46" s="34" t="str">
        <f>IFERROR(VLOOKUP(OEN46&amp;OEO46&amp;OER46,CC!OEI:OEM,5,FALSE), " ")</f>
        <v xml:space="preserve"> </v>
      </c>
      <c r="OFB46" s="34" t="str">
        <f>IFERROR(VLOOKUP(OEO46&amp;OEP46&amp;OES46,CC!OEJ:OEN,5,FALSE), " ")</f>
        <v xml:space="preserve"> </v>
      </c>
      <c r="OFC46" s="34" t="str">
        <f>IFERROR(VLOOKUP(OEP46&amp;OEQ46&amp;OET46,CC!OEK:OEO,5,FALSE), " ")</f>
        <v xml:space="preserve"> </v>
      </c>
      <c r="OFD46" s="34" t="str">
        <f>IFERROR(VLOOKUP(OEQ46&amp;OER46&amp;OEU46,CC!OEL:OEP,5,FALSE), " ")</f>
        <v xml:space="preserve"> </v>
      </c>
      <c r="OFE46" s="34" t="str">
        <f>IFERROR(VLOOKUP(OER46&amp;OES46&amp;OEV46,CC!OEM:OEQ,5,FALSE), " ")</f>
        <v xml:space="preserve"> </v>
      </c>
      <c r="OFF46" s="34" t="str">
        <f>IFERROR(VLOOKUP(OES46&amp;OET46&amp;OEW46,CC!OEN:OER,5,FALSE), " ")</f>
        <v xml:space="preserve"> </v>
      </c>
      <c r="OFG46" s="34" t="str">
        <f>IFERROR(VLOOKUP(OET46&amp;OEU46&amp;OEX46,CC!OEO:OES,5,FALSE), " ")</f>
        <v xml:space="preserve"> </v>
      </c>
      <c r="OFH46" s="34" t="str">
        <f>IFERROR(VLOOKUP(OEU46&amp;OEV46&amp;OEY46,CC!OEP:OET,5,FALSE), " ")</f>
        <v xml:space="preserve"> </v>
      </c>
      <c r="OFI46" s="34" t="str">
        <f>IFERROR(VLOOKUP(OEV46&amp;OEW46&amp;OEZ46,CC!OEQ:OEU,5,FALSE), " ")</f>
        <v xml:space="preserve"> </v>
      </c>
      <c r="OFJ46" s="34" t="str">
        <f>IFERROR(VLOOKUP(OEW46&amp;OEX46&amp;OFA46,CC!OER:OEV,5,FALSE), " ")</f>
        <v xml:space="preserve"> </v>
      </c>
      <c r="OFK46" s="34" t="str">
        <f>IFERROR(VLOOKUP(OEX46&amp;OEY46&amp;OFB46,CC!OES:OEW,5,FALSE), " ")</f>
        <v xml:space="preserve"> </v>
      </c>
      <c r="OFL46" s="34" t="str">
        <f>IFERROR(VLOOKUP(OEY46&amp;OEZ46&amp;OFC46,CC!OET:OEX,5,FALSE), " ")</f>
        <v xml:space="preserve"> </v>
      </c>
      <c r="OFM46" s="34" t="str">
        <f>IFERROR(VLOOKUP(OEZ46&amp;OFA46&amp;OFD46,CC!OEU:OEY,5,FALSE), " ")</f>
        <v xml:space="preserve"> </v>
      </c>
      <c r="OFN46" s="34" t="str">
        <f>IFERROR(VLOOKUP(OFA46&amp;OFB46&amp;OFE46,CC!OEV:OEZ,5,FALSE), " ")</f>
        <v xml:space="preserve"> </v>
      </c>
      <c r="OFO46" s="34" t="str">
        <f>IFERROR(VLOOKUP(OFB46&amp;OFC46&amp;OFF46,CC!OEW:OFA,5,FALSE), " ")</f>
        <v xml:space="preserve"> </v>
      </c>
      <c r="OFP46" s="34" t="str">
        <f>IFERROR(VLOOKUP(OFC46&amp;OFD46&amp;OFG46,CC!OEX:OFB,5,FALSE), " ")</f>
        <v xml:space="preserve"> </v>
      </c>
      <c r="OFQ46" s="34" t="str">
        <f>IFERROR(VLOOKUP(OFD46&amp;OFE46&amp;OFH46,CC!OEY:OFC,5,FALSE), " ")</f>
        <v xml:space="preserve"> </v>
      </c>
      <c r="OFR46" s="34" t="str">
        <f>IFERROR(VLOOKUP(OFE46&amp;OFF46&amp;OFI46,CC!OEZ:OFD,5,FALSE), " ")</f>
        <v xml:space="preserve"> </v>
      </c>
      <c r="OFS46" s="34" t="str">
        <f>IFERROR(VLOOKUP(OFF46&amp;OFG46&amp;OFJ46,CC!OFA:OFE,5,FALSE), " ")</f>
        <v xml:space="preserve"> </v>
      </c>
      <c r="OFT46" s="34" t="str">
        <f>IFERROR(VLOOKUP(OFG46&amp;OFH46&amp;OFK46,CC!OFB:OFF,5,FALSE), " ")</f>
        <v xml:space="preserve"> </v>
      </c>
      <c r="OFU46" s="34" t="str">
        <f>IFERROR(VLOOKUP(OFH46&amp;OFI46&amp;OFL46,CC!OFC:OFG,5,FALSE), " ")</f>
        <v xml:space="preserve"> </v>
      </c>
      <c r="OFV46" s="34" t="str">
        <f>IFERROR(VLOOKUP(OFI46&amp;OFJ46&amp;OFM46,CC!OFD:OFH,5,FALSE), " ")</f>
        <v xml:space="preserve"> </v>
      </c>
      <c r="OFW46" s="34" t="str">
        <f>IFERROR(VLOOKUP(OFJ46&amp;OFK46&amp;OFN46,CC!OFE:OFI,5,FALSE), " ")</f>
        <v xml:space="preserve"> </v>
      </c>
      <c r="OFX46" s="34" t="str">
        <f>IFERROR(VLOOKUP(OFK46&amp;OFL46&amp;OFO46,CC!OFF:OFJ,5,FALSE), " ")</f>
        <v xml:space="preserve"> </v>
      </c>
      <c r="OFY46" s="34" t="str">
        <f>IFERROR(VLOOKUP(OFL46&amp;OFM46&amp;OFP46,CC!OFG:OFK,5,FALSE), " ")</f>
        <v xml:space="preserve"> </v>
      </c>
      <c r="OFZ46" s="34" t="str">
        <f>IFERROR(VLOOKUP(OFM46&amp;OFN46&amp;OFQ46,CC!OFH:OFL,5,FALSE), " ")</f>
        <v xml:space="preserve"> </v>
      </c>
      <c r="OGA46" s="34" t="str">
        <f>IFERROR(VLOOKUP(OFN46&amp;OFO46&amp;OFR46,CC!OFI:OFM,5,FALSE), " ")</f>
        <v xml:space="preserve"> </v>
      </c>
      <c r="OGB46" s="34" t="str">
        <f>IFERROR(VLOOKUP(OFO46&amp;OFP46&amp;OFS46,CC!OFJ:OFN,5,FALSE), " ")</f>
        <v xml:space="preserve"> </v>
      </c>
      <c r="OGC46" s="34" t="str">
        <f>IFERROR(VLOOKUP(OFP46&amp;OFQ46&amp;OFT46,CC!OFK:OFO,5,FALSE), " ")</f>
        <v xml:space="preserve"> </v>
      </c>
      <c r="OGD46" s="34" t="str">
        <f>IFERROR(VLOOKUP(OFQ46&amp;OFR46&amp;OFU46,CC!OFL:OFP,5,FALSE), " ")</f>
        <v xml:space="preserve"> </v>
      </c>
      <c r="OGE46" s="34" t="str">
        <f>IFERROR(VLOOKUP(OFR46&amp;OFS46&amp;OFV46,CC!OFM:OFQ,5,FALSE), " ")</f>
        <v xml:space="preserve"> </v>
      </c>
      <c r="OGF46" s="34" t="str">
        <f>IFERROR(VLOOKUP(OFS46&amp;OFT46&amp;OFW46,CC!OFN:OFR,5,FALSE), " ")</f>
        <v xml:space="preserve"> </v>
      </c>
      <c r="OGG46" s="34" t="str">
        <f>IFERROR(VLOOKUP(OFT46&amp;OFU46&amp;OFX46,CC!OFO:OFS,5,FALSE), " ")</f>
        <v xml:space="preserve"> </v>
      </c>
      <c r="OGH46" s="34" t="str">
        <f>IFERROR(VLOOKUP(OFU46&amp;OFV46&amp;OFY46,CC!OFP:OFT,5,FALSE), " ")</f>
        <v xml:space="preserve"> </v>
      </c>
      <c r="OGI46" s="34" t="str">
        <f>IFERROR(VLOOKUP(OFV46&amp;OFW46&amp;OFZ46,CC!OFQ:OFU,5,FALSE), " ")</f>
        <v xml:space="preserve"> </v>
      </c>
      <c r="OGJ46" s="34" t="str">
        <f>IFERROR(VLOOKUP(OFW46&amp;OFX46&amp;OGA46,CC!OFR:OFV,5,FALSE), " ")</f>
        <v xml:space="preserve"> </v>
      </c>
      <c r="OGK46" s="34" t="str">
        <f>IFERROR(VLOOKUP(OFX46&amp;OFY46&amp;OGB46,CC!OFS:OFW,5,FALSE), " ")</f>
        <v xml:space="preserve"> </v>
      </c>
      <c r="OGL46" s="34" t="str">
        <f>IFERROR(VLOOKUP(OFY46&amp;OFZ46&amp;OGC46,CC!OFT:OFX,5,FALSE), " ")</f>
        <v xml:space="preserve"> </v>
      </c>
      <c r="OGM46" s="34" t="str">
        <f>IFERROR(VLOOKUP(OFZ46&amp;OGA46&amp;OGD46,CC!OFU:OFY,5,FALSE), " ")</f>
        <v xml:space="preserve"> </v>
      </c>
      <c r="OGN46" s="34" t="str">
        <f>IFERROR(VLOOKUP(OGA46&amp;OGB46&amp;OGE46,CC!OFV:OFZ,5,FALSE), " ")</f>
        <v xml:space="preserve"> </v>
      </c>
      <c r="OGO46" s="34" t="str">
        <f>IFERROR(VLOOKUP(OGB46&amp;OGC46&amp;OGF46,CC!OFW:OGA,5,FALSE), " ")</f>
        <v xml:space="preserve"> </v>
      </c>
      <c r="OGP46" s="34" t="str">
        <f>IFERROR(VLOOKUP(OGC46&amp;OGD46&amp;OGG46,CC!OFX:OGB,5,FALSE), " ")</f>
        <v xml:space="preserve"> </v>
      </c>
      <c r="OGQ46" s="34" t="str">
        <f>IFERROR(VLOOKUP(OGD46&amp;OGE46&amp;OGH46,CC!OFY:OGC,5,FALSE), " ")</f>
        <v xml:space="preserve"> </v>
      </c>
      <c r="OGR46" s="34" t="str">
        <f>IFERROR(VLOOKUP(OGE46&amp;OGF46&amp;OGI46,CC!OFZ:OGD,5,FALSE), " ")</f>
        <v xml:space="preserve"> </v>
      </c>
      <c r="OGS46" s="34" t="str">
        <f>IFERROR(VLOOKUP(OGF46&amp;OGG46&amp;OGJ46,CC!OGA:OGE,5,FALSE), " ")</f>
        <v xml:space="preserve"> </v>
      </c>
      <c r="OGT46" s="34" t="str">
        <f>IFERROR(VLOOKUP(OGG46&amp;OGH46&amp;OGK46,CC!OGB:OGF,5,FALSE), " ")</f>
        <v xml:space="preserve"> </v>
      </c>
      <c r="OGU46" s="34" t="str">
        <f>IFERROR(VLOOKUP(OGH46&amp;OGI46&amp;OGL46,CC!OGC:OGG,5,FALSE), " ")</f>
        <v xml:space="preserve"> </v>
      </c>
      <c r="OGV46" s="34" t="str">
        <f>IFERROR(VLOOKUP(OGI46&amp;OGJ46&amp;OGM46,CC!OGD:OGH,5,FALSE), " ")</f>
        <v xml:space="preserve"> </v>
      </c>
      <c r="OGW46" s="34" t="str">
        <f>IFERROR(VLOOKUP(OGJ46&amp;OGK46&amp;OGN46,CC!OGE:OGI,5,FALSE), " ")</f>
        <v xml:space="preserve"> </v>
      </c>
      <c r="OGX46" s="34" t="str">
        <f>IFERROR(VLOOKUP(OGK46&amp;OGL46&amp;OGO46,CC!OGF:OGJ,5,FALSE), " ")</f>
        <v xml:space="preserve"> </v>
      </c>
      <c r="OGY46" s="34" t="str">
        <f>IFERROR(VLOOKUP(OGL46&amp;OGM46&amp;OGP46,CC!OGG:OGK,5,FALSE), " ")</f>
        <v xml:space="preserve"> </v>
      </c>
      <c r="OGZ46" s="34" t="str">
        <f>IFERROR(VLOOKUP(OGM46&amp;OGN46&amp;OGQ46,CC!OGH:OGL,5,FALSE), " ")</f>
        <v xml:space="preserve"> </v>
      </c>
      <c r="OHA46" s="34" t="str">
        <f>IFERROR(VLOOKUP(OGN46&amp;OGO46&amp;OGR46,CC!OGI:OGM,5,FALSE), " ")</f>
        <v xml:space="preserve"> </v>
      </c>
      <c r="OHB46" s="34" t="str">
        <f>IFERROR(VLOOKUP(OGO46&amp;OGP46&amp;OGS46,CC!OGJ:OGN,5,FALSE), " ")</f>
        <v xml:space="preserve"> </v>
      </c>
      <c r="OHC46" s="34" t="str">
        <f>IFERROR(VLOOKUP(OGP46&amp;OGQ46&amp;OGT46,CC!OGK:OGO,5,FALSE), " ")</f>
        <v xml:space="preserve"> </v>
      </c>
      <c r="OHD46" s="34" t="str">
        <f>IFERROR(VLOOKUP(OGQ46&amp;OGR46&amp;OGU46,CC!OGL:OGP,5,FALSE), " ")</f>
        <v xml:space="preserve"> </v>
      </c>
      <c r="OHE46" s="34" t="str">
        <f>IFERROR(VLOOKUP(OGR46&amp;OGS46&amp;OGV46,CC!OGM:OGQ,5,FALSE), " ")</f>
        <v xml:space="preserve"> </v>
      </c>
      <c r="OHF46" s="34" t="str">
        <f>IFERROR(VLOOKUP(OGS46&amp;OGT46&amp;OGW46,CC!OGN:OGR,5,FALSE), " ")</f>
        <v xml:space="preserve"> </v>
      </c>
      <c r="OHG46" s="34" t="str">
        <f>IFERROR(VLOOKUP(OGT46&amp;OGU46&amp;OGX46,CC!OGO:OGS,5,FALSE), " ")</f>
        <v xml:space="preserve"> </v>
      </c>
      <c r="OHH46" s="34" t="str">
        <f>IFERROR(VLOOKUP(OGU46&amp;OGV46&amp;OGY46,CC!OGP:OGT,5,FALSE), " ")</f>
        <v xml:space="preserve"> </v>
      </c>
      <c r="OHI46" s="34" t="str">
        <f>IFERROR(VLOOKUP(OGV46&amp;OGW46&amp;OGZ46,CC!OGQ:OGU,5,FALSE), " ")</f>
        <v xml:space="preserve"> </v>
      </c>
      <c r="OHJ46" s="34" t="str">
        <f>IFERROR(VLOOKUP(OGW46&amp;OGX46&amp;OHA46,CC!OGR:OGV,5,FALSE), " ")</f>
        <v xml:space="preserve"> </v>
      </c>
      <c r="OHK46" s="34" t="str">
        <f>IFERROR(VLOOKUP(OGX46&amp;OGY46&amp;OHB46,CC!OGS:OGW,5,FALSE), " ")</f>
        <v xml:space="preserve"> </v>
      </c>
      <c r="OHL46" s="34" t="str">
        <f>IFERROR(VLOOKUP(OGY46&amp;OGZ46&amp;OHC46,CC!OGT:OGX,5,FALSE), " ")</f>
        <v xml:space="preserve"> </v>
      </c>
      <c r="OHM46" s="34" t="str">
        <f>IFERROR(VLOOKUP(OGZ46&amp;OHA46&amp;OHD46,CC!OGU:OGY,5,FALSE), " ")</f>
        <v xml:space="preserve"> </v>
      </c>
      <c r="OHN46" s="34" t="str">
        <f>IFERROR(VLOOKUP(OHA46&amp;OHB46&amp;OHE46,CC!OGV:OGZ,5,FALSE), " ")</f>
        <v xml:space="preserve"> </v>
      </c>
      <c r="OHO46" s="34" t="str">
        <f>IFERROR(VLOOKUP(OHB46&amp;OHC46&amp;OHF46,CC!OGW:OHA,5,FALSE), " ")</f>
        <v xml:space="preserve"> </v>
      </c>
      <c r="OHP46" s="34" t="str">
        <f>IFERROR(VLOOKUP(OHC46&amp;OHD46&amp;OHG46,CC!OGX:OHB,5,FALSE), " ")</f>
        <v xml:space="preserve"> </v>
      </c>
      <c r="OHQ46" s="34" t="str">
        <f>IFERROR(VLOOKUP(OHD46&amp;OHE46&amp;OHH46,CC!OGY:OHC,5,FALSE), " ")</f>
        <v xml:space="preserve"> </v>
      </c>
      <c r="OHR46" s="34" t="str">
        <f>IFERROR(VLOOKUP(OHE46&amp;OHF46&amp;OHI46,CC!OGZ:OHD,5,FALSE), " ")</f>
        <v xml:space="preserve"> </v>
      </c>
      <c r="OHS46" s="34" t="str">
        <f>IFERROR(VLOOKUP(OHF46&amp;OHG46&amp;OHJ46,CC!OHA:OHE,5,FALSE), " ")</f>
        <v xml:space="preserve"> </v>
      </c>
      <c r="OHT46" s="34" t="str">
        <f>IFERROR(VLOOKUP(OHG46&amp;OHH46&amp;OHK46,CC!OHB:OHF,5,FALSE), " ")</f>
        <v xml:space="preserve"> </v>
      </c>
      <c r="OHU46" s="34" t="str">
        <f>IFERROR(VLOOKUP(OHH46&amp;OHI46&amp;OHL46,CC!OHC:OHG,5,FALSE), " ")</f>
        <v xml:space="preserve"> </v>
      </c>
      <c r="OHV46" s="34" t="str">
        <f>IFERROR(VLOOKUP(OHI46&amp;OHJ46&amp;OHM46,CC!OHD:OHH,5,FALSE), " ")</f>
        <v xml:space="preserve"> </v>
      </c>
      <c r="OHW46" s="34" t="str">
        <f>IFERROR(VLOOKUP(OHJ46&amp;OHK46&amp;OHN46,CC!OHE:OHI,5,FALSE), " ")</f>
        <v xml:space="preserve"> </v>
      </c>
      <c r="OHX46" s="34" t="str">
        <f>IFERROR(VLOOKUP(OHK46&amp;OHL46&amp;OHO46,CC!OHF:OHJ,5,FALSE), " ")</f>
        <v xml:space="preserve"> </v>
      </c>
      <c r="OHY46" s="34" t="str">
        <f>IFERROR(VLOOKUP(OHL46&amp;OHM46&amp;OHP46,CC!OHG:OHK,5,FALSE), " ")</f>
        <v xml:space="preserve"> </v>
      </c>
      <c r="OHZ46" s="34" t="str">
        <f>IFERROR(VLOOKUP(OHM46&amp;OHN46&amp;OHQ46,CC!OHH:OHL,5,FALSE), " ")</f>
        <v xml:space="preserve"> </v>
      </c>
      <c r="OIA46" s="34" t="str">
        <f>IFERROR(VLOOKUP(OHN46&amp;OHO46&amp;OHR46,CC!OHI:OHM,5,FALSE), " ")</f>
        <v xml:space="preserve"> </v>
      </c>
      <c r="OIB46" s="34" t="str">
        <f>IFERROR(VLOOKUP(OHO46&amp;OHP46&amp;OHS46,CC!OHJ:OHN,5,FALSE), " ")</f>
        <v xml:space="preserve"> </v>
      </c>
      <c r="OIC46" s="34" t="str">
        <f>IFERROR(VLOOKUP(OHP46&amp;OHQ46&amp;OHT46,CC!OHK:OHO,5,FALSE), " ")</f>
        <v xml:space="preserve"> </v>
      </c>
      <c r="OID46" s="34" t="str">
        <f>IFERROR(VLOOKUP(OHQ46&amp;OHR46&amp;OHU46,CC!OHL:OHP,5,FALSE), " ")</f>
        <v xml:space="preserve"> </v>
      </c>
      <c r="OIE46" s="34" t="str">
        <f>IFERROR(VLOOKUP(OHR46&amp;OHS46&amp;OHV46,CC!OHM:OHQ,5,FALSE), " ")</f>
        <v xml:space="preserve"> </v>
      </c>
      <c r="OIF46" s="34" t="str">
        <f>IFERROR(VLOOKUP(OHS46&amp;OHT46&amp;OHW46,CC!OHN:OHR,5,FALSE), " ")</f>
        <v xml:space="preserve"> </v>
      </c>
      <c r="OIG46" s="34" t="str">
        <f>IFERROR(VLOOKUP(OHT46&amp;OHU46&amp;OHX46,CC!OHO:OHS,5,FALSE), " ")</f>
        <v xml:space="preserve"> </v>
      </c>
      <c r="OIH46" s="34" t="str">
        <f>IFERROR(VLOOKUP(OHU46&amp;OHV46&amp;OHY46,CC!OHP:OHT,5,FALSE), " ")</f>
        <v xml:space="preserve"> </v>
      </c>
      <c r="OII46" s="34" t="str">
        <f>IFERROR(VLOOKUP(OHV46&amp;OHW46&amp;OHZ46,CC!OHQ:OHU,5,FALSE), " ")</f>
        <v xml:space="preserve"> </v>
      </c>
      <c r="OIJ46" s="34" t="str">
        <f>IFERROR(VLOOKUP(OHW46&amp;OHX46&amp;OIA46,CC!OHR:OHV,5,FALSE), " ")</f>
        <v xml:space="preserve"> </v>
      </c>
      <c r="OIK46" s="34" t="str">
        <f>IFERROR(VLOOKUP(OHX46&amp;OHY46&amp;OIB46,CC!OHS:OHW,5,FALSE), " ")</f>
        <v xml:space="preserve"> </v>
      </c>
      <c r="OIL46" s="34" t="str">
        <f>IFERROR(VLOOKUP(OHY46&amp;OHZ46&amp;OIC46,CC!OHT:OHX,5,FALSE), " ")</f>
        <v xml:space="preserve"> </v>
      </c>
      <c r="OIM46" s="34" t="str">
        <f>IFERROR(VLOOKUP(OHZ46&amp;OIA46&amp;OID46,CC!OHU:OHY,5,FALSE), " ")</f>
        <v xml:space="preserve"> </v>
      </c>
      <c r="OIN46" s="34" t="str">
        <f>IFERROR(VLOOKUP(OIA46&amp;OIB46&amp;OIE46,CC!OHV:OHZ,5,FALSE), " ")</f>
        <v xml:space="preserve"> </v>
      </c>
      <c r="OIO46" s="34" t="str">
        <f>IFERROR(VLOOKUP(OIB46&amp;OIC46&amp;OIF46,CC!OHW:OIA,5,FALSE), " ")</f>
        <v xml:space="preserve"> </v>
      </c>
      <c r="OIP46" s="34" t="str">
        <f>IFERROR(VLOOKUP(OIC46&amp;OID46&amp;OIG46,CC!OHX:OIB,5,FALSE), " ")</f>
        <v xml:space="preserve"> </v>
      </c>
      <c r="OIQ46" s="34" t="str">
        <f>IFERROR(VLOOKUP(OID46&amp;OIE46&amp;OIH46,CC!OHY:OIC,5,FALSE), " ")</f>
        <v xml:space="preserve"> </v>
      </c>
      <c r="OIR46" s="34" t="str">
        <f>IFERROR(VLOOKUP(OIE46&amp;OIF46&amp;OII46,CC!OHZ:OID,5,FALSE), " ")</f>
        <v xml:space="preserve"> </v>
      </c>
      <c r="OIS46" s="34" t="str">
        <f>IFERROR(VLOOKUP(OIF46&amp;OIG46&amp;OIJ46,CC!OIA:OIE,5,FALSE), " ")</f>
        <v xml:space="preserve"> </v>
      </c>
      <c r="OIT46" s="34" t="str">
        <f>IFERROR(VLOOKUP(OIG46&amp;OIH46&amp;OIK46,CC!OIB:OIF,5,FALSE), " ")</f>
        <v xml:space="preserve"> </v>
      </c>
      <c r="OIU46" s="34" t="str">
        <f>IFERROR(VLOOKUP(OIH46&amp;OII46&amp;OIL46,CC!OIC:OIG,5,FALSE), " ")</f>
        <v xml:space="preserve"> </v>
      </c>
      <c r="OIV46" s="34" t="str">
        <f>IFERROR(VLOOKUP(OII46&amp;OIJ46&amp;OIM46,CC!OID:OIH,5,FALSE), " ")</f>
        <v xml:space="preserve"> </v>
      </c>
      <c r="OIW46" s="34" t="str">
        <f>IFERROR(VLOOKUP(OIJ46&amp;OIK46&amp;OIN46,CC!OIE:OII,5,FALSE), " ")</f>
        <v xml:space="preserve"> </v>
      </c>
      <c r="OIX46" s="34" t="str">
        <f>IFERROR(VLOOKUP(OIK46&amp;OIL46&amp;OIO46,CC!OIF:OIJ,5,FALSE), " ")</f>
        <v xml:space="preserve"> </v>
      </c>
      <c r="OIY46" s="34" t="str">
        <f>IFERROR(VLOOKUP(OIL46&amp;OIM46&amp;OIP46,CC!OIG:OIK,5,FALSE), " ")</f>
        <v xml:space="preserve"> </v>
      </c>
      <c r="OIZ46" s="34" t="str">
        <f>IFERROR(VLOOKUP(OIM46&amp;OIN46&amp;OIQ46,CC!OIH:OIL,5,FALSE), " ")</f>
        <v xml:space="preserve"> </v>
      </c>
      <c r="OJA46" s="34" t="str">
        <f>IFERROR(VLOOKUP(OIN46&amp;OIO46&amp;OIR46,CC!OII:OIM,5,FALSE), " ")</f>
        <v xml:space="preserve"> </v>
      </c>
      <c r="OJB46" s="34" t="str">
        <f>IFERROR(VLOOKUP(OIO46&amp;OIP46&amp;OIS46,CC!OIJ:OIN,5,FALSE), " ")</f>
        <v xml:space="preserve"> </v>
      </c>
      <c r="OJC46" s="34" t="str">
        <f>IFERROR(VLOOKUP(OIP46&amp;OIQ46&amp;OIT46,CC!OIK:OIO,5,FALSE), " ")</f>
        <v xml:space="preserve"> </v>
      </c>
      <c r="OJD46" s="34" t="str">
        <f>IFERROR(VLOOKUP(OIQ46&amp;OIR46&amp;OIU46,CC!OIL:OIP,5,FALSE), " ")</f>
        <v xml:space="preserve"> </v>
      </c>
      <c r="OJE46" s="34" t="str">
        <f>IFERROR(VLOOKUP(OIR46&amp;OIS46&amp;OIV46,CC!OIM:OIQ,5,FALSE), " ")</f>
        <v xml:space="preserve"> </v>
      </c>
      <c r="OJF46" s="34" t="str">
        <f>IFERROR(VLOOKUP(OIS46&amp;OIT46&amp;OIW46,CC!OIN:OIR,5,FALSE), " ")</f>
        <v xml:space="preserve"> </v>
      </c>
      <c r="OJG46" s="34" t="str">
        <f>IFERROR(VLOOKUP(OIT46&amp;OIU46&amp;OIX46,CC!OIO:OIS,5,FALSE), " ")</f>
        <v xml:space="preserve"> </v>
      </c>
      <c r="OJH46" s="34" t="str">
        <f>IFERROR(VLOOKUP(OIU46&amp;OIV46&amp;OIY46,CC!OIP:OIT,5,FALSE), " ")</f>
        <v xml:space="preserve"> </v>
      </c>
      <c r="OJI46" s="34" t="str">
        <f>IFERROR(VLOOKUP(OIV46&amp;OIW46&amp;OIZ46,CC!OIQ:OIU,5,FALSE), " ")</f>
        <v xml:space="preserve"> </v>
      </c>
      <c r="OJJ46" s="34" t="str">
        <f>IFERROR(VLOOKUP(OIW46&amp;OIX46&amp;OJA46,CC!OIR:OIV,5,FALSE), " ")</f>
        <v xml:space="preserve"> </v>
      </c>
      <c r="OJK46" s="34" t="str">
        <f>IFERROR(VLOOKUP(OIX46&amp;OIY46&amp;OJB46,CC!OIS:OIW,5,FALSE), " ")</f>
        <v xml:space="preserve"> </v>
      </c>
      <c r="OJL46" s="34" t="str">
        <f>IFERROR(VLOOKUP(OIY46&amp;OIZ46&amp;OJC46,CC!OIT:OIX,5,FALSE), " ")</f>
        <v xml:space="preserve"> </v>
      </c>
      <c r="OJM46" s="34" t="str">
        <f>IFERROR(VLOOKUP(OIZ46&amp;OJA46&amp;OJD46,CC!OIU:OIY,5,FALSE), " ")</f>
        <v xml:space="preserve"> </v>
      </c>
      <c r="OJN46" s="34" t="str">
        <f>IFERROR(VLOOKUP(OJA46&amp;OJB46&amp;OJE46,CC!OIV:OIZ,5,FALSE), " ")</f>
        <v xml:space="preserve"> </v>
      </c>
      <c r="OJO46" s="34" t="str">
        <f>IFERROR(VLOOKUP(OJB46&amp;OJC46&amp;OJF46,CC!OIW:OJA,5,FALSE), " ")</f>
        <v xml:space="preserve"> </v>
      </c>
      <c r="OJP46" s="34" t="str">
        <f>IFERROR(VLOOKUP(OJC46&amp;OJD46&amp;OJG46,CC!OIX:OJB,5,FALSE), " ")</f>
        <v xml:space="preserve"> </v>
      </c>
      <c r="OJQ46" s="34" t="str">
        <f>IFERROR(VLOOKUP(OJD46&amp;OJE46&amp;OJH46,CC!OIY:OJC,5,FALSE), " ")</f>
        <v xml:space="preserve"> </v>
      </c>
      <c r="OJR46" s="34" t="str">
        <f>IFERROR(VLOOKUP(OJE46&amp;OJF46&amp;OJI46,CC!OIZ:OJD,5,FALSE), " ")</f>
        <v xml:space="preserve"> </v>
      </c>
      <c r="OJS46" s="34" t="str">
        <f>IFERROR(VLOOKUP(OJF46&amp;OJG46&amp;OJJ46,CC!OJA:OJE,5,FALSE), " ")</f>
        <v xml:space="preserve"> </v>
      </c>
      <c r="OJT46" s="34" t="str">
        <f>IFERROR(VLOOKUP(OJG46&amp;OJH46&amp;OJK46,CC!OJB:OJF,5,FALSE), " ")</f>
        <v xml:space="preserve"> </v>
      </c>
      <c r="OJU46" s="34" t="str">
        <f>IFERROR(VLOOKUP(OJH46&amp;OJI46&amp;OJL46,CC!OJC:OJG,5,FALSE), " ")</f>
        <v xml:space="preserve"> </v>
      </c>
      <c r="OJV46" s="34" t="str">
        <f>IFERROR(VLOOKUP(OJI46&amp;OJJ46&amp;OJM46,CC!OJD:OJH,5,FALSE), " ")</f>
        <v xml:space="preserve"> </v>
      </c>
      <c r="OJW46" s="34" t="str">
        <f>IFERROR(VLOOKUP(OJJ46&amp;OJK46&amp;OJN46,CC!OJE:OJI,5,FALSE), " ")</f>
        <v xml:space="preserve"> </v>
      </c>
      <c r="OJX46" s="34" t="str">
        <f>IFERROR(VLOOKUP(OJK46&amp;OJL46&amp;OJO46,CC!OJF:OJJ,5,FALSE), " ")</f>
        <v xml:space="preserve"> </v>
      </c>
      <c r="OJY46" s="34" t="str">
        <f>IFERROR(VLOOKUP(OJL46&amp;OJM46&amp;OJP46,CC!OJG:OJK,5,FALSE), " ")</f>
        <v xml:space="preserve"> </v>
      </c>
      <c r="OJZ46" s="34" t="str">
        <f>IFERROR(VLOOKUP(OJM46&amp;OJN46&amp;OJQ46,CC!OJH:OJL,5,FALSE), " ")</f>
        <v xml:space="preserve"> </v>
      </c>
      <c r="OKA46" s="34" t="str">
        <f>IFERROR(VLOOKUP(OJN46&amp;OJO46&amp;OJR46,CC!OJI:OJM,5,FALSE), " ")</f>
        <v xml:space="preserve"> </v>
      </c>
      <c r="OKB46" s="34" t="str">
        <f>IFERROR(VLOOKUP(OJO46&amp;OJP46&amp;OJS46,CC!OJJ:OJN,5,FALSE), " ")</f>
        <v xml:space="preserve"> </v>
      </c>
      <c r="OKC46" s="34" t="str">
        <f>IFERROR(VLOOKUP(OJP46&amp;OJQ46&amp;OJT46,CC!OJK:OJO,5,FALSE), " ")</f>
        <v xml:space="preserve"> </v>
      </c>
      <c r="OKD46" s="34" t="str">
        <f>IFERROR(VLOOKUP(OJQ46&amp;OJR46&amp;OJU46,CC!OJL:OJP,5,FALSE), " ")</f>
        <v xml:space="preserve"> </v>
      </c>
      <c r="OKE46" s="34" t="str">
        <f>IFERROR(VLOOKUP(OJR46&amp;OJS46&amp;OJV46,CC!OJM:OJQ,5,FALSE), " ")</f>
        <v xml:space="preserve"> </v>
      </c>
      <c r="OKF46" s="34" t="str">
        <f>IFERROR(VLOOKUP(OJS46&amp;OJT46&amp;OJW46,CC!OJN:OJR,5,FALSE), " ")</f>
        <v xml:space="preserve"> </v>
      </c>
      <c r="OKG46" s="34" t="str">
        <f>IFERROR(VLOOKUP(OJT46&amp;OJU46&amp;OJX46,CC!OJO:OJS,5,FALSE), " ")</f>
        <v xml:space="preserve"> </v>
      </c>
      <c r="OKH46" s="34" t="str">
        <f>IFERROR(VLOOKUP(OJU46&amp;OJV46&amp;OJY46,CC!OJP:OJT,5,FALSE), " ")</f>
        <v xml:space="preserve"> </v>
      </c>
      <c r="OKI46" s="34" t="str">
        <f>IFERROR(VLOOKUP(OJV46&amp;OJW46&amp;OJZ46,CC!OJQ:OJU,5,FALSE), " ")</f>
        <v xml:space="preserve"> </v>
      </c>
      <c r="OKJ46" s="34" t="str">
        <f>IFERROR(VLOOKUP(OJW46&amp;OJX46&amp;OKA46,CC!OJR:OJV,5,FALSE), " ")</f>
        <v xml:space="preserve"> </v>
      </c>
      <c r="OKK46" s="34" t="str">
        <f>IFERROR(VLOOKUP(OJX46&amp;OJY46&amp;OKB46,CC!OJS:OJW,5,FALSE), " ")</f>
        <v xml:space="preserve"> </v>
      </c>
      <c r="OKL46" s="34" t="str">
        <f>IFERROR(VLOOKUP(OJY46&amp;OJZ46&amp;OKC46,CC!OJT:OJX,5,FALSE), " ")</f>
        <v xml:space="preserve"> </v>
      </c>
      <c r="OKM46" s="34" t="str">
        <f>IFERROR(VLOOKUP(OJZ46&amp;OKA46&amp;OKD46,CC!OJU:OJY,5,FALSE), " ")</f>
        <v xml:space="preserve"> </v>
      </c>
      <c r="OKN46" s="34" t="str">
        <f>IFERROR(VLOOKUP(OKA46&amp;OKB46&amp;OKE46,CC!OJV:OJZ,5,FALSE), " ")</f>
        <v xml:space="preserve"> </v>
      </c>
      <c r="OKO46" s="34" t="str">
        <f>IFERROR(VLOOKUP(OKB46&amp;OKC46&amp;OKF46,CC!OJW:OKA,5,FALSE), " ")</f>
        <v xml:space="preserve"> </v>
      </c>
      <c r="OKP46" s="34" t="str">
        <f>IFERROR(VLOOKUP(OKC46&amp;OKD46&amp;OKG46,CC!OJX:OKB,5,FALSE), " ")</f>
        <v xml:space="preserve"> </v>
      </c>
      <c r="OKQ46" s="34" t="str">
        <f>IFERROR(VLOOKUP(OKD46&amp;OKE46&amp;OKH46,CC!OJY:OKC,5,FALSE), " ")</f>
        <v xml:space="preserve"> </v>
      </c>
      <c r="OKR46" s="34" t="str">
        <f>IFERROR(VLOOKUP(OKE46&amp;OKF46&amp;OKI46,CC!OJZ:OKD,5,FALSE), " ")</f>
        <v xml:space="preserve"> </v>
      </c>
      <c r="OKS46" s="34" t="str">
        <f>IFERROR(VLOOKUP(OKF46&amp;OKG46&amp;OKJ46,CC!OKA:OKE,5,FALSE), " ")</f>
        <v xml:space="preserve"> </v>
      </c>
      <c r="OKT46" s="34" t="str">
        <f>IFERROR(VLOOKUP(OKG46&amp;OKH46&amp;OKK46,CC!OKB:OKF,5,FALSE), " ")</f>
        <v xml:space="preserve"> </v>
      </c>
      <c r="OKU46" s="34" t="str">
        <f>IFERROR(VLOOKUP(OKH46&amp;OKI46&amp;OKL46,CC!OKC:OKG,5,FALSE), " ")</f>
        <v xml:space="preserve"> </v>
      </c>
      <c r="OKV46" s="34" t="str">
        <f>IFERROR(VLOOKUP(OKI46&amp;OKJ46&amp;OKM46,CC!OKD:OKH,5,FALSE), " ")</f>
        <v xml:space="preserve"> </v>
      </c>
      <c r="OKW46" s="34" t="str">
        <f>IFERROR(VLOOKUP(OKJ46&amp;OKK46&amp;OKN46,CC!OKE:OKI,5,FALSE), " ")</f>
        <v xml:space="preserve"> </v>
      </c>
      <c r="OKX46" s="34" t="str">
        <f>IFERROR(VLOOKUP(OKK46&amp;OKL46&amp;OKO46,CC!OKF:OKJ,5,FALSE), " ")</f>
        <v xml:space="preserve"> </v>
      </c>
      <c r="OKY46" s="34" t="str">
        <f>IFERROR(VLOOKUP(OKL46&amp;OKM46&amp;OKP46,CC!OKG:OKK,5,FALSE), " ")</f>
        <v xml:space="preserve"> </v>
      </c>
      <c r="OKZ46" s="34" t="str">
        <f>IFERROR(VLOOKUP(OKM46&amp;OKN46&amp;OKQ46,CC!OKH:OKL,5,FALSE), " ")</f>
        <v xml:space="preserve"> </v>
      </c>
      <c r="OLA46" s="34" t="str">
        <f>IFERROR(VLOOKUP(OKN46&amp;OKO46&amp;OKR46,CC!OKI:OKM,5,FALSE), " ")</f>
        <v xml:space="preserve"> </v>
      </c>
      <c r="OLB46" s="34" t="str">
        <f>IFERROR(VLOOKUP(OKO46&amp;OKP46&amp;OKS46,CC!OKJ:OKN,5,FALSE), " ")</f>
        <v xml:space="preserve"> </v>
      </c>
      <c r="OLC46" s="34" t="str">
        <f>IFERROR(VLOOKUP(OKP46&amp;OKQ46&amp;OKT46,CC!OKK:OKO,5,FALSE), " ")</f>
        <v xml:space="preserve"> </v>
      </c>
      <c r="OLD46" s="34" t="str">
        <f>IFERROR(VLOOKUP(OKQ46&amp;OKR46&amp;OKU46,CC!OKL:OKP,5,FALSE), " ")</f>
        <v xml:space="preserve"> </v>
      </c>
      <c r="OLE46" s="34" t="str">
        <f>IFERROR(VLOOKUP(OKR46&amp;OKS46&amp;OKV46,CC!OKM:OKQ,5,FALSE), " ")</f>
        <v xml:space="preserve"> </v>
      </c>
      <c r="OLF46" s="34" t="str">
        <f>IFERROR(VLOOKUP(OKS46&amp;OKT46&amp;OKW46,CC!OKN:OKR,5,FALSE), " ")</f>
        <v xml:space="preserve"> </v>
      </c>
      <c r="OLG46" s="34" t="str">
        <f>IFERROR(VLOOKUP(OKT46&amp;OKU46&amp;OKX46,CC!OKO:OKS,5,FALSE), " ")</f>
        <v xml:space="preserve"> </v>
      </c>
      <c r="OLH46" s="34" t="str">
        <f>IFERROR(VLOOKUP(OKU46&amp;OKV46&amp;OKY46,CC!OKP:OKT,5,FALSE), " ")</f>
        <v xml:space="preserve"> </v>
      </c>
      <c r="OLI46" s="34" t="str">
        <f>IFERROR(VLOOKUP(OKV46&amp;OKW46&amp;OKZ46,CC!OKQ:OKU,5,FALSE), " ")</f>
        <v xml:space="preserve"> </v>
      </c>
      <c r="OLJ46" s="34" t="str">
        <f>IFERROR(VLOOKUP(OKW46&amp;OKX46&amp;OLA46,CC!OKR:OKV,5,FALSE), " ")</f>
        <v xml:space="preserve"> </v>
      </c>
      <c r="OLK46" s="34" t="str">
        <f>IFERROR(VLOOKUP(OKX46&amp;OKY46&amp;OLB46,CC!OKS:OKW,5,FALSE), " ")</f>
        <v xml:space="preserve"> </v>
      </c>
      <c r="OLL46" s="34" t="str">
        <f>IFERROR(VLOOKUP(OKY46&amp;OKZ46&amp;OLC46,CC!OKT:OKX,5,FALSE), " ")</f>
        <v xml:space="preserve"> </v>
      </c>
      <c r="OLM46" s="34" t="str">
        <f>IFERROR(VLOOKUP(OKZ46&amp;OLA46&amp;OLD46,CC!OKU:OKY,5,FALSE), " ")</f>
        <v xml:space="preserve"> </v>
      </c>
      <c r="OLN46" s="34" t="str">
        <f>IFERROR(VLOOKUP(OLA46&amp;OLB46&amp;OLE46,CC!OKV:OKZ,5,FALSE), " ")</f>
        <v xml:space="preserve"> </v>
      </c>
      <c r="OLO46" s="34" t="str">
        <f>IFERROR(VLOOKUP(OLB46&amp;OLC46&amp;OLF46,CC!OKW:OLA,5,FALSE), " ")</f>
        <v xml:space="preserve"> </v>
      </c>
      <c r="OLP46" s="34" t="str">
        <f>IFERROR(VLOOKUP(OLC46&amp;OLD46&amp;OLG46,CC!OKX:OLB,5,FALSE), " ")</f>
        <v xml:space="preserve"> </v>
      </c>
      <c r="OLQ46" s="34" t="str">
        <f>IFERROR(VLOOKUP(OLD46&amp;OLE46&amp;OLH46,CC!OKY:OLC,5,FALSE), " ")</f>
        <v xml:space="preserve"> </v>
      </c>
      <c r="OLR46" s="34" t="str">
        <f>IFERROR(VLOOKUP(OLE46&amp;OLF46&amp;OLI46,CC!OKZ:OLD,5,FALSE), " ")</f>
        <v xml:space="preserve"> </v>
      </c>
      <c r="OLS46" s="34" t="str">
        <f>IFERROR(VLOOKUP(OLF46&amp;OLG46&amp;OLJ46,CC!OLA:OLE,5,FALSE), " ")</f>
        <v xml:space="preserve"> </v>
      </c>
      <c r="OLT46" s="34" t="str">
        <f>IFERROR(VLOOKUP(OLG46&amp;OLH46&amp;OLK46,CC!OLB:OLF,5,FALSE), " ")</f>
        <v xml:space="preserve"> </v>
      </c>
      <c r="OLU46" s="34" t="str">
        <f>IFERROR(VLOOKUP(OLH46&amp;OLI46&amp;OLL46,CC!OLC:OLG,5,FALSE), " ")</f>
        <v xml:space="preserve"> </v>
      </c>
      <c r="OLV46" s="34" t="str">
        <f>IFERROR(VLOOKUP(OLI46&amp;OLJ46&amp;OLM46,CC!OLD:OLH,5,FALSE), " ")</f>
        <v xml:space="preserve"> </v>
      </c>
      <c r="OLW46" s="34" t="str">
        <f>IFERROR(VLOOKUP(OLJ46&amp;OLK46&amp;OLN46,CC!OLE:OLI,5,FALSE), " ")</f>
        <v xml:space="preserve"> </v>
      </c>
      <c r="OLX46" s="34" t="str">
        <f>IFERROR(VLOOKUP(OLK46&amp;OLL46&amp;OLO46,CC!OLF:OLJ,5,FALSE), " ")</f>
        <v xml:space="preserve"> </v>
      </c>
      <c r="OLY46" s="34" t="str">
        <f>IFERROR(VLOOKUP(OLL46&amp;OLM46&amp;OLP46,CC!OLG:OLK,5,FALSE), " ")</f>
        <v xml:space="preserve"> </v>
      </c>
      <c r="OLZ46" s="34" t="str">
        <f>IFERROR(VLOOKUP(OLM46&amp;OLN46&amp;OLQ46,CC!OLH:OLL,5,FALSE), " ")</f>
        <v xml:space="preserve"> </v>
      </c>
      <c r="OMA46" s="34" t="str">
        <f>IFERROR(VLOOKUP(OLN46&amp;OLO46&amp;OLR46,CC!OLI:OLM,5,FALSE), " ")</f>
        <v xml:space="preserve"> </v>
      </c>
      <c r="OMB46" s="34" t="str">
        <f>IFERROR(VLOOKUP(OLO46&amp;OLP46&amp;OLS46,CC!OLJ:OLN,5,FALSE), " ")</f>
        <v xml:space="preserve"> </v>
      </c>
      <c r="OMC46" s="34" t="str">
        <f>IFERROR(VLOOKUP(OLP46&amp;OLQ46&amp;OLT46,CC!OLK:OLO,5,FALSE), " ")</f>
        <v xml:space="preserve"> </v>
      </c>
      <c r="OMD46" s="34" t="str">
        <f>IFERROR(VLOOKUP(OLQ46&amp;OLR46&amp;OLU46,CC!OLL:OLP,5,FALSE), " ")</f>
        <v xml:space="preserve"> </v>
      </c>
      <c r="OME46" s="34" t="str">
        <f>IFERROR(VLOOKUP(OLR46&amp;OLS46&amp;OLV46,CC!OLM:OLQ,5,FALSE), " ")</f>
        <v xml:space="preserve"> </v>
      </c>
      <c r="OMF46" s="34" t="str">
        <f>IFERROR(VLOOKUP(OLS46&amp;OLT46&amp;OLW46,CC!OLN:OLR,5,FALSE), " ")</f>
        <v xml:space="preserve"> </v>
      </c>
      <c r="OMG46" s="34" t="str">
        <f>IFERROR(VLOOKUP(OLT46&amp;OLU46&amp;OLX46,CC!OLO:OLS,5,FALSE), " ")</f>
        <v xml:space="preserve"> </v>
      </c>
      <c r="OMH46" s="34" t="str">
        <f>IFERROR(VLOOKUP(OLU46&amp;OLV46&amp;OLY46,CC!OLP:OLT,5,FALSE), " ")</f>
        <v xml:space="preserve"> </v>
      </c>
      <c r="OMI46" s="34" t="str">
        <f>IFERROR(VLOOKUP(OLV46&amp;OLW46&amp;OLZ46,CC!OLQ:OLU,5,FALSE), " ")</f>
        <v xml:space="preserve"> </v>
      </c>
      <c r="OMJ46" s="34" t="str">
        <f>IFERROR(VLOOKUP(OLW46&amp;OLX46&amp;OMA46,CC!OLR:OLV,5,FALSE), " ")</f>
        <v xml:space="preserve"> </v>
      </c>
      <c r="OMK46" s="34" t="str">
        <f>IFERROR(VLOOKUP(OLX46&amp;OLY46&amp;OMB46,CC!OLS:OLW,5,FALSE), " ")</f>
        <v xml:space="preserve"> </v>
      </c>
      <c r="OML46" s="34" t="str">
        <f>IFERROR(VLOOKUP(OLY46&amp;OLZ46&amp;OMC46,CC!OLT:OLX,5,FALSE), " ")</f>
        <v xml:space="preserve"> </v>
      </c>
      <c r="OMM46" s="34" t="str">
        <f>IFERROR(VLOOKUP(OLZ46&amp;OMA46&amp;OMD46,CC!OLU:OLY,5,FALSE), " ")</f>
        <v xml:space="preserve"> </v>
      </c>
      <c r="OMN46" s="34" t="str">
        <f>IFERROR(VLOOKUP(OMA46&amp;OMB46&amp;OME46,CC!OLV:OLZ,5,FALSE), " ")</f>
        <v xml:space="preserve"> </v>
      </c>
      <c r="OMO46" s="34" t="str">
        <f>IFERROR(VLOOKUP(OMB46&amp;OMC46&amp;OMF46,CC!OLW:OMA,5,FALSE), " ")</f>
        <v xml:space="preserve"> </v>
      </c>
      <c r="OMP46" s="34" t="str">
        <f>IFERROR(VLOOKUP(OMC46&amp;OMD46&amp;OMG46,CC!OLX:OMB,5,FALSE), " ")</f>
        <v xml:space="preserve"> </v>
      </c>
      <c r="OMQ46" s="34" t="str">
        <f>IFERROR(VLOOKUP(OMD46&amp;OME46&amp;OMH46,CC!OLY:OMC,5,FALSE), " ")</f>
        <v xml:space="preserve"> </v>
      </c>
      <c r="OMR46" s="34" t="str">
        <f>IFERROR(VLOOKUP(OME46&amp;OMF46&amp;OMI46,CC!OLZ:OMD,5,FALSE), " ")</f>
        <v xml:space="preserve"> </v>
      </c>
      <c r="OMS46" s="34" t="str">
        <f>IFERROR(VLOOKUP(OMF46&amp;OMG46&amp;OMJ46,CC!OMA:OME,5,FALSE), " ")</f>
        <v xml:space="preserve"> </v>
      </c>
      <c r="OMT46" s="34" t="str">
        <f>IFERROR(VLOOKUP(OMG46&amp;OMH46&amp;OMK46,CC!OMB:OMF,5,FALSE), " ")</f>
        <v xml:space="preserve"> </v>
      </c>
      <c r="OMU46" s="34" t="str">
        <f>IFERROR(VLOOKUP(OMH46&amp;OMI46&amp;OML46,CC!OMC:OMG,5,FALSE), " ")</f>
        <v xml:space="preserve"> </v>
      </c>
      <c r="OMV46" s="34" t="str">
        <f>IFERROR(VLOOKUP(OMI46&amp;OMJ46&amp;OMM46,CC!OMD:OMH,5,FALSE), " ")</f>
        <v xml:space="preserve"> </v>
      </c>
      <c r="OMW46" s="34" t="str">
        <f>IFERROR(VLOOKUP(OMJ46&amp;OMK46&amp;OMN46,CC!OME:OMI,5,FALSE), " ")</f>
        <v xml:space="preserve"> </v>
      </c>
      <c r="OMX46" s="34" t="str">
        <f>IFERROR(VLOOKUP(OMK46&amp;OML46&amp;OMO46,CC!OMF:OMJ,5,FALSE), " ")</f>
        <v xml:space="preserve"> </v>
      </c>
      <c r="OMY46" s="34" t="str">
        <f>IFERROR(VLOOKUP(OML46&amp;OMM46&amp;OMP46,CC!OMG:OMK,5,FALSE), " ")</f>
        <v xml:space="preserve"> </v>
      </c>
      <c r="OMZ46" s="34" t="str">
        <f>IFERROR(VLOOKUP(OMM46&amp;OMN46&amp;OMQ46,CC!OMH:OML,5,FALSE), " ")</f>
        <v xml:space="preserve"> </v>
      </c>
      <c r="ONA46" s="34" t="str">
        <f>IFERROR(VLOOKUP(OMN46&amp;OMO46&amp;OMR46,CC!OMI:OMM,5,FALSE), " ")</f>
        <v xml:space="preserve"> </v>
      </c>
      <c r="ONB46" s="34" t="str">
        <f>IFERROR(VLOOKUP(OMO46&amp;OMP46&amp;OMS46,CC!OMJ:OMN,5,FALSE), " ")</f>
        <v xml:space="preserve"> </v>
      </c>
      <c r="ONC46" s="34" t="str">
        <f>IFERROR(VLOOKUP(OMP46&amp;OMQ46&amp;OMT46,CC!OMK:OMO,5,FALSE), " ")</f>
        <v xml:space="preserve"> </v>
      </c>
      <c r="OND46" s="34" t="str">
        <f>IFERROR(VLOOKUP(OMQ46&amp;OMR46&amp;OMU46,CC!OML:OMP,5,FALSE), " ")</f>
        <v xml:space="preserve"> </v>
      </c>
      <c r="ONE46" s="34" t="str">
        <f>IFERROR(VLOOKUP(OMR46&amp;OMS46&amp;OMV46,CC!OMM:OMQ,5,FALSE), " ")</f>
        <v xml:space="preserve"> </v>
      </c>
      <c r="ONF46" s="34" t="str">
        <f>IFERROR(VLOOKUP(OMS46&amp;OMT46&amp;OMW46,CC!OMN:OMR,5,FALSE), " ")</f>
        <v xml:space="preserve"> </v>
      </c>
      <c r="ONG46" s="34" t="str">
        <f>IFERROR(VLOOKUP(OMT46&amp;OMU46&amp;OMX46,CC!OMO:OMS,5,FALSE), " ")</f>
        <v xml:space="preserve"> </v>
      </c>
      <c r="ONH46" s="34" t="str">
        <f>IFERROR(VLOOKUP(OMU46&amp;OMV46&amp;OMY46,CC!OMP:OMT,5,FALSE), " ")</f>
        <v xml:space="preserve"> </v>
      </c>
      <c r="ONI46" s="34" t="str">
        <f>IFERROR(VLOOKUP(OMV46&amp;OMW46&amp;OMZ46,CC!OMQ:OMU,5,FALSE), " ")</f>
        <v xml:space="preserve"> </v>
      </c>
      <c r="ONJ46" s="34" t="str">
        <f>IFERROR(VLOOKUP(OMW46&amp;OMX46&amp;ONA46,CC!OMR:OMV,5,FALSE), " ")</f>
        <v xml:space="preserve"> </v>
      </c>
      <c r="ONK46" s="34" t="str">
        <f>IFERROR(VLOOKUP(OMX46&amp;OMY46&amp;ONB46,CC!OMS:OMW,5,FALSE), " ")</f>
        <v xml:space="preserve"> </v>
      </c>
      <c r="ONL46" s="34" t="str">
        <f>IFERROR(VLOOKUP(OMY46&amp;OMZ46&amp;ONC46,CC!OMT:OMX,5,FALSE), " ")</f>
        <v xml:space="preserve"> </v>
      </c>
      <c r="ONM46" s="34" t="str">
        <f>IFERROR(VLOOKUP(OMZ46&amp;ONA46&amp;OND46,CC!OMU:OMY,5,FALSE), " ")</f>
        <v xml:space="preserve"> </v>
      </c>
      <c r="ONN46" s="34" t="str">
        <f>IFERROR(VLOOKUP(ONA46&amp;ONB46&amp;ONE46,CC!OMV:OMZ,5,FALSE), " ")</f>
        <v xml:space="preserve"> </v>
      </c>
      <c r="ONO46" s="34" t="str">
        <f>IFERROR(VLOOKUP(ONB46&amp;ONC46&amp;ONF46,CC!OMW:ONA,5,FALSE), " ")</f>
        <v xml:space="preserve"> </v>
      </c>
      <c r="ONP46" s="34" t="str">
        <f>IFERROR(VLOOKUP(ONC46&amp;OND46&amp;ONG46,CC!OMX:ONB,5,FALSE), " ")</f>
        <v xml:space="preserve"> </v>
      </c>
      <c r="ONQ46" s="34" t="str">
        <f>IFERROR(VLOOKUP(OND46&amp;ONE46&amp;ONH46,CC!OMY:ONC,5,FALSE), " ")</f>
        <v xml:space="preserve"> </v>
      </c>
      <c r="ONR46" s="34" t="str">
        <f>IFERROR(VLOOKUP(ONE46&amp;ONF46&amp;ONI46,CC!OMZ:OND,5,FALSE), " ")</f>
        <v xml:space="preserve"> </v>
      </c>
      <c r="ONS46" s="34" t="str">
        <f>IFERROR(VLOOKUP(ONF46&amp;ONG46&amp;ONJ46,CC!ONA:ONE,5,FALSE), " ")</f>
        <v xml:space="preserve"> </v>
      </c>
      <c r="ONT46" s="34" t="str">
        <f>IFERROR(VLOOKUP(ONG46&amp;ONH46&amp;ONK46,CC!ONB:ONF,5,FALSE), " ")</f>
        <v xml:space="preserve"> </v>
      </c>
      <c r="ONU46" s="34" t="str">
        <f>IFERROR(VLOOKUP(ONH46&amp;ONI46&amp;ONL46,CC!ONC:ONG,5,FALSE), " ")</f>
        <v xml:space="preserve"> </v>
      </c>
      <c r="ONV46" s="34" t="str">
        <f>IFERROR(VLOOKUP(ONI46&amp;ONJ46&amp;ONM46,CC!OND:ONH,5,FALSE), " ")</f>
        <v xml:space="preserve"> </v>
      </c>
      <c r="ONW46" s="34" t="str">
        <f>IFERROR(VLOOKUP(ONJ46&amp;ONK46&amp;ONN46,CC!ONE:ONI,5,FALSE), " ")</f>
        <v xml:space="preserve"> </v>
      </c>
      <c r="ONX46" s="34" t="str">
        <f>IFERROR(VLOOKUP(ONK46&amp;ONL46&amp;ONO46,CC!ONF:ONJ,5,FALSE), " ")</f>
        <v xml:space="preserve"> </v>
      </c>
      <c r="ONY46" s="34" t="str">
        <f>IFERROR(VLOOKUP(ONL46&amp;ONM46&amp;ONP46,CC!ONG:ONK,5,FALSE), " ")</f>
        <v xml:space="preserve"> </v>
      </c>
      <c r="ONZ46" s="34" t="str">
        <f>IFERROR(VLOOKUP(ONM46&amp;ONN46&amp;ONQ46,CC!ONH:ONL,5,FALSE), " ")</f>
        <v xml:space="preserve"> </v>
      </c>
      <c r="OOA46" s="34" t="str">
        <f>IFERROR(VLOOKUP(ONN46&amp;ONO46&amp;ONR46,CC!ONI:ONM,5,FALSE), " ")</f>
        <v xml:space="preserve"> </v>
      </c>
      <c r="OOB46" s="34" t="str">
        <f>IFERROR(VLOOKUP(ONO46&amp;ONP46&amp;ONS46,CC!ONJ:ONN,5,FALSE), " ")</f>
        <v xml:space="preserve"> </v>
      </c>
      <c r="OOC46" s="34" t="str">
        <f>IFERROR(VLOOKUP(ONP46&amp;ONQ46&amp;ONT46,CC!ONK:ONO,5,FALSE), " ")</f>
        <v xml:space="preserve"> </v>
      </c>
      <c r="OOD46" s="34" t="str">
        <f>IFERROR(VLOOKUP(ONQ46&amp;ONR46&amp;ONU46,CC!ONL:ONP,5,FALSE), " ")</f>
        <v xml:space="preserve"> </v>
      </c>
      <c r="OOE46" s="34" t="str">
        <f>IFERROR(VLOOKUP(ONR46&amp;ONS46&amp;ONV46,CC!ONM:ONQ,5,FALSE), " ")</f>
        <v xml:space="preserve"> </v>
      </c>
      <c r="OOF46" s="34" t="str">
        <f>IFERROR(VLOOKUP(ONS46&amp;ONT46&amp;ONW46,CC!ONN:ONR,5,FALSE), " ")</f>
        <v xml:space="preserve"> </v>
      </c>
      <c r="OOG46" s="34" t="str">
        <f>IFERROR(VLOOKUP(ONT46&amp;ONU46&amp;ONX46,CC!ONO:ONS,5,FALSE), " ")</f>
        <v xml:space="preserve"> </v>
      </c>
      <c r="OOH46" s="34" t="str">
        <f>IFERROR(VLOOKUP(ONU46&amp;ONV46&amp;ONY46,CC!ONP:ONT,5,FALSE), " ")</f>
        <v xml:space="preserve"> </v>
      </c>
      <c r="OOI46" s="34" t="str">
        <f>IFERROR(VLOOKUP(ONV46&amp;ONW46&amp;ONZ46,CC!ONQ:ONU,5,FALSE), " ")</f>
        <v xml:space="preserve"> </v>
      </c>
      <c r="OOJ46" s="34" t="str">
        <f>IFERROR(VLOOKUP(ONW46&amp;ONX46&amp;OOA46,CC!ONR:ONV,5,FALSE), " ")</f>
        <v xml:space="preserve"> </v>
      </c>
      <c r="OOK46" s="34" t="str">
        <f>IFERROR(VLOOKUP(ONX46&amp;ONY46&amp;OOB46,CC!ONS:ONW,5,FALSE), " ")</f>
        <v xml:space="preserve"> </v>
      </c>
      <c r="OOL46" s="34" t="str">
        <f>IFERROR(VLOOKUP(ONY46&amp;ONZ46&amp;OOC46,CC!ONT:ONX,5,FALSE), " ")</f>
        <v xml:space="preserve"> </v>
      </c>
      <c r="OOM46" s="34" t="str">
        <f>IFERROR(VLOOKUP(ONZ46&amp;OOA46&amp;OOD46,CC!ONU:ONY,5,FALSE), " ")</f>
        <v xml:space="preserve"> </v>
      </c>
      <c r="OON46" s="34" t="str">
        <f>IFERROR(VLOOKUP(OOA46&amp;OOB46&amp;OOE46,CC!ONV:ONZ,5,FALSE), " ")</f>
        <v xml:space="preserve"> </v>
      </c>
      <c r="OOO46" s="34" t="str">
        <f>IFERROR(VLOOKUP(OOB46&amp;OOC46&amp;OOF46,CC!ONW:OOA,5,FALSE), " ")</f>
        <v xml:space="preserve"> </v>
      </c>
      <c r="OOP46" s="34" t="str">
        <f>IFERROR(VLOOKUP(OOC46&amp;OOD46&amp;OOG46,CC!ONX:OOB,5,FALSE), " ")</f>
        <v xml:space="preserve"> </v>
      </c>
      <c r="OOQ46" s="34" t="str">
        <f>IFERROR(VLOOKUP(OOD46&amp;OOE46&amp;OOH46,CC!ONY:OOC,5,FALSE), " ")</f>
        <v xml:space="preserve"> </v>
      </c>
      <c r="OOR46" s="34" t="str">
        <f>IFERROR(VLOOKUP(OOE46&amp;OOF46&amp;OOI46,CC!ONZ:OOD,5,FALSE), " ")</f>
        <v xml:space="preserve"> </v>
      </c>
      <c r="OOS46" s="34" t="str">
        <f>IFERROR(VLOOKUP(OOF46&amp;OOG46&amp;OOJ46,CC!OOA:OOE,5,FALSE), " ")</f>
        <v xml:space="preserve"> </v>
      </c>
      <c r="OOT46" s="34" t="str">
        <f>IFERROR(VLOOKUP(OOG46&amp;OOH46&amp;OOK46,CC!OOB:OOF,5,FALSE), " ")</f>
        <v xml:space="preserve"> </v>
      </c>
      <c r="OOU46" s="34" t="str">
        <f>IFERROR(VLOOKUP(OOH46&amp;OOI46&amp;OOL46,CC!OOC:OOG,5,FALSE), " ")</f>
        <v xml:space="preserve"> </v>
      </c>
      <c r="OOV46" s="34" t="str">
        <f>IFERROR(VLOOKUP(OOI46&amp;OOJ46&amp;OOM46,CC!OOD:OOH,5,FALSE), " ")</f>
        <v xml:space="preserve"> </v>
      </c>
      <c r="OOW46" s="34" t="str">
        <f>IFERROR(VLOOKUP(OOJ46&amp;OOK46&amp;OON46,CC!OOE:OOI,5,FALSE), " ")</f>
        <v xml:space="preserve"> </v>
      </c>
      <c r="OOX46" s="34" t="str">
        <f>IFERROR(VLOOKUP(OOK46&amp;OOL46&amp;OOO46,CC!OOF:OOJ,5,FALSE), " ")</f>
        <v xml:space="preserve"> </v>
      </c>
      <c r="OOY46" s="34" t="str">
        <f>IFERROR(VLOOKUP(OOL46&amp;OOM46&amp;OOP46,CC!OOG:OOK,5,FALSE), " ")</f>
        <v xml:space="preserve"> </v>
      </c>
      <c r="OOZ46" s="34" t="str">
        <f>IFERROR(VLOOKUP(OOM46&amp;OON46&amp;OOQ46,CC!OOH:OOL,5,FALSE), " ")</f>
        <v xml:space="preserve"> </v>
      </c>
      <c r="OPA46" s="34" t="str">
        <f>IFERROR(VLOOKUP(OON46&amp;OOO46&amp;OOR46,CC!OOI:OOM,5,FALSE), " ")</f>
        <v xml:space="preserve"> </v>
      </c>
      <c r="OPB46" s="34" t="str">
        <f>IFERROR(VLOOKUP(OOO46&amp;OOP46&amp;OOS46,CC!OOJ:OON,5,FALSE), " ")</f>
        <v xml:space="preserve"> </v>
      </c>
      <c r="OPC46" s="34" t="str">
        <f>IFERROR(VLOOKUP(OOP46&amp;OOQ46&amp;OOT46,CC!OOK:OOO,5,FALSE), " ")</f>
        <v xml:space="preserve"> </v>
      </c>
      <c r="OPD46" s="34" t="str">
        <f>IFERROR(VLOOKUP(OOQ46&amp;OOR46&amp;OOU46,CC!OOL:OOP,5,FALSE), " ")</f>
        <v xml:space="preserve"> </v>
      </c>
      <c r="OPE46" s="34" t="str">
        <f>IFERROR(VLOOKUP(OOR46&amp;OOS46&amp;OOV46,CC!OOM:OOQ,5,FALSE), " ")</f>
        <v xml:space="preserve"> </v>
      </c>
      <c r="OPF46" s="34" t="str">
        <f>IFERROR(VLOOKUP(OOS46&amp;OOT46&amp;OOW46,CC!OON:OOR,5,FALSE), " ")</f>
        <v xml:space="preserve"> </v>
      </c>
      <c r="OPG46" s="34" t="str">
        <f>IFERROR(VLOOKUP(OOT46&amp;OOU46&amp;OOX46,CC!OOO:OOS,5,FALSE), " ")</f>
        <v xml:space="preserve"> </v>
      </c>
      <c r="OPH46" s="34" t="str">
        <f>IFERROR(VLOOKUP(OOU46&amp;OOV46&amp;OOY46,CC!OOP:OOT,5,FALSE), " ")</f>
        <v xml:space="preserve"> </v>
      </c>
      <c r="OPI46" s="34" t="str">
        <f>IFERROR(VLOOKUP(OOV46&amp;OOW46&amp;OOZ46,CC!OOQ:OOU,5,FALSE), " ")</f>
        <v xml:space="preserve"> </v>
      </c>
      <c r="OPJ46" s="34" t="str">
        <f>IFERROR(VLOOKUP(OOW46&amp;OOX46&amp;OPA46,CC!OOR:OOV,5,FALSE), " ")</f>
        <v xml:space="preserve"> </v>
      </c>
      <c r="OPK46" s="34" t="str">
        <f>IFERROR(VLOOKUP(OOX46&amp;OOY46&amp;OPB46,CC!OOS:OOW,5,FALSE), " ")</f>
        <v xml:space="preserve"> </v>
      </c>
      <c r="OPL46" s="34" t="str">
        <f>IFERROR(VLOOKUP(OOY46&amp;OOZ46&amp;OPC46,CC!OOT:OOX,5,FALSE), " ")</f>
        <v xml:space="preserve"> </v>
      </c>
      <c r="OPM46" s="34" t="str">
        <f>IFERROR(VLOOKUP(OOZ46&amp;OPA46&amp;OPD46,CC!OOU:OOY,5,FALSE), " ")</f>
        <v xml:space="preserve"> </v>
      </c>
      <c r="OPN46" s="34" t="str">
        <f>IFERROR(VLOOKUP(OPA46&amp;OPB46&amp;OPE46,CC!OOV:OOZ,5,FALSE), " ")</f>
        <v xml:space="preserve"> </v>
      </c>
      <c r="OPO46" s="34" t="str">
        <f>IFERROR(VLOOKUP(OPB46&amp;OPC46&amp;OPF46,CC!OOW:OPA,5,FALSE), " ")</f>
        <v xml:space="preserve"> </v>
      </c>
      <c r="OPP46" s="34" t="str">
        <f>IFERROR(VLOOKUP(OPC46&amp;OPD46&amp;OPG46,CC!OOX:OPB,5,FALSE), " ")</f>
        <v xml:space="preserve"> </v>
      </c>
      <c r="OPQ46" s="34" t="str">
        <f>IFERROR(VLOOKUP(OPD46&amp;OPE46&amp;OPH46,CC!OOY:OPC,5,FALSE), " ")</f>
        <v xml:space="preserve"> </v>
      </c>
      <c r="OPR46" s="34" t="str">
        <f>IFERROR(VLOOKUP(OPE46&amp;OPF46&amp;OPI46,CC!OOZ:OPD,5,FALSE), " ")</f>
        <v xml:space="preserve"> </v>
      </c>
      <c r="OPS46" s="34" t="str">
        <f>IFERROR(VLOOKUP(OPF46&amp;OPG46&amp;OPJ46,CC!OPA:OPE,5,FALSE), " ")</f>
        <v xml:space="preserve"> </v>
      </c>
      <c r="OPT46" s="34" t="str">
        <f>IFERROR(VLOOKUP(OPG46&amp;OPH46&amp;OPK46,CC!OPB:OPF,5,FALSE), " ")</f>
        <v xml:space="preserve"> </v>
      </c>
      <c r="OPU46" s="34" t="str">
        <f>IFERROR(VLOOKUP(OPH46&amp;OPI46&amp;OPL46,CC!OPC:OPG,5,FALSE), " ")</f>
        <v xml:space="preserve"> </v>
      </c>
      <c r="OPV46" s="34" t="str">
        <f>IFERROR(VLOOKUP(OPI46&amp;OPJ46&amp;OPM46,CC!OPD:OPH,5,FALSE), " ")</f>
        <v xml:space="preserve"> </v>
      </c>
      <c r="OPW46" s="34" t="str">
        <f>IFERROR(VLOOKUP(OPJ46&amp;OPK46&amp;OPN46,CC!OPE:OPI,5,FALSE), " ")</f>
        <v xml:space="preserve"> </v>
      </c>
      <c r="OPX46" s="34" t="str">
        <f>IFERROR(VLOOKUP(OPK46&amp;OPL46&amp;OPO46,CC!OPF:OPJ,5,FALSE), " ")</f>
        <v xml:space="preserve"> </v>
      </c>
      <c r="OPY46" s="34" t="str">
        <f>IFERROR(VLOOKUP(OPL46&amp;OPM46&amp;OPP46,CC!OPG:OPK,5,FALSE), " ")</f>
        <v xml:space="preserve"> </v>
      </c>
      <c r="OPZ46" s="34" t="str">
        <f>IFERROR(VLOOKUP(OPM46&amp;OPN46&amp;OPQ46,CC!OPH:OPL,5,FALSE), " ")</f>
        <v xml:space="preserve"> </v>
      </c>
      <c r="OQA46" s="34" t="str">
        <f>IFERROR(VLOOKUP(OPN46&amp;OPO46&amp;OPR46,CC!OPI:OPM,5,FALSE), " ")</f>
        <v xml:space="preserve"> </v>
      </c>
      <c r="OQB46" s="34" t="str">
        <f>IFERROR(VLOOKUP(OPO46&amp;OPP46&amp;OPS46,CC!OPJ:OPN,5,FALSE), " ")</f>
        <v xml:space="preserve"> </v>
      </c>
      <c r="OQC46" s="34" t="str">
        <f>IFERROR(VLOOKUP(OPP46&amp;OPQ46&amp;OPT46,CC!OPK:OPO,5,FALSE), " ")</f>
        <v xml:space="preserve"> </v>
      </c>
      <c r="OQD46" s="34" t="str">
        <f>IFERROR(VLOOKUP(OPQ46&amp;OPR46&amp;OPU46,CC!OPL:OPP,5,FALSE), " ")</f>
        <v xml:space="preserve"> </v>
      </c>
      <c r="OQE46" s="34" t="str">
        <f>IFERROR(VLOOKUP(OPR46&amp;OPS46&amp;OPV46,CC!OPM:OPQ,5,FALSE), " ")</f>
        <v xml:space="preserve"> </v>
      </c>
      <c r="OQF46" s="34" t="str">
        <f>IFERROR(VLOOKUP(OPS46&amp;OPT46&amp;OPW46,CC!OPN:OPR,5,FALSE), " ")</f>
        <v xml:space="preserve"> </v>
      </c>
      <c r="OQG46" s="34" t="str">
        <f>IFERROR(VLOOKUP(OPT46&amp;OPU46&amp;OPX46,CC!OPO:OPS,5,FALSE), " ")</f>
        <v xml:space="preserve"> </v>
      </c>
      <c r="OQH46" s="34" t="str">
        <f>IFERROR(VLOOKUP(OPU46&amp;OPV46&amp;OPY46,CC!OPP:OPT,5,FALSE), " ")</f>
        <v xml:space="preserve"> </v>
      </c>
      <c r="OQI46" s="34" t="str">
        <f>IFERROR(VLOOKUP(OPV46&amp;OPW46&amp;OPZ46,CC!OPQ:OPU,5,FALSE), " ")</f>
        <v xml:space="preserve"> </v>
      </c>
      <c r="OQJ46" s="34" t="str">
        <f>IFERROR(VLOOKUP(OPW46&amp;OPX46&amp;OQA46,CC!OPR:OPV,5,FALSE), " ")</f>
        <v xml:space="preserve"> </v>
      </c>
      <c r="OQK46" s="34" t="str">
        <f>IFERROR(VLOOKUP(OPX46&amp;OPY46&amp;OQB46,CC!OPS:OPW,5,FALSE), " ")</f>
        <v xml:space="preserve"> </v>
      </c>
      <c r="OQL46" s="34" t="str">
        <f>IFERROR(VLOOKUP(OPY46&amp;OPZ46&amp;OQC46,CC!OPT:OPX,5,FALSE), " ")</f>
        <v xml:space="preserve"> </v>
      </c>
      <c r="OQM46" s="34" t="str">
        <f>IFERROR(VLOOKUP(OPZ46&amp;OQA46&amp;OQD46,CC!OPU:OPY,5,FALSE), " ")</f>
        <v xml:space="preserve"> </v>
      </c>
      <c r="OQN46" s="34" t="str">
        <f>IFERROR(VLOOKUP(OQA46&amp;OQB46&amp;OQE46,CC!OPV:OPZ,5,FALSE), " ")</f>
        <v xml:space="preserve"> </v>
      </c>
      <c r="OQO46" s="34" t="str">
        <f>IFERROR(VLOOKUP(OQB46&amp;OQC46&amp;OQF46,CC!OPW:OQA,5,FALSE), " ")</f>
        <v xml:space="preserve"> </v>
      </c>
      <c r="OQP46" s="34" t="str">
        <f>IFERROR(VLOOKUP(OQC46&amp;OQD46&amp;OQG46,CC!OPX:OQB,5,FALSE), " ")</f>
        <v xml:space="preserve"> </v>
      </c>
      <c r="OQQ46" s="34" t="str">
        <f>IFERROR(VLOOKUP(OQD46&amp;OQE46&amp;OQH46,CC!OPY:OQC,5,FALSE), " ")</f>
        <v xml:space="preserve"> </v>
      </c>
      <c r="OQR46" s="34" t="str">
        <f>IFERROR(VLOOKUP(OQE46&amp;OQF46&amp;OQI46,CC!OPZ:OQD,5,FALSE), " ")</f>
        <v xml:space="preserve"> </v>
      </c>
      <c r="OQS46" s="34" t="str">
        <f>IFERROR(VLOOKUP(OQF46&amp;OQG46&amp;OQJ46,CC!OQA:OQE,5,FALSE), " ")</f>
        <v xml:space="preserve"> </v>
      </c>
      <c r="OQT46" s="34" t="str">
        <f>IFERROR(VLOOKUP(OQG46&amp;OQH46&amp;OQK46,CC!OQB:OQF,5,FALSE), " ")</f>
        <v xml:space="preserve"> </v>
      </c>
      <c r="OQU46" s="34" t="str">
        <f>IFERROR(VLOOKUP(OQH46&amp;OQI46&amp;OQL46,CC!OQC:OQG,5,FALSE), " ")</f>
        <v xml:space="preserve"> </v>
      </c>
      <c r="OQV46" s="34" t="str">
        <f>IFERROR(VLOOKUP(OQI46&amp;OQJ46&amp;OQM46,CC!OQD:OQH,5,FALSE), " ")</f>
        <v xml:space="preserve"> </v>
      </c>
      <c r="OQW46" s="34" t="str">
        <f>IFERROR(VLOOKUP(OQJ46&amp;OQK46&amp;OQN46,CC!OQE:OQI,5,FALSE), " ")</f>
        <v xml:space="preserve"> </v>
      </c>
      <c r="OQX46" s="34" t="str">
        <f>IFERROR(VLOOKUP(OQK46&amp;OQL46&amp;OQO46,CC!OQF:OQJ,5,FALSE), " ")</f>
        <v xml:space="preserve"> </v>
      </c>
      <c r="OQY46" s="34" t="str">
        <f>IFERROR(VLOOKUP(OQL46&amp;OQM46&amp;OQP46,CC!OQG:OQK,5,FALSE), " ")</f>
        <v xml:space="preserve"> </v>
      </c>
      <c r="OQZ46" s="34" t="str">
        <f>IFERROR(VLOOKUP(OQM46&amp;OQN46&amp;OQQ46,CC!OQH:OQL,5,FALSE), " ")</f>
        <v xml:space="preserve"> </v>
      </c>
      <c r="ORA46" s="34" t="str">
        <f>IFERROR(VLOOKUP(OQN46&amp;OQO46&amp;OQR46,CC!OQI:OQM,5,FALSE), " ")</f>
        <v xml:space="preserve"> </v>
      </c>
      <c r="ORB46" s="34" t="str">
        <f>IFERROR(VLOOKUP(OQO46&amp;OQP46&amp;OQS46,CC!OQJ:OQN,5,FALSE), " ")</f>
        <v xml:space="preserve"> </v>
      </c>
      <c r="ORC46" s="34" t="str">
        <f>IFERROR(VLOOKUP(OQP46&amp;OQQ46&amp;OQT46,CC!OQK:OQO,5,FALSE), " ")</f>
        <v xml:space="preserve"> </v>
      </c>
      <c r="ORD46" s="34" t="str">
        <f>IFERROR(VLOOKUP(OQQ46&amp;OQR46&amp;OQU46,CC!OQL:OQP,5,FALSE), " ")</f>
        <v xml:space="preserve"> </v>
      </c>
      <c r="ORE46" s="34" t="str">
        <f>IFERROR(VLOOKUP(OQR46&amp;OQS46&amp;OQV46,CC!OQM:OQQ,5,FALSE), " ")</f>
        <v xml:space="preserve"> </v>
      </c>
      <c r="ORF46" s="34" t="str">
        <f>IFERROR(VLOOKUP(OQS46&amp;OQT46&amp;OQW46,CC!OQN:OQR,5,FALSE), " ")</f>
        <v xml:space="preserve"> </v>
      </c>
      <c r="ORG46" s="34" t="str">
        <f>IFERROR(VLOOKUP(OQT46&amp;OQU46&amp;OQX46,CC!OQO:OQS,5,FALSE), " ")</f>
        <v xml:space="preserve"> </v>
      </c>
      <c r="ORH46" s="34" t="str">
        <f>IFERROR(VLOOKUP(OQU46&amp;OQV46&amp;OQY46,CC!OQP:OQT,5,FALSE), " ")</f>
        <v xml:space="preserve"> </v>
      </c>
      <c r="ORI46" s="34" t="str">
        <f>IFERROR(VLOOKUP(OQV46&amp;OQW46&amp;OQZ46,CC!OQQ:OQU,5,FALSE), " ")</f>
        <v xml:space="preserve"> </v>
      </c>
      <c r="ORJ46" s="34" t="str">
        <f>IFERROR(VLOOKUP(OQW46&amp;OQX46&amp;ORA46,CC!OQR:OQV,5,FALSE), " ")</f>
        <v xml:space="preserve"> </v>
      </c>
      <c r="ORK46" s="34" t="str">
        <f>IFERROR(VLOOKUP(OQX46&amp;OQY46&amp;ORB46,CC!OQS:OQW,5,FALSE), " ")</f>
        <v xml:space="preserve"> </v>
      </c>
      <c r="ORL46" s="34" t="str">
        <f>IFERROR(VLOOKUP(OQY46&amp;OQZ46&amp;ORC46,CC!OQT:OQX,5,FALSE), " ")</f>
        <v xml:space="preserve"> </v>
      </c>
      <c r="ORM46" s="34" t="str">
        <f>IFERROR(VLOOKUP(OQZ46&amp;ORA46&amp;ORD46,CC!OQU:OQY,5,FALSE), " ")</f>
        <v xml:space="preserve"> </v>
      </c>
      <c r="ORN46" s="34" t="str">
        <f>IFERROR(VLOOKUP(ORA46&amp;ORB46&amp;ORE46,CC!OQV:OQZ,5,FALSE), " ")</f>
        <v xml:space="preserve"> </v>
      </c>
      <c r="ORO46" s="34" t="str">
        <f>IFERROR(VLOOKUP(ORB46&amp;ORC46&amp;ORF46,CC!OQW:ORA,5,FALSE), " ")</f>
        <v xml:space="preserve"> </v>
      </c>
      <c r="ORP46" s="34" t="str">
        <f>IFERROR(VLOOKUP(ORC46&amp;ORD46&amp;ORG46,CC!OQX:ORB,5,FALSE), " ")</f>
        <v xml:space="preserve"> </v>
      </c>
      <c r="ORQ46" s="34" t="str">
        <f>IFERROR(VLOOKUP(ORD46&amp;ORE46&amp;ORH46,CC!OQY:ORC,5,FALSE), " ")</f>
        <v xml:space="preserve"> </v>
      </c>
      <c r="ORR46" s="34" t="str">
        <f>IFERROR(VLOOKUP(ORE46&amp;ORF46&amp;ORI46,CC!OQZ:ORD,5,FALSE), " ")</f>
        <v xml:space="preserve"> </v>
      </c>
      <c r="ORS46" s="34" t="str">
        <f>IFERROR(VLOOKUP(ORF46&amp;ORG46&amp;ORJ46,CC!ORA:ORE,5,FALSE), " ")</f>
        <v xml:space="preserve"> </v>
      </c>
      <c r="ORT46" s="34" t="str">
        <f>IFERROR(VLOOKUP(ORG46&amp;ORH46&amp;ORK46,CC!ORB:ORF,5,FALSE), " ")</f>
        <v xml:space="preserve"> </v>
      </c>
      <c r="ORU46" s="34" t="str">
        <f>IFERROR(VLOOKUP(ORH46&amp;ORI46&amp;ORL46,CC!ORC:ORG,5,FALSE), " ")</f>
        <v xml:space="preserve"> </v>
      </c>
      <c r="ORV46" s="34" t="str">
        <f>IFERROR(VLOOKUP(ORI46&amp;ORJ46&amp;ORM46,CC!ORD:ORH,5,FALSE), " ")</f>
        <v xml:space="preserve"> </v>
      </c>
      <c r="ORW46" s="34" t="str">
        <f>IFERROR(VLOOKUP(ORJ46&amp;ORK46&amp;ORN46,CC!ORE:ORI,5,FALSE), " ")</f>
        <v xml:space="preserve"> </v>
      </c>
      <c r="ORX46" s="34" t="str">
        <f>IFERROR(VLOOKUP(ORK46&amp;ORL46&amp;ORO46,CC!ORF:ORJ,5,FALSE), " ")</f>
        <v xml:space="preserve"> </v>
      </c>
      <c r="ORY46" s="34" t="str">
        <f>IFERROR(VLOOKUP(ORL46&amp;ORM46&amp;ORP46,CC!ORG:ORK,5,FALSE), " ")</f>
        <v xml:space="preserve"> </v>
      </c>
      <c r="ORZ46" s="34" t="str">
        <f>IFERROR(VLOOKUP(ORM46&amp;ORN46&amp;ORQ46,CC!ORH:ORL,5,FALSE), " ")</f>
        <v xml:space="preserve"> </v>
      </c>
      <c r="OSA46" s="34" t="str">
        <f>IFERROR(VLOOKUP(ORN46&amp;ORO46&amp;ORR46,CC!ORI:ORM,5,FALSE), " ")</f>
        <v xml:space="preserve"> </v>
      </c>
      <c r="OSB46" s="34" t="str">
        <f>IFERROR(VLOOKUP(ORO46&amp;ORP46&amp;ORS46,CC!ORJ:ORN,5,FALSE), " ")</f>
        <v xml:space="preserve"> </v>
      </c>
      <c r="OSC46" s="34" t="str">
        <f>IFERROR(VLOOKUP(ORP46&amp;ORQ46&amp;ORT46,CC!ORK:ORO,5,FALSE), " ")</f>
        <v xml:space="preserve"> </v>
      </c>
      <c r="OSD46" s="34" t="str">
        <f>IFERROR(VLOOKUP(ORQ46&amp;ORR46&amp;ORU46,CC!ORL:ORP,5,FALSE), " ")</f>
        <v xml:space="preserve"> </v>
      </c>
      <c r="OSE46" s="34" t="str">
        <f>IFERROR(VLOOKUP(ORR46&amp;ORS46&amp;ORV46,CC!ORM:ORQ,5,FALSE), " ")</f>
        <v xml:space="preserve"> </v>
      </c>
      <c r="OSF46" s="34" t="str">
        <f>IFERROR(VLOOKUP(ORS46&amp;ORT46&amp;ORW46,CC!ORN:ORR,5,FALSE), " ")</f>
        <v xml:space="preserve"> </v>
      </c>
      <c r="OSG46" s="34" t="str">
        <f>IFERROR(VLOOKUP(ORT46&amp;ORU46&amp;ORX46,CC!ORO:ORS,5,FALSE), " ")</f>
        <v xml:space="preserve"> </v>
      </c>
      <c r="OSH46" s="34" t="str">
        <f>IFERROR(VLOOKUP(ORU46&amp;ORV46&amp;ORY46,CC!ORP:ORT,5,FALSE), " ")</f>
        <v xml:space="preserve"> </v>
      </c>
      <c r="OSI46" s="34" t="str">
        <f>IFERROR(VLOOKUP(ORV46&amp;ORW46&amp;ORZ46,CC!ORQ:ORU,5,FALSE), " ")</f>
        <v xml:space="preserve"> </v>
      </c>
      <c r="OSJ46" s="34" t="str">
        <f>IFERROR(VLOOKUP(ORW46&amp;ORX46&amp;OSA46,CC!ORR:ORV,5,FALSE), " ")</f>
        <v xml:space="preserve"> </v>
      </c>
      <c r="OSK46" s="34" t="str">
        <f>IFERROR(VLOOKUP(ORX46&amp;ORY46&amp;OSB46,CC!ORS:ORW,5,FALSE), " ")</f>
        <v xml:space="preserve"> </v>
      </c>
      <c r="OSL46" s="34" t="str">
        <f>IFERROR(VLOOKUP(ORY46&amp;ORZ46&amp;OSC46,CC!ORT:ORX,5,FALSE), " ")</f>
        <v xml:space="preserve"> </v>
      </c>
      <c r="OSM46" s="34" t="str">
        <f>IFERROR(VLOOKUP(ORZ46&amp;OSA46&amp;OSD46,CC!ORU:ORY,5,FALSE), " ")</f>
        <v xml:space="preserve"> </v>
      </c>
      <c r="OSN46" s="34" t="str">
        <f>IFERROR(VLOOKUP(OSA46&amp;OSB46&amp;OSE46,CC!ORV:ORZ,5,FALSE), " ")</f>
        <v xml:space="preserve"> </v>
      </c>
      <c r="OSO46" s="34" t="str">
        <f>IFERROR(VLOOKUP(OSB46&amp;OSC46&amp;OSF46,CC!ORW:OSA,5,FALSE), " ")</f>
        <v xml:space="preserve"> </v>
      </c>
      <c r="OSP46" s="34" t="str">
        <f>IFERROR(VLOOKUP(OSC46&amp;OSD46&amp;OSG46,CC!ORX:OSB,5,FALSE), " ")</f>
        <v xml:space="preserve"> </v>
      </c>
      <c r="OSQ46" s="34" t="str">
        <f>IFERROR(VLOOKUP(OSD46&amp;OSE46&amp;OSH46,CC!ORY:OSC,5,FALSE), " ")</f>
        <v xml:space="preserve"> </v>
      </c>
      <c r="OSR46" s="34" t="str">
        <f>IFERROR(VLOOKUP(OSE46&amp;OSF46&amp;OSI46,CC!ORZ:OSD,5,FALSE), " ")</f>
        <v xml:space="preserve"> </v>
      </c>
      <c r="OSS46" s="34" t="str">
        <f>IFERROR(VLOOKUP(OSF46&amp;OSG46&amp;OSJ46,CC!OSA:OSE,5,FALSE), " ")</f>
        <v xml:space="preserve"> </v>
      </c>
      <c r="OST46" s="34" t="str">
        <f>IFERROR(VLOOKUP(OSG46&amp;OSH46&amp;OSK46,CC!OSB:OSF,5,FALSE), " ")</f>
        <v xml:space="preserve"> </v>
      </c>
      <c r="OSU46" s="34" t="str">
        <f>IFERROR(VLOOKUP(OSH46&amp;OSI46&amp;OSL46,CC!OSC:OSG,5,FALSE), " ")</f>
        <v xml:space="preserve"> </v>
      </c>
      <c r="OSV46" s="34" t="str">
        <f>IFERROR(VLOOKUP(OSI46&amp;OSJ46&amp;OSM46,CC!OSD:OSH,5,FALSE), " ")</f>
        <v xml:space="preserve"> </v>
      </c>
      <c r="OSW46" s="34" t="str">
        <f>IFERROR(VLOOKUP(OSJ46&amp;OSK46&amp;OSN46,CC!OSE:OSI,5,FALSE), " ")</f>
        <v xml:space="preserve"> </v>
      </c>
      <c r="OSX46" s="34" t="str">
        <f>IFERROR(VLOOKUP(OSK46&amp;OSL46&amp;OSO46,CC!OSF:OSJ,5,FALSE), " ")</f>
        <v xml:space="preserve"> </v>
      </c>
      <c r="OSY46" s="34" t="str">
        <f>IFERROR(VLOOKUP(OSL46&amp;OSM46&amp;OSP46,CC!OSG:OSK,5,FALSE), " ")</f>
        <v xml:space="preserve"> </v>
      </c>
      <c r="OSZ46" s="34" t="str">
        <f>IFERROR(VLOOKUP(OSM46&amp;OSN46&amp;OSQ46,CC!OSH:OSL,5,FALSE), " ")</f>
        <v xml:space="preserve"> </v>
      </c>
      <c r="OTA46" s="34" t="str">
        <f>IFERROR(VLOOKUP(OSN46&amp;OSO46&amp;OSR46,CC!OSI:OSM,5,FALSE), " ")</f>
        <v xml:space="preserve"> </v>
      </c>
      <c r="OTB46" s="34" t="str">
        <f>IFERROR(VLOOKUP(OSO46&amp;OSP46&amp;OSS46,CC!OSJ:OSN,5,FALSE), " ")</f>
        <v xml:space="preserve"> </v>
      </c>
      <c r="OTC46" s="34" t="str">
        <f>IFERROR(VLOOKUP(OSP46&amp;OSQ46&amp;OST46,CC!OSK:OSO,5,FALSE), " ")</f>
        <v xml:space="preserve"> </v>
      </c>
      <c r="OTD46" s="34" t="str">
        <f>IFERROR(VLOOKUP(OSQ46&amp;OSR46&amp;OSU46,CC!OSL:OSP,5,FALSE), " ")</f>
        <v xml:space="preserve"> </v>
      </c>
      <c r="OTE46" s="34" t="str">
        <f>IFERROR(VLOOKUP(OSR46&amp;OSS46&amp;OSV46,CC!OSM:OSQ,5,FALSE), " ")</f>
        <v xml:space="preserve"> </v>
      </c>
      <c r="OTF46" s="34" t="str">
        <f>IFERROR(VLOOKUP(OSS46&amp;OST46&amp;OSW46,CC!OSN:OSR,5,FALSE), " ")</f>
        <v xml:space="preserve"> </v>
      </c>
      <c r="OTG46" s="34" t="str">
        <f>IFERROR(VLOOKUP(OST46&amp;OSU46&amp;OSX46,CC!OSO:OSS,5,FALSE), " ")</f>
        <v xml:space="preserve"> </v>
      </c>
      <c r="OTH46" s="34" t="str">
        <f>IFERROR(VLOOKUP(OSU46&amp;OSV46&amp;OSY46,CC!OSP:OST,5,FALSE), " ")</f>
        <v xml:space="preserve"> </v>
      </c>
      <c r="OTI46" s="34" t="str">
        <f>IFERROR(VLOOKUP(OSV46&amp;OSW46&amp;OSZ46,CC!OSQ:OSU,5,FALSE), " ")</f>
        <v xml:space="preserve"> </v>
      </c>
      <c r="OTJ46" s="34" t="str">
        <f>IFERROR(VLOOKUP(OSW46&amp;OSX46&amp;OTA46,CC!OSR:OSV,5,FALSE), " ")</f>
        <v xml:space="preserve"> </v>
      </c>
      <c r="OTK46" s="34" t="str">
        <f>IFERROR(VLOOKUP(OSX46&amp;OSY46&amp;OTB46,CC!OSS:OSW,5,FALSE), " ")</f>
        <v xml:space="preserve"> </v>
      </c>
      <c r="OTL46" s="34" t="str">
        <f>IFERROR(VLOOKUP(OSY46&amp;OSZ46&amp;OTC46,CC!OST:OSX,5,FALSE), " ")</f>
        <v xml:space="preserve"> </v>
      </c>
      <c r="OTM46" s="34" t="str">
        <f>IFERROR(VLOOKUP(OSZ46&amp;OTA46&amp;OTD46,CC!OSU:OSY,5,FALSE), " ")</f>
        <v xml:space="preserve"> </v>
      </c>
      <c r="OTN46" s="34" t="str">
        <f>IFERROR(VLOOKUP(OTA46&amp;OTB46&amp;OTE46,CC!OSV:OSZ,5,FALSE), " ")</f>
        <v xml:space="preserve"> </v>
      </c>
      <c r="OTO46" s="34" t="str">
        <f>IFERROR(VLOOKUP(OTB46&amp;OTC46&amp;OTF46,CC!OSW:OTA,5,FALSE), " ")</f>
        <v xml:space="preserve"> </v>
      </c>
      <c r="OTP46" s="34" t="str">
        <f>IFERROR(VLOOKUP(OTC46&amp;OTD46&amp;OTG46,CC!OSX:OTB,5,FALSE), " ")</f>
        <v xml:space="preserve"> </v>
      </c>
      <c r="OTQ46" s="34" t="str">
        <f>IFERROR(VLOOKUP(OTD46&amp;OTE46&amp;OTH46,CC!OSY:OTC,5,FALSE), " ")</f>
        <v xml:space="preserve"> </v>
      </c>
      <c r="OTR46" s="34" t="str">
        <f>IFERROR(VLOOKUP(OTE46&amp;OTF46&amp;OTI46,CC!OSZ:OTD,5,FALSE), " ")</f>
        <v xml:space="preserve"> </v>
      </c>
      <c r="OTS46" s="34" t="str">
        <f>IFERROR(VLOOKUP(OTF46&amp;OTG46&amp;OTJ46,CC!OTA:OTE,5,FALSE), " ")</f>
        <v xml:space="preserve"> </v>
      </c>
      <c r="OTT46" s="34" t="str">
        <f>IFERROR(VLOOKUP(OTG46&amp;OTH46&amp;OTK46,CC!OTB:OTF,5,FALSE), " ")</f>
        <v xml:space="preserve"> </v>
      </c>
      <c r="OTU46" s="34" t="str">
        <f>IFERROR(VLOOKUP(OTH46&amp;OTI46&amp;OTL46,CC!OTC:OTG,5,FALSE), " ")</f>
        <v xml:space="preserve"> </v>
      </c>
      <c r="OTV46" s="34" t="str">
        <f>IFERROR(VLOOKUP(OTI46&amp;OTJ46&amp;OTM46,CC!OTD:OTH,5,FALSE), " ")</f>
        <v xml:space="preserve"> </v>
      </c>
      <c r="OTW46" s="34" t="str">
        <f>IFERROR(VLOOKUP(OTJ46&amp;OTK46&amp;OTN46,CC!OTE:OTI,5,FALSE), " ")</f>
        <v xml:space="preserve"> </v>
      </c>
      <c r="OTX46" s="34" t="str">
        <f>IFERROR(VLOOKUP(OTK46&amp;OTL46&amp;OTO46,CC!OTF:OTJ,5,FALSE), " ")</f>
        <v xml:space="preserve"> </v>
      </c>
      <c r="OTY46" s="34" t="str">
        <f>IFERROR(VLOOKUP(OTL46&amp;OTM46&amp;OTP46,CC!OTG:OTK,5,FALSE), " ")</f>
        <v xml:space="preserve"> </v>
      </c>
      <c r="OTZ46" s="34" t="str">
        <f>IFERROR(VLOOKUP(OTM46&amp;OTN46&amp;OTQ46,CC!OTH:OTL,5,FALSE), " ")</f>
        <v xml:space="preserve"> </v>
      </c>
      <c r="OUA46" s="34" t="str">
        <f>IFERROR(VLOOKUP(OTN46&amp;OTO46&amp;OTR46,CC!OTI:OTM,5,FALSE), " ")</f>
        <v xml:space="preserve"> </v>
      </c>
      <c r="OUB46" s="34" t="str">
        <f>IFERROR(VLOOKUP(OTO46&amp;OTP46&amp;OTS46,CC!OTJ:OTN,5,FALSE), " ")</f>
        <v xml:space="preserve"> </v>
      </c>
      <c r="OUC46" s="34" t="str">
        <f>IFERROR(VLOOKUP(OTP46&amp;OTQ46&amp;OTT46,CC!OTK:OTO,5,FALSE), " ")</f>
        <v xml:space="preserve"> </v>
      </c>
      <c r="OUD46" s="34" t="str">
        <f>IFERROR(VLOOKUP(OTQ46&amp;OTR46&amp;OTU46,CC!OTL:OTP,5,FALSE), " ")</f>
        <v xml:space="preserve"> </v>
      </c>
      <c r="OUE46" s="34" t="str">
        <f>IFERROR(VLOOKUP(OTR46&amp;OTS46&amp;OTV46,CC!OTM:OTQ,5,FALSE), " ")</f>
        <v xml:space="preserve"> </v>
      </c>
      <c r="OUF46" s="34" t="str">
        <f>IFERROR(VLOOKUP(OTS46&amp;OTT46&amp;OTW46,CC!OTN:OTR,5,FALSE), " ")</f>
        <v xml:space="preserve"> </v>
      </c>
      <c r="OUG46" s="34" t="str">
        <f>IFERROR(VLOOKUP(OTT46&amp;OTU46&amp;OTX46,CC!OTO:OTS,5,FALSE), " ")</f>
        <v xml:space="preserve"> </v>
      </c>
      <c r="OUH46" s="34" t="str">
        <f>IFERROR(VLOOKUP(OTU46&amp;OTV46&amp;OTY46,CC!OTP:OTT,5,FALSE), " ")</f>
        <v xml:space="preserve"> </v>
      </c>
      <c r="OUI46" s="34" t="str">
        <f>IFERROR(VLOOKUP(OTV46&amp;OTW46&amp;OTZ46,CC!OTQ:OTU,5,FALSE), " ")</f>
        <v xml:space="preserve"> </v>
      </c>
      <c r="OUJ46" s="34" t="str">
        <f>IFERROR(VLOOKUP(OTW46&amp;OTX46&amp;OUA46,CC!OTR:OTV,5,FALSE), " ")</f>
        <v xml:space="preserve"> </v>
      </c>
      <c r="OUK46" s="34" t="str">
        <f>IFERROR(VLOOKUP(OTX46&amp;OTY46&amp;OUB46,CC!OTS:OTW,5,FALSE), " ")</f>
        <v xml:space="preserve"> </v>
      </c>
      <c r="OUL46" s="34" t="str">
        <f>IFERROR(VLOOKUP(OTY46&amp;OTZ46&amp;OUC46,CC!OTT:OTX,5,FALSE), " ")</f>
        <v xml:space="preserve"> </v>
      </c>
      <c r="OUM46" s="34" t="str">
        <f>IFERROR(VLOOKUP(OTZ46&amp;OUA46&amp;OUD46,CC!OTU:OTY,5,FALSE), " ")</f>
        <v xml:space="preserve"> </v>
      </c>
      <c r="OUN46" s="34" t="str">
        <f>IFERROR(VLOOKUP(OUA46&amp;OUB46&amp;OUE46,CC!OTV:OTZ,5,FALSE), " ")</f>
        <v xml:space="preserve"> </v>
      </c>
      <c r="OUO46" s="34" t="str">
        <f>IFERROR(VLOOKUP(OUB46&amp;OUC46&amp;OUF46,CC!OTW:OUA,5,FALSE), " ")</f>
        <v xml:space="preserve"> </v>
      </c>
      <c r="OUP46" s="34" t="str">
        <f>IFERROR(VLOOKUP(OUC46&amp;OUD46&amp;OUG46,CC!OTX:OUB,5,FALSE), " ")</f>
        <v xml:space="preserve"> </v>
      </c>
      <c r="OUQ46" s="34" t="str">
        <f>IFERROR(VLOOKUP(OUD46&amp;OUE46&amp;OUH46,CC!OTY:OUC,5,FALSE), " ")</f>
        <v xml:space="preserve"> </v>
      </c>
      <c r="OUR46" s="34" t="str">
        <f>IFERROR(VLOOKUP(OUE46&amp;OUF46&amp;OUI46,CC!OTZ:OUD,5,FALSE), " ")</f>
        <v xml:space="preserve"> </v>
      </c>
      <c r="OUS46" s="34" t="str">
        <f>IFERROR(VLOOKUP(OUF46&amp;OUG46&amp;OUJ46,CC!OUA:OUE,5,FALSE), " ")</f>
        <v xml:space="preserve"> </v>
      </c>
      <c r="OUT46" s="34" t="str">
        <f>IFERROR(VLOOKUP(OUG46&amp;OUH46&amp;OUK46,CC!OUB:OUF,5,FALSE), " ")</f>
        <v xml:space="preserve"> </v>
      </c>
      <c r="OUU46" s="34" t="str">
        <f>IFERROR(VLOOKUP(OUH46&amp;OUI46&amp;OUL46,CC!OUC:OUG,5,FALSE), " ")</f>
        <v xml:space="preserve"> </v>
      </c>
      <c r="OUV46" s="34" t="str">
        <f>IFERROR(VLOOKUP(OUI46&amp;OUJ46&amp;OUM46,CC!OUD:OUH,5,FALSE), " ")</f>
        <v xml:space="preserve"> </v>
      </c>
      <c r="OUW46" s="34" t="str">
        <f>IFERROR(VLOOKUP(OUJ46&amp;OUK46&amp;OUN46,CC!OUE:OUI,5,FALSE), " ")</f>
        <v xml:space="preserve"> </v>
      </c>
      <c r="OUX46" s="34" t="str">
        <f>IFERROR(VLOOKUP(OUK46&amp;OUL46&amp;OUO46,CC!OUF:OUJ,5,FALSE), " ")</f>
        <v xml:space="preserve"> </v>
      </c>
      <c r="OUY46" s="34" t="str">
        <f>IFERROR(VLOOKUP(OUL46&amp;OUM46&amp;OUP46,CC!OUG:OUK,5,FALSE), " ")</f>
        <v xml:space="preserve"> </v>
      </c>
      <c r="OUZ46" s="34" t="str">
        <f>IFERROR(VLOOKUP(OUM46&amp;OUN46&amp;OUQ46,CC!OUH:OUL,5,FALSE), " ")</f>
        <v xml:space="preserve"> </v>
      </c>
      <c r="OVA46" s="34" t="str">
        <f>IFERROR(VLOOKUP(OUN46&amp;OUO46&amp;OUR46,CC!OUI:OUM,5,FALSE), " ")</f>
        <v xml:space="preserve"> </v>
      </c>
      <c r="OVB46" s="34" t="str">
        <f>IFERROR(VLOOKUP(OUO46&amp;OUP46&amp;OUS46,CC!OUJ:OUN,5,FALSE), " ")</f>
        <v xml:space="preserve"> </v>
      </c>
      <c r="OVC46" s="34" t="str">
        <f>IFERROR(VLOOKUP(OUP46&amp;OUQ46&amp;OUT46,CC!OUK:OUO,5,FALSE), " ")</f>
        <v xml:space="preserve"> </v>
      </c>
      <c r="OVD46" s="34" t="str">
        <f>IFERROR(VLOOKUP(OUQ46&amp;OUR46&amp;OUU46,CC!OUL:OUP,5,FALSE), " ")</f>
        <v xml:space="preserve"> </v>
      </c>
      <c r="OVE46" s="34" t="str">
        <f>IFERROR(VLOOKUP(OUR46&amp;OUS46&amp;OUV46,CC!OUM:OUQ,5,FALSE), " ")</f>
        <v xml:space="preserve"> </v>
      </c>
      <c r="OVF46" s="34" t="str">
        <f>IFERROR(VLOOKUP(OUS46&amp;OUT46&amp;OUW46,CC!OUN:OUR,5,FALSE), " ")</f>
        <v xml:space="preserve"> </v>
      </c>
      <c r="OVG46" s="34" t="str">
        <f>IFERROR(VLOOKUP(OUT46&amp;OUU46&amp;OUX46,CC!OUO:OUS,5,FALSE), " ")</f>
        <v xml:space="preserve"> </v>
      </c>
      <c r="OVH46" s="34" t="str">
        <f>IFERROR(VLOOKUP(OUU46&amp;OUV46&amp;OUY46,CC!OUP:OUT,5,FALSE), " ")</f>
        <v xml:space="preserve"> </v>
      </c>
      <c r="OVI46" s="34" t="str">
        <f>IFERROR(VLOOKUP(OUV46&amp;OUW46&amp;OUZ46,CC!OUQ:OUU,5,FALSE), " ")</f>
        <v xml:space="preserve"> </v>
      </c>
      <c r="OVJ46" s="34" t="str">
        <f>IFERROR(VLOOKUP(OUW46&amp;OUX46&amp;OVA46,CC!OUR:OUV,5,FALSE), " ")</f>
        <v xml:space="preserve"> </v>
      </c>
      <c r="OVK46" s="34" t="str">
        <f>IFERROR(VLOOKUP(OUX46&amp;OUY46&amp;OVB46,CC!OUS:OUW,5,FALSE), " ")</f>
        <v xml:space="preserve"> </v>
      </c>
      <c r="OVL46" s="34" t="str">
        <f>IFERROR(VLOOKUP(OUY46&amp;OUZ46&amp;OVC46,CC!OUT:OUX,5,FALSE), " ")</f>
        <v xml:space="preserve"> </v>
      </c>
      <c r="OVM46" s="34" t="str">
        <f>IFERROR(VLOOKUP(OUZ46&amp;OVA46&amp;OVD46,CC!OUU:OUY,5,FALSE), " ")</f>
        <v xml:space="preserve"> </v>
      </c>
      <c r="OVN46" s="34" t="str">
        <f>IFERROR(VLOOKUP(OVA46&amp;OVB46&amp;OVE46,CC!OUV:OUZ,5,FALSE), " ")</f>
        <v xml:space="preserve"> </v>
      </c>
      <c r="OVO46" s="34" t="str">
        <f>IFERROR(VLOOKUP(OVB46&amp;OVC46&amp;OVF46,CC!OUW:OVA,5,FALSE), " ")</f>
        <v xml:space="preserve"> </v>
      </c>
      <c r="OVP46" s="34" t="str">
        <f>IFERROR(VLOOKUP(OVC46&amp;OVD46&amp;OVG46,CC!OUX:OVB,5,FALSE), " ")</f>
        <v xml:space="preserve"> </v>
      </c>
      <c r="OVQ46" s="34" t="str">
        <f>IFERROR(VLOOKUP(OVD46&amp;OVE46&amp;OVH46,CC!OUY:OVC,5,FALSE), " ")</f>
        <v xml:space="preserve"> </v>
      </c>
      <c r="OVR46" s="34" t="str">
        <f>IFERROR(VLOOKUP(OVE46&amp;OVF46&amp;OVI46,CC!OUZ:OVD,5,FALSE), " ")</f>
        <v xml:space="preserve"> </v>
      </c>
      <c r="OVS46" s="34" t="str">
        <f>IFERROR(VLOOKUP(OVF46&amp;OVG46&amp;OVJ46,CC!OVA:OVE,5,FALSE), " ")</f>
        <v xml:space="preserve"> </v>
      </c>
      <c r="OVT46" s="34" t="str">
        <f>IFERROR(VLOOKUP(OVG46&amp;OVH46&amp;OVK46,CC!OVB:OVF,5,FALSE), " ")</f>
        <v xml:space="preserve"> </v>
      </c>
      <c r="OVU46" s="34" t="str">
        <f>IFERROR(VLOOKUP(OVH46&amp;OVI46&amp;OVL46,CC!OVC:OVG,5,FALSE), " ")</f>
        <v xml:space="preserve"> </v>
      </c>
      <c r="OVV46" s="34" t="str">
        <f>IFERROR(VLOOKUP(OVI46&amp;OVJ46&amp;OVM46,CC!OVD:OVH,5,FALSE), " ")</f>
        <v xml:space="preserve"> </v>
      </c>
      <c r="OVW46" s="34" t="str">
        <f>IFERROR(VLOOKUP(OVJ46&amp;OVK46&amp;OVN46,CC!OVE:OVI,5,FALSE), " ")</f>
        <v xml:space="preserve"> </v>
      </c>
      <c r="OVX46" s="34" t="str">
        <f>IFERROR(VLOOKUP(OVK46&amp;OVL46&amp;OVO46,CC!OVF:OVJ,5,FALSE), " ")</f>
        <v xml:space="preserve"> </v>
      </c>
      <c r="OVY46" s="34" t="str">
        <f>IFERROR(VLOOKUP(OVL46&amp;OVM46&amp;OVP46,CC!OVG:OVK,5,FALSE), " ")</f>
        <v xml:space="preserve"> </v>
      </c>
      <c r="OVZ46" s="34" t="str">
        <f>IFERROR(VLOOKUP(OVM46&amp;OVN46&amp;OVQ46,CC!OVH:OVL,5,FALSE), " ")</f>
        <v xml:space="preserve"> </v>
      </c>
      <c r="OWA46" s="34" t="str">
        <f>IFERROR(VLOOKUP(OVN46&amp;OVO46&amp;OVR46,CC!OVI:OVM,5,FALSE), " ")</f>
        <v xml:space="preserve"> </v>
      </c>
      <c r="OWB46" s="34" t="str">
        <f>IFERROR(VLOOKUP(OVO46&amp;OVP46&amp;OVS46,CC!OVJ:OVN,5,FALSE), " ")</f>
        <v xml:space="preserve"> </v>
      </c>
      <c r="OWC46" s="34" t="str">
        <f>IFERROR(VLOOKUP(OVP46&amp;OVQ46&amp;OVT46,CC!OVK:OVO,5,FALSE), " ")</f>
        <v xml:space="preserve"> </v>
      </c>
      <c r="OWD46" s="34" t="str">
        <f>IFERROR(VLOOKUP(OVQ46&amp;OVR46&amp;OVU46,CC!OVL:OVP,5,FALSE), " ")</f>
        <v xml:space="preserve"> </v>
      </c>
      <c r="OWE46" s="34" t="str">
        <f>IFERROR(VLOOKUP(OVR46&amp;OVS46&amp;OVV46,CC!OVM:OVQ,5,FALSE), " ")</f>
        <v xml:space="preserve"> </v>
      </c>
      <c r="OWF46" s="34" t="str">
        <f>IFERROR(VLOOKUP(OVS46&amp;OVT46&amp;OVW46,CC!OVN:OVR,5,FALSE), " ")</f>
        <v xml:space="preserve"> </v>
      </c>
      <c r="OWG46" s="34" t="str">
        <f>IFERROR(VLOOKUP(OVT46&amp;OVU46&amp;OVX46,CC!OVO:OVS,5,FALSE), " ")</f>
        <v xml:space="preserve"> </v>
      </c>
      <c r="OWH46" s="34" t="str">
        <f>IFERROR(VLOOKUP(OVU46&amp;OVV46&amp;OVY46,CC!OVP:OVT,5,FALSE), " ")</f>
        <v xml:space="preserve"> </v>
      </c>
      <c r="OWI46" s="34" t="str">
        <f>IFERROR(VLOOKUP(OVV46&amp;OVW46&amp;OVZ46,CC!OVQ:OVU,5,FALSE), " ")</f>
        <v xml:space="preserve"> </v>
      </c>
      <c r="OWJ46" s="34" t="str">
        <f>IFERROR(VLOOKUP(OVW46&amp;OVX46&amp;OWA46,CC!OVR:OVV,5,FALSE), " ")</f>
        <v xml:space="preserve"> </v>
      </c>
      <c r="OWK46" s="34" t="str">
        <f>IFERROR(VLOOKUP(OVX46&amp;OVY46&amp;OWB46,CC!OVS:OVW,5,FALSE), " ")</f>
        <v xml:space="preserve"> </v>
      </c>
      <c r="OWL46" s="34" t="str">
        <f>IFERROR(VLOOKUP(OVY46&amp;OVZ46&amp;OWC46,CC!OVT:OVX,5,FALSE), " ")</f>
        <v xml:space="preserve"> </v>
      </c>
      <c r="OWM46" s="34" t="str">
        <f>IFERROR(VLOOKUP(OVZ46&amp;OWA46&amp;OWD46,CC!OVU:OVY,5,FALSE), " ")</f>
        <v xml:space="preserve"> </v>
      </c>
      <c r="OWN46" s="34" t="str">
        <f>IFERROR(VLOOKUP(OWA46&amp;OWB46&amp;OWE46,CC!OVV:OVZ,5,FALSE), " ")</f>
        <v xml:space="preserve"> </v>
      </c>
      <c r="OWO46" s="34" t="str">
        <f>IFERROR(VLOOKUP(OWB46&amp;OWC46&amp;OWF46,CC!OVW:OWA,5,FALSE), " ")</f>
        <v xml:space="preserve"> </v>
      </c>
      <c r="OWP46" s="34" t="str">
        <f>IFERROR(VLOOKUP(OWC46&amp;OWD46&amp;OWG46,CC!OVX:OWB,5,FALSE), " ")</f>
        <v xml:space="preserve"> </v>
      </c>
      <c r="OWQ46" s="34" t="str">
        <f>IFERROR(VLOOKUP(OWD46&amp;OWE46&amp;OWH46,CC!OVY:OWC,5,FALSE), " ")</f>
        <v xml:space="preserve"> </v>
      </c>
      <c r="OWR46" s="34" t="str">
        <f>IFERROR(VLOOKUP(OWE46&amp;OWF46&amp;OWI46,CC!OVZ:OWD,5,FALSE), " ")</f>
        <v xml:space="preserve"> </v>
      </c>
      <c r="OWS46" s="34" t="str">
        <f>IFERROR(VLOOKUP(OWF46&amp;OWG46&amp;OWJ46,CC!OWA:OWE,5,FALSE), " ")</f>
        <v xml:space="preserve"> </v>
      </c>
      <c r="OWT46" s="34" t="str">
        <f>IFERROR(VLOOKUP(OWG46&amp;OWH46&amp;OWK46,CC!OWB:OWF,5,FALSE), " ")</f>
        <v xml:space="preserve"> </v>
      </c>
      <c r="OWU46" s="34" t="str">
        <f>IFERROR(VLOOKUP(OWH46&amp;OWI46&amp;OWL46,CC!OWC:OWG,5,FALSE), " ")</f>
        <v xml:space="preserve"> </v>
      </c>
      <c r="OWV46" s="34" t="str">
        <f>IFERROR(VLOOKUP(OWI46&amp;OWJ46&amp;OWM46,CC!OWD:OWH,5,FALSE), " ")</f>
        <v xml:space="preserve"> </v>
      </c>
      <c r="OWW46" s="34" t="str">
        <f>IFERROR(VLOOKUP(OWJ46&amp;OWK46&amp;OWN46,CC!OWE:OWI,5,FALSE), " ")</f>
        <v xml:space="preserve"> </v>
      </c>
      <c r="OWX46" s="34" t="str">
        <f>IFERROR(VLOOKUP(OWK46&amp;OWL46&amp;OWO46,CC!OWF:OWJ,5,FALSE), " ")</f>
        <v xml:space="preserve"> </v>
      </c>
      <c r="OWY46" s="34" t="str">
        <f>IFERROR(VLOOKUP(OWL46&amp;OWM46&amp;OWP46,CC!OWG:OWK,5,FALSE), " ")</f>
        <v xml:space="preserve"> </v>
      </c>
      <c r="OWZ46" s="34" t="str">
        <f>IFERROR(VLOOKUP(OWM46&amp;OWN46&amp;OWQ46,CC!OWH:OWL,5,FALSE), " ")</f>
        <v xml:space="preserve"> </v>
      </c>
      <c r="OXA46" s="34" t="str">
        <f>IFERROR(VLOOKUP(OWN46&amp;OWO46&amp;OWR46,CC!OWI:OWM,5,FALSE), " ")</f>
        <v xml:space="preserve"> </v>
      </c>
      <c r="OXB46" s="34" t="str">
        <f>IFERROR(VLOOKUP(OWO46&amp;OWP46&amp;OWS46,CC!OWJ:OWN,5,FALSE), " ")</f>
        <v xml:space="preserve"> </v>
      </c>
      <c r="OXC46" s="34" t="str">
        <f>IFERROR(VLOOKUP(OWP46&amp;OWQ46&amp;OWT46,CC!OWK:OWO,5,FALSE), " ")</f>
        <v xml:space="preserve"> </v>
      </c>
      <c r="OXD46" s="34" t="str">
        <f>IFERROR(VLOOKUP(OWQ46&amp;OWR46&amp;OWU46,CC!OWL:OWP,5,FALSE), " ")</f>
        <v xml:space="preserve"> </v>
      </c>
      <c r="OXE46" s="34" t="str">
        <f>IFERROR(VLOOKUP(OWR46&amp;OWS46&amp;OWV46,CC!OWM:OWQ,5,FALSE), " ")</f>
        <v xml:space="preserve"> </v>
      </c>
      <c r="OXF46" s="34" t="str">
        <f>IFERROR(VLOOKUP(OWS46&amp;OWT46&amp;OWW46,CC!OWN:OWR,5,FALSE), " ")</f>
        <v xml:space="preserve"> </v>
      </c>
      <c r="OXG46" s="34" t="str">
        <f>IFERROR(VLOOKUP(OWT46&amp;OWU46&amp;OWX46,CC!OWO:OWS,5,FALSE), " ")</f>
        <v xml:space="preserve"> </v>
      </c>
      <c r="OXH46" s="34" t="str">
        <f>IFERROR(VLOOKUP(OWU46&amp;OWV46&amp;OWY46,CC!OWP:OWT,5,FALSE), " ")</f>
        <v xml:space="preserve"> </v>
      </c>
      <c r="OXI46" s="34" t="str">
        <f>IFERROR(VLOOKUP(OWV46&amp;OWW46&amp;OWZ46,CC!OWQ:OWU,5,FALSE), " ")</f>
        <v xml:space="preserve"> </v>
      </c>
      <c r="OXJ46" s="34" t="str">
        <f>IFERROR(VLOOKUP(OWW46&amp;OWX46&amp;OXA46,CC!OWR:OWV,5,FALSE), " ")</f>
        <v xml:space="preserve"> </v>
      </c>
      <c r="OXK46" s="34" t="str">
        <f>IFERROR(VLOOKUP(OWX46&amp;OWY46&amp;OXB46,CC!OWS:OWW,5,FALSE), " ")</f>
        <v xml:space="preserve"> </v>
      </c>
      <c r="OXL46" s="34" t="str">
        <f>IFERROR(VLOOKUP(OWY46&amp;OWZ46&amp;OXC46,CC!OWT:OWX,5,FALSE), " ")</f>
        <v xml:space="preserve"> </v>
      </c>
      <c r="OXM46" s="34" t="str">
        <f>IFERROR(VLOOKUP(OWZ46&amp;OXA46&amp;OXD46,CC!OWU:OWY,5,FALSE), " ")</f>
        <v xml:space="preserve"> </v>
      </c>
      <c r="OXN46" s="34" t="str">
        <f>IFERROR(VLOOKUP(OXA46&amp;OXB46&amp;OXE46,CC!OWV:OWZ,5,FALSE), " ")</f>
        <v xml:space="preserve"> </v>
      </c>
      <c r="OXO46" s="34" t="str">
        <f>IFERROR(VLOOKUP(OXB46&amp;OXC46&amp;OXF46,CC!OWW:OXA,5,FALSE), " ")</f>
        <v xml:space="preserve"> </v>
      </c>
      <c r="OXP46" s="34" t="str">
        <f>IFERROR(VLOOKUP(OXC46&amp;OXD46&amp;OXG46,CC!OWX:OXB,5,FALSE), " ")</f>
        <v xml:space="preserve"> </v>
      </c>
      <c r="OXQ46" s="34" t="str">
        <f>IFERROR(VLOOKUP(OXD46&amp;OXE46&amp;OXH46,CC!OWY:OXC,5,FALSE), " ")</f>
        <v xml:space="preserve"> </v>
      </c>
      <c r="OXR46" s="34" t="str">
        <f>IFERROR(VLOOKUP(OXE46&amp;OXF46&amp;OXI46,CC!OWZ:OXD,5,FALSE), " ")</f>
        <v xml:space="preserve"> </v>
      </c>
      <c r="OXS46" s="34" t="str">
        <f>IFERROR(VLOOKUP(OXF46&amp;OXG46&amp;OXJ46,CC!OXA:OXE,5,FALSE), " ")</f>
        <v xml:space="preserve"> </v>
      </c>
      <c r="OXT46" s="34" t="str">
        <f>IFERROR(VLOOKUP(OXG46&amp;OXH46&amp;OXK46,CC!OXB:OXF,5,FALSE), " ")</f>
        <v xml:space="preserve"> </v>
      </c>
      <c r="OXU46" s="34" t="str">
        <f>IFERROR(VLOOKUP(OXH46&amp;OXI46&amp;OXL46,CC!OXC:OXG,5,FALSE), " ")</f>
        <v xml:space="preserve"> </v>
      </c>
      <c r="OXV46" s="34" t="str">
        <f>IFERROR(VLOOKUP(OXI46&amp;OXJ46&amp;OXM46,CC!OXD:OXH,5,FALSE), " ")</f>
        <v xml:space="preserve"> </v>
      </c>
      <c r="OXW46" s="34" t="str">
        <f>IFERROR(VLOOKUP(OXJ46&amp;OXK46&amp;OXN46,CC!OXE:OXI,5,FALSE), " ")</f>
        <v xml:space="preserve"> </v>
      </c>
      <c r="OXX46" s="34" t="str">
        <f>IFERROR(VLOOKUP(OXK46&amp;OXL46&amp;OXO46,CC!OXF:OXJ,5,FALSE), " ")</f>
        <v xml:space="preserve"> </v>
      </c>
      <c r="OXY46" s="34" t="str">
        <f>IFERROR(VLOOKUP(OXL46&amp;OXM46&amp;OXP46,CC!OXG:OXK,5,FALSE), " ")</f>
        <v xml:space="preserve"> </v>
      </c>
      <c r="OXZ46" s="34" t="str">
        <f>IFERROR(VLOOKUP(OXM46&amp;OXN46&amp;OXQ46,CC!OXH:OXL,5,FALSE), " ")</f>
        <v xml:space="preserve"> </v>
      </c>
      <c r="OYA46" s="34" t="str">
        <f>IFERROR(VLOOKUP(OXN46&amp;OXO46&amp;OXR46,CC!OXI:OXM,5,FALSE), " ")</f>
        <v xml:space="preserve"> </v>
      </c>
      <c r="OYB46" s="34" t="str">
        <f>IFERROR(VLOOKUP(OXO46&amp;OXP46&amp;OXS46,CC!OXJ:OXN,5,FALSE), " ")</f>
        <v xml:space="preserve"> </v>
      </c>
      <c r="OYC46" s="34" t="str">
        <f>IFERROR(VLOOKUP(OXP46&amp;OXQ46&amp;OXT46,CC!OXK:OXO,5,FALSE), " ")</f>
        <v xml:space="preserve"> </v>
      </c>
      <c r="OYD46" s="34" t="str">
        <f>IFERROR(VLOOKUP(OXQ46&amp;OXR46&amp;OXU46,CC!OXL:OXP,5,FALSE), " ")</f>
        <v xml:space="preserve"> </v>
      </c>
      <c r="OYE46" s="34" t="str">
        <f>IFERROR(VLOOKUP(OXR46&amp;OXS46&amp;OXV46,CC!OXM:OXQ,5,FALSE), " ")</f>
        <v xml:space="preserve"> </v>
      </c>
      <c r="OYF46" s="34" t="str">
        <f>IFERROR(VLOOKUP(OXS46&amp;OXT46&amp;OXW46,CC!OXN:OXR,5,FALSE), " ")</f>
        <v xml:space="preserve"> </v>
      </c>
      <c r="OYG46" s="34" t="str">
        <f>IFERROR(VLOOKUP(OXT46&amp;OXU46&amp;OXX46,CC!OXO:OXS,5,FALSE), " ")</f>
        <v xml:space="preserve"> </v>
      </c>
      <c r="OYH46" s="34" t="str">
        <f>IFERROR(VLOOKUP(OXU46&amp;OXV46&amp;OXY46,CC!OXP:OXT,5,FALSE), " ")</f>
        <v xml:space="preserve"> </v>
      </c>
      <c r="OYI46" s="34" t="str">
        <f>IFERROR(VLOOKUP(OXV46&amp;OXW46&amp;OXZ46,CC!OXQ:OXU,5,FALSE), " ")</f>
        <v xml:space="preserve"> </v>
      </c>
      <c r="OYJ46" s="34" t="str">
        <f>IFERROR(VLOOKUP(OXW46&amp;OXX46&amp;OYA46,CC!OXR:OXV,5,FALSE), " ")</f>
        <v xml:space="preserve"> </v>
      </c>
      <c r="OYK46" s="34" t="str">
        <f>IFERROR(VLOOKUP(OXX46&amp;OXY46&amp;OYB46,CC!OXS:OXW,5,FALSE), " ")</f>
        <v xml:space="preserve"> </v>
      </c>
      <c r="OYL46" s="34" t="str">
        <f>IFERROR(VLOOKUP(OXY46&amp;OXZ46&amp;OYC46,CC!OXT:OXX,5,FALSE), " ")</f>
        <v xml:space="preserve"> </v>
      </c>
      <c r="OYM46" s="34" t="str">
        <f>IFERROR(VLOOKUP(OXZ46&amp;OYA46&amp;OYD46,CC!OXU:OXY,5,FALSE), " ")</f>
        <v xml:space="preserve"> </v>
      </c>
      <c r="OYN46" s="34" t="str">
        <f>IFERROR(VLOOKUP(OYA46&amp;OYB46&amp;OYE46,CC!OXV:OXZ,5,FALSE), " ")</f>
        <v xml:space="preserve"> </v>
      </c>
      <c r="OYO46" s="34" t="str">
        <f>IFERROR(VLOOKUP(OYB46&amp;OYC46&amp;OYF46,CC!OXW:OYA,5,FALSE), " ")</f>
        <v xml:space="preserve"> </v>
      </c>
      <c r="OYP46" s="34" t="str">
        <f>IFERROR(VLOOKUP(OYC46&amp;OYD46&amp;OYG46,CC!OXX:OYB,5,FALSE), " ")</f>
        <v xml:space="preserve"> </v>
      </c>
      <c r="OYQ46" s="34" t="str">
        <f>IFERROR(VLOOKUP(OYD46&amp;OYE46&amp;OYH46,CC!OXY:OYC,5,FALSE), " ")</f>
        <v xml:space="preserve"> </v>
      </c>
      <c r="OYR46" s="34" t="str">
        <f>IFERROR(VLOOKUP(OYE46&amp;OYF46&amp;OYI46,CC!OXZ:OYD,5,FALSE), " ")</f>
        <v xml:space="preserve"> </v>
      </c>
      <c r="OYS46" s="34" t="str">
        <f>IFERROR(VLOOKUP(OYF46&amp;OYG46&amp;OYJ46,CC!OYA:OYE,5,FALSE), " ")</f>
        <v xml:space="preserve"> </v>
      </c>
      <c r="OYT46" s="34" t="str">
        <f>IFERROR(VLOOKUP(OYG46&amp;OYH46&amp;OYK46,CC!OYB:OYF,5,FALSE), " ")</f>
        <v xml:space="preserve"> </v>
      </c>
      <c r="OYU46" s="34" t="str">
        <f>IFERROR(VLOOKUP(OYH46&amp;OYI46&amp;OYL46,CC!OYC:OYG,5,FALSE), " ")</f>
        <v xml:space="preserve"> </v>
      </c>
      <c r="OYV46" s="34" t="str">
        <f>IFERROR(VLOOKUP(OYI46&amp;OYJ46&amp;OYM46,CC!OYD:OYH,5,FALSE), " ")</f>
        <v xml:space="preserve"> </v>
      </c>
      <c r="OYW46" s="34" t="str">
        <f>IFERROR(VLOOKUP(OYJ46&amp;OYK46&amp;OYN46,CC!OYE:OYI,5,FALSE), " ")</f>
        <v xml:space="preserve"> </v>
      </c>
      <c r="OYX46" s="34" t="str">
        <f>IFERROR(VLOOKUP(OYK46&amp;OYL46&amp;OYO46,CC!OYF:OYJ,5,FALSE), " ")</f>
        <v xml:space="preserve"> </v>
      </c>
      <c r="OYY46" s="34" t="str">
        <f>IFERROR(VLOOKUP(OYL46&amp;OYM46&amp;OYP46,CC!OYG:OYK,5,FALSE), " ")</f>
        <v xml:space="preserve"> </v>
      </c>
      <c r="OYZ46" s="34" t="str">
        <f>IFERROR(VLOOKUP(OYM46&amp;OYN46&amp;OYQ46,CC!OYH:OYL,5,FALSE), " ")</f>
        <v xml:space="preserve"> </v>
      </c>
      <c r="OZA46" s="34" t="str">
        <f>IFERROR(VLOOKUP(OYN46&amp;OYO46&amp;OYR46,CC!OYI:OYM,5,FALSE), " ")</f>
        <v xml:space="preserve"> </v>
      </c>
      <c r="OZB46" s="34" t="str">
        <f>IFERROR(VLOOKUP(OYO46&amp;OYP46&amp;OYS46,CC!OYJ:OYN,5,FALSE), " ")</f>
        <v xml:space="preserve"> </v>
      </c>
      <c r="OZC46" s="34" t="str">
        <f>IFERROR(VLOOKUP(OYP46&amp;OYQ46&amp;OYT46,CC!OYK:OYO,5,FALSE), " ")</f>
        <v xml:space="preserve"> </v>
      </c>
      <c r="OZD46" s="34" t="str">
        <f>IFERROR(VLOOKUP(OYQ46&amp;OYR46&amp;OYU46,CC!OYL:OYP,5,FALSE), " ")</f>
        <v xml:space="preserve"> </v>
      </c>
      <c r="OZE46" s="34" t="str">
        <f>IFERROR(VLOOKUP(OYR46&amp;OYS46&amp;OYV46,CC!OYM:OYQ,5,FALSE), " ")</f>
        <v xml:space="preserve"> </v>
      </c>
      <c r="OZF46" s="34" t="str">
        <f>IFERROR(VLOOKUP(OYS46&amp;OYT46&amp;OYW46,CC!OYN:OYR,5,FALSE), " ")</f>
        <v xml:space="preserve"> </v>
      </c>
      <c r="OZG46" s="34" t="str">
        <f>IFERROR(VLOOKUP(OYT46&amp;OYU46&amp;OYX46,CC!OYO:OYS,5,FALSE), " ")</f>
        <v xml:space="preserve"> </v>
      </c>
      <c r="OZH46" s="34" t="str">
        <f>IFERROR(VLOOKUP(OYU46&amp;OYV46&amp;OYY46,CC!OYP:OYT,5,FALSE), " ")</f>
        <v xml:space="preserve"> </v>
      </c>
      <c r="OZI46" s="34" t="str">
        <f>IFERROR(VLOOKUP(OYV46&amp;OYW46&amp;OYZ46,CC!OYQ:OYU,5,FALSE), " ")</f>
        <v xml:space="preserve"> </v>
      </c>
      <c r="OZJ46" s="34" t="str">
        <f>IFERROR(VLOOKUP(OYW46&amp;OYX46&amp;OZA46,CC!OYR:OYV,5,FALSE), " ")</f>
        <v xml:space="preserve"> </v>
      </c>
      <c r="OZK46" s="34" t="str">
        <f>IFERROR(VLOOKUP(OYX46&amp;OYY46&amp;OZB46,CC!OYS:OYW,5,FALSE), " ")</f>
        <v xml:space="preserve"> </v>
      </c>
      <c r="OZL46" s="34" t="str">
        <f>IFERROR(VLOOKUP(OYY46&amp;OYZ46&amp;OZC46,CC!OYT:OYX,5,FALSE), " ")</f>
        <v xml:space="preserve"> </v>
      </c>
      <c r="OZM46" s="34" t="str">
        <f>IFERROR(VLOOKUP(OYZ46&amp;OZA46&amp;OZD46,CC!OYU:OYY,5,FALSE), " ")</f>
        <v xml:space="preserve"> </v>
      </c>
      <c r="OZN46" s="34" t="str">
        <f>IFERROR(VLOOKUP(OZA46&amp;OZB46&amp;OZE46,CC!OYV:OYZ,5,FALSE), " ")</f>
        <v xml:space="preserve"> </v>
      </c>
      <c r="OZO46" s="34" t="str">
        <f>IFERROR(VLOOKUP(OZB46&amp;OZC46&amp;OZF46,CC!OYW:OZA,5,FALSE), " ")</f>
        <v xml:space="preserve"> </v>
      </c>
      <c r="OZP46" s="34" t="str">
        <f>IFERROR(VLOOKUP(OZC46&amp;OZD46&amp;OZG46,CC!OYX:OZB,5,FALSE), " ")</f>
        <v xml:space="preserve"> </v>
      </c>
      <c r="OZQ46" s="34" t="str">
        <f>IFERROR(VLOOKUP(OZD46&amp;OZE46&amp;OZH46,CC!OYY:OZC,5,FALSE), " ")</f>
        <v xml:space="preserve"> </v>
      </c>
      <c r="OZR46" s="34" t="str">
        <f>IFERROR(VLOOKUP(OZE46&amp;OZF46&amp;OZI46,CC!OYZ:OZD,5,FALSE), " ")</f>
        <v xml:space="preserve"> </v>
      </c>
      <c r="OZS46" s="34" t="str">
        <f>IFERROR(VLOOKUP(OZF46&amp;OZG46&amp;OZJ46,CC!OZA:OZE,5,FALSE), " ")</f>
        <v xml:space="preserve"> </v>
      </c>
      <c r="OZT46" s="34" t="str">
        <f>IFERROR(VLOOKUP(OZG46&amp;OZH46&amp;OZK46,CC!OZB:OZF,5,FALSE), " ")</f>
        <v xml:space="preserve"> </v>
      </c>
      <c r="OZU46" s="34" t="str">
        <f>IFERROR(VLOOKUP(OZH46&amp;OZI46&amp;OZL46,CC!OZC:OZG,5,FALSE), " ")</f>
        <v xml:space="preserve"> </v>
      </c>
      <c r="OZV46" s="34" t="str">
        <f>IFERROR(VLOOKUP(OZI46&amp;OZJ46&amp;OZM46,CC!OZD:OZH,5,FALSE), " ")</f>
        <v xml:space="preserve"> </v>
      </c>
      <c r="OZW46" s="34" t="str">
        <f>IFERROR(VLOOKUP(OZJ46&amp;OZK46&amp;OZN46,CC!OZE:OZI,5,FALSE), " ")</f>
        <v xml:space="preserve"> </v>
      </c>
      <c r="OZX46" s="34" t="str">
        <f>IFERROR(VLOOKUP(OZK46&amp;OZL46&amp;OZO46,CC!OZF:OZJ,5,FALSE), " ")</f>
        <v xml:space="preserve"> </v>
      </c>
      <c r="OZY46" s="34" t="str">
        <f>IFERROR(VLOOKUP(OZL46&amp;OZM46&amp;OZP46,CC!OZG:OZK,5,FALSE), " ")</f>
        <v xml:space="preserve"> </v>
      </c>
      <c r="OZZ46" s="34" t="str">
        <f>IFERROR(VLOOKUP(OZM46&amp;OZN46&amp;OZQ46,CC!OZH:OZL,5,FALSE), " ")</f>
        <v xml:space="preserve"> </v>
      </c>
      <c r="PAA46" s="34" t="str">
        <f>IFERROR(VLOOKUP(OZN46&amp;OZO46&amp;OZR46,CC!OZI:OZM,5,FALSE), " ")</f>
        <v xml:space="preserve"> </v>
      </c>
      <c r="PAB46" s="34" t="str">
        <f>IFERROR(VLOOKUP(OZO46&amp;OZP46&amp;OZS46,CC!OZJ:OZN,5,FALSE), " ")</f>
        <v xml:space="preserve"> </v>
      </c>
      <c r="PAC46" s="34" t="str">
        <f>IFERROR(VLOOKUP(OZP46&amp;OZQ46&amp;OZT46,CC!OZK:OZO,5,FALSE), " ")</f>
        <v xml:space="preserve"> </v>
      </c>
      <c r="PAD46" s="34" t="str">
        <f>IFERROR(VLOOKUP(OZQ46&amp;OZR46&amp;OZU46,CC!OZL:OZP,5,FALSE), " ")</f>
        <v xml:space="preserve"> </v>
      </c>
      <c r="PAE46" s="34" t="str">
        <f>IFERROR(VLOOKUP(OZR46&amp;OZS46&amp;OZV46,CC!OZM:OZQ,5,FALSE), " ")</f>
        <v xml:space="preserve"> </v>
      </c>
      <c r="PAF46" s="34" t="str">
        <f>IFERROR(VLOOKUP(OZS46&amp;OZT46&amp;OZW46,CC!OZN:OZR,5,FALSE), " ")</f>
        <v xml:space="preserve"> </v>
      </c>
      <c r="PAG46" s="34" t="str">
        <f>IFERROR(VLOOKUP(OZT46&amp;OZU46&amp;OZX46,CC!OZO:OZS,5,FALSE), " ")</f>
        <v xml:space="preserve"> </v>
      </c>
      <c r="PAH46" s="34" t="str">
        <f>IFERROR(VLOOKUP(OZU46&amp;OZV46&amp;OZY46,CC!OZP:OZT,5,FALSE), " ")</f>
        <v xml:space="preserve"> </v>
      </c>
      <c r="PAI46" s="34" t="str">
        <f>IFERROR(VLOOKUP(OZV46&amp;OZW46&amp;OZZ46,CC!OZQ:OZU,5,FALSE), " ")</f>
        <v xml:space="preserve"> </v>
      </c>
      <c r="PAJ46" s="34" t="str">
        <f>IFERROR(VLOOKUP(OZW46&amp;OZX46&amp;PAA46,CC!OZR:OZV,5,FALSE), " ")</f>
        <v xml:space="preserve"> </v>
      </c>
      <c r="PAK46" s="34" t="str">
        <f>IFERROR(VLOOKUP(OZX46&amp;OZY46&amp;PAB46,CC!OZS:OZW,5,FALSE), " ")</f>
        <v xml:space="preserve"> </v>
      </c>
      <c r="PAL46" s="34" t="str">
        <f>IFERROR(VLOOKUP(OZY46&amp;OZZ46&amp;PAC46,CC!OZT:OZX,5,FALSE), " ")</f>
        <v xml:space="preserve"> </v>
      </c>
      <c r="PAM46" s="34" t="str">
        <f>IFERROR(VLOOKUP(OZZ46&amp;PAA46&amp;PAD46,CC!OZU:OZY,5,FALSE), " ")</f>
        <v xml:space="preserve"> </v>
      </c>
      <c r="PAN46" s="34" t="str">
        <f>IFERROR(VLOOKUP(PAA46&amp;PAB46&amp;PAE46,CC!OZV:OZZ,5,FALSE), " ")</f>
        <v xml:space="preserve"> </v>
      </c>
      <c r="PAO46" s="34" t="str">
        <f>IFERROR(VLOOKUP(PAB46&amp;PAC46&amp;PAF46,CC!OZW:PAA,5,FALSE), " ")</f>
        <v xml:space="preserve"> </v>
      </c>
      <c r="PAP46" s="34" t="str">
        <f>IFERROR(VLOOKUP(PAC46&amp;PAD46&amp;PAG46,CC!OZX:PAB,5,FALSE), " ")</f>
        <v xml:space="preserve"> </v>
      </c>
      <c r="PAQ46" s="34" t="str">
        <f>IFERROR(VLOOKUP(PAD46&amp;PAE46&amp;PAH46,CC!OZY:PAC,5,FALSE), " ")</f>
        <v xml:space="preserve"> </v>
      </c>
      <c r="PAR46" s="34" t="str">
        <f>IFERROR(VLOOKUP(PAE46&amp;PAF46&amp;PAI46,CC!OZZ:PAD,5,FALSE), " ")</f>
        <v xml:space="preserve"> </v>
      </c>
      <c r="PAS46" s="34" t="str">
        <f>IFERROR(VLOOKUP(PAF46&amp;PAG46&amp;PAJ46,CC!PAA:PAE,5,FALSE), " ")</f>
        <v xml:space="preserve"> </v>
      </c>
      <c r="PAT46" s="34" t="str">
        <f>IFERROR(VLOOKUP(PAG46&amp;PAH46&amp;PAK46,CC!PAB:PAF,5,FALSE), " ")</f>
        <v xml:space="preserve"> </v>
      </c>
      <c r="PAU46" s="34" t="str">
        <f>IFERROR(VLOOKUP(PAH46&amp;PAI46&amp;PAL46,CC!PAC:PAG,5,FALSE), " ")</f>
        <v xml:space="preserve"> </v>
      </c>
      <c r="PAV46" s="34" t="str">
        <f>IFERROR(VLOOKUP(PAI46&amp;PAJ46&amp;PAM46,CC!PAD:PAH,5,FALSE), " ")</f>
        <v xml:space="preserve"> </v>
      </c>
      <c r="PAW46" s="34" t="str">
        <f>IFERROR(VLOOKUP(PAJ46&amp;PAK46&amp;PAN46,CC!PAE:PAI,5,FALSE), " ")</f>
        <v xml:space="preserve"> </v>
      </c>
      <c r="PAX46" s="34" t="str">
        <f>IFERROR(VLOOKUP(PAK46&amp;PAL46&amp;PAO46,CC!PAF:PAJ,5,FALSE), " ")</f>
        <v xml:space="preserve"> </v>
      </c>
      <c r="PAY46" s="34" t="str">
        <f>IFERROR(VLOOKUP(PAL46&amp;PAM46&amp;PAP46,CC!PAG:PAK,5,FALSE), " ")</f>
        <v xml:space="preserve"> </v>
      </c>
      <c r="PAZ46" s="34" t="str">
        <f>IFERROR(VLOOKUP(PAM46&amp;PAN46&amp;PAQ46,CC!PAH:PAL,5,FALSE), " ")</f>
        <v xml:space="preserve"> </v>
      </c>
      <c r="PBA46" s="34" t="str">
        <f>IFERROR(VLOOKUP(PAN46&amp;PAO46&amp;PAR46,CC!PAI:PAM,5,FALSE), " ")</f>
        <v xml:space="preserve"> </v>
      </c>
      <c r="PBB46" s="34" t="str">
        <f>IFERROR(VLOOKUP(PAO46&amp;PAP46&amp;PAS46,CC!PAJ:PAN,5,FALSE), " ")</f>
        <v xml:space="preserve"> </v>
      </c>
      <c r="PBC46" s="34" t="str">
        <f>IFERROR(VLOOKUP(PAP46&amp;PAQ46&amp;PAT46,CC!PAK:PAO,5,FALSE), " ")</f>
        <v xml:space="preserve"> </v>
      </c>
      <c r="PBD46" s="34" t="str">
        <f>IFERROR(VLOOKUP(PAQ46&amp;PAR46&amp;PAU46,CC!PAL:PAP,5,FALSE), " ")</f>
        <v xml:space="preserve"> </v>
      </c>
      <c r="PBE46" s="34" t="str">
        <f>IFERROR(VLOOKUP(PAR46&amp;PAS46&amp;PAV46,CC!PAM:PAQ,5,FALSE), " ")</f>
        <v xml:space="preserve"> </v>
      </c>
      <c r="PBF46" s="34" t="str">
        <f>IFERROR(VLOOKUP(PAS46&amp;PAT46&amp;PAW46,CC!PAN:PAR,5,FALSE), " ")</f>
        <v xml:space="preserve"> </v>
      </c>
      <c r="PBG46" s="34" t="str">
        <f>IFERROR(VLOOKUP(PAT46&amp;PAU46&amp;PAX46,CC!PAO:PAS,5,FALSE), " ")</f>
        <v xml:space="preserve"> </v>
      </c>
      <c r="PBH46" s="34" t="str">
        <f>IFERROR(VLOOKUP(PAU46&amp;PAV46&amp;PAY46,CC!PAP:PAT,5,FALSE), " ")</f>
        <v xml:space="preserve"> </v>
      </c>
      <c r="PBI46" s="34" t="str">
        <f>IFERROR(VLOOKUP(PAV46&amp;PAW46&amp;PAZ46,CC!PAQ:PAU,5,FALSE), " ")</f>
        <v xml:space="preserve"> </v>
      </c>
      <c r="PBJ46" s="34" t="str">
        <f>IFERROR(VLOOKUP(PAW46&amp;PAX46&amp;PBA46,CC!PAR:PAV,5,FALSE), " ")</f>
        <v xml:space="preserve"> </v>
      </c>
      <c r="PBK46" s="34" t="str">
        <f>IFERROR(VLOOKUP(PAX46&amp;PAY46&amp;PBB46,CC!PAS:PAW,5,FALSE), " ")</f>
        <v xml:space="preserve"> </v>
      </c>
      <c r="PBL46" s="34" t="str">
        <f>IFERROR(VLOOKUP(PAY46&amp;PAZ46&amp;PBC46,CC!PAT:PAX,5,FALSE), " ")</f>
        <v xml:space="preserve"> </v>
      </c>
      <c r="PBM46" s="34" t="str">
        <f>IFERROR(VLOOKUP(PAZ46&amp;PBA46&amp;PBD46,CC!PAU:PAY,5,FALSE), " ")</f>
        <v xml:space="preserve"> </v>
      </c>
      <c r="PBN46" s="34" t="str">
        <f>IFERROR(VLOOKUP(PBA46&amp;PBB46&amp;PBE46,CC!PAV:PAZ,5,FALSE), " ")</f>
        <v xml:space="preserve"> </v>
      </c>
      <c r="PBO46" s="34" t="str">
        <f>IFERROR(VLOOKUP(PBB46&amp;PBC46&amp;PBF46,CC!PAW:PBA,5,FALSE), " ")</f>
        <v xml:space="preserve"> </v>
      </c>
      <c r="PBP46" s="34" t="str">
        <f>IFERROR(VLOOKUP(PBC46&amp;PBD46&amp;PBG46,CC!PAX:PBB,5,FALSE), " ")</f>
        <v xml:space="preserve"> </v>
      </c>
      <c r="PBQ46" s="34" t="str">
        <f>IFERROR(VLOOKUP(PBD46&amp;PBE46&amp;PBH46,CC!PAY:PBC,5,FALSE), " ")</f>
        <v xml:space="preserve"> </v>
      </c>
      <c r="PBR46" s="34" t="str">
        <f>IFERROR(VLOOKUP(PBE46&amp;PBF46&amp;PBI46,CC!PAZ:PBD,5,FALSE), " ")</f>
        <v xml:space="preserve"> </v>
      </c>
      <c r="PBS46" s="34" t="str">
        <f>IFERROR(VLOOKUP(PBF46&amp;PBG46&amp;PBJ46,CC!PBA:PBE,5,FALSE), " ")</f>
        <v xml:space="preserve"> </v>
      </c>
      <c r="PBT46" s="34" t="str">
        <f>IFERROR(VLOOKUP(PBG46&amp;PBH46&amp;PBK46,CC!PBB:PBF,5,FALSE), " ")</f>
        <v xml:space="preserve"> </v>
      </c>
      <c r="PBU46" s="34" t="str">
        <f>IFERROR(VLOOKUP(PBH46&amp;PBI46&amp;PBL46,CC!PBC:PBG,5,FALSE), " ")</f>
        <v xml:space="preserve"> </v>
      </c>
      <c r="PBV46" s="34" t="str">
        <f>IFERROR(VLOOKUP(PBI46&amp;PBJ46&amp;PBM46,CC!PBD:PBH,5,FALSE), " ")</f>
        <v xml:space="preserve"> </v>
      </c>
      <c r="PBW46" s="34" t="str">
        <f>IFERROR(VLOOKUP(PBJ46&amp;PBK46&amp;PBN46,CC!PBE:PBI,5,FALSE), " ")</f>
        <v xml:space="preserve"> </v>
      </c>
      <c r="PBX46" s="34" t="str">
        <f>IFERROR(VLOOKUP(PBK46&amp;PBL46&amp;PBO46,CC!PBF:PBJ,5,FALSE), " ")</f>
        <v xml:space="preserve"> </v>
      </c>
      <c r="PBY46" s="34" t="str">
        <f>IFERROR(VLOOKUP(PBL46&amp;PBM46&amp;PBP46,CC!PBG:PBK,5,FALSE), " ")</f>
        <v xml:space="preserve"> </v>
      </c>
      <c r="PBZ46" s="34" t="str">
        <f>IFERROR(VLOOKUP(PBM46&amp;PBN46&amp;PBQ46,CC!PBH:PBL,5,FALSE), " ")</f>
        <v xml:space="preserve"> </v>
      </c>
      <c r="PCA46" s="34" t="str">
        <f>IFERROR(VLOOKUP(PBN46&amp;PBO46&amp;PBR46,CC!PBI:PBM,5,FALSE), " ")</f>
        <v xml:space="preserve"> </v>
      </c>
      <c r="PCB46" s="34" t="str">
        <f>IFERROR(VLOOKUP(PBO46&amp;PBP46&amp;PBS46,CC!PBJ:PBN,5,FALSE), " ")</f>
        <v xml:space="preserve"> </v>
      </c>
      <c r="PCC46" s="34" t="str">
        <f>IFERROR(VLOOKUP(PBP46&amp;PBQ46&amp;PBT46,CC!PBK:PBO,5,FALSE), " ")</f>
        <v xml:space="preserve"> </v>
      </c>
      <c r="PCD46" s="34" t="str">
        <f>IFERROR(VLOOKUP(PBQ46&amp;PBR46&amp;PBU46,CC!PBL:PBP,5,FALSE), " ")</f>
        <v xml:space="preserve"> </v>
      </c>
      <c r="PCE46" s="34" t="str">
        <f>IFERROR(VLOOKUP(PBR46&amp;PBS46&amp;PBV46,CC!PBM:PBQ,5,FALSE), " ")</f>
        <v xml:space="preserve"> </v>
      </c>
      <c r="PCF46" s="34" t="str">
        <f>IFERROR(VLOOKUP(PBS46&amp;PBT46&amp;PBW46,CC!PBN:PBR,5,FALSE), " ")</f>
        <v xml:space="preserve"> </v>
      </c>
      <c r="PCG46" s="34" t="str">
        <f>IFERROR(VLOOKUP(PBT46&amp;PBU46&amp;PBX46,CC!PBO:PBS,5,FALSE), " ")</f>
        <v xml:space="preserve"> </v>
      </c>
      <c r="PCH46" s="34" t="str">
        <f>IFERROR(VLOOKUP(PBU46&amp;PBV46&amp;PBY46,CC!PBP:PBT,5,FALSE), " ")</f>
        <v xml:space="preserve"> </v>
      </c>
      <c r="PCI46" s="34" t="str">
        <f>IFERROR(VLOOKUP(PBV46&amp;PBW46&amp;PBZ46,CC!PBQ:PBU,5,FALSE), " ")</f>
        <v xml:space="preserve"> </v>
      </c>
      <c r="PCJ46" s="34" t="str">
        <f>IFERROR(VLOOKUP(PBW46&amp;PBX46&amp;PCA46,CC!PBR:PBV,5,FALSE), " ")</f>
        <v xml:space="preserve"> </v>
      </c>
      <c r="PCK46" s="34" t="str">
        <f>IFERROR(VLOOKUP(PBX46&amp;PBY46&amp;PCB46,CC!PBS:PBW,5,FALSE), " ")</f>
        <v xml:space="preserve"> </v>
      </c>
      <c r="PCL46" s="34" t="str">
        <f>IFERROR(VLOOKUP(PBY46&amp;PBZ46&amp;PCC46,CC!PBT:PBX,5,FALSE), " ")</f>
        <v xml:space="preserve"> </v>
      </c>
      <c r="PCM46" s="34" t="str">
        <f>IFERROR(VLOOKUP(PBZ46&amp;PCA46&amp;PCD46,CC!PBU:PBY,5,FALSE), " ")</f>
        <v xml:space="preserve"> </v>
      </c>
      <c r="PCN46" s="34" t="str">
        <f>IFERROR(VLOOKUP(PCA46&amp;PCB46&amp;PCE46,CC!PBV:PBZ,5,FALSE), " ")</f>
        <v xml:space="preserve"> </v>
      </c>
      <c r="PCO46" s="34" t="str">
        <f>IFERROR(VLOOKUP(PCB46&amp;PCC46&amp;PCF46,CC!PBW:PCA,5,FALSE), " ")</f>
        <v xml:space="preserve"> </v>
      </c>
      <c r="PCP46" s="34" t="str">
        <f>IFERROR(VLOOKUP(PCC46&amp;PCD46&amp;PCG46,CC!PBX:PCB,5,FALSE), " ")</f>
        <v xml:space="preserve"> </v>
      </c>
      <c r="PCQ46" s="34" t="str">
        <f>IFERROR(VLOOKUP(PCD46&amp;PCE46&amp;PCH46,CC!PBY:PCC,5,FALSE), " ")</f>
        <v xml:space="preserve"> </v>
      </c>
      <c r="PCR46" s="34" t="str">
        <f>IFERROR(VLOOKUP(PCE46&amp;PCF46&amp;PCI46,CC!PBZ:PCD,5,FALSE), " ")</f>
        <v xml:space="preserve"> </v>
      </c>
      <c r="PCS46" s="34" t="str">
        <f>IFERROR(VLOOKUP(PCF46&amp;PCG46&amp;PCJ46,CC!PCA:PCE,5,FALSE), " ")</f>
        <v xml:space="preserve"> </v>
      </c>
      <c r="PCT46" s="34" t="str">
        <f>IFERROR(VLOOKUP(PCG46&amp;PCH46&amp;PCK46,CC!PCB:PCF,5,FALSE), " ")</f>
        <v xml:space="preserve"> </v>
      </c>
      <c r="PCU46" s="34" t="str">
        <f>IFERROR(VLOOKUP(PCH46&amp;PCI46&amp;PCL46,CC!PCC:PCG,5,FALSE), " ")</f>
        <v xml:space="preserve"> </v>
      </c>
      <c r="PCV46" s="34" t="str">
        <f>IFERROR(VLOOKUP(PCI46&amp;PCJ46&amp;PCM46,CC!PCD:PCH,5,FALSE), " ")</f>
        <v xml:space="preserve"> </v>
      </c>
      <c r="PCW46" s="34" t="str">
        <f>IFERROR(VLOOKUP(PCJ46&amp;PCK46&amp;PCN46,CC!PCE:PCI,5,FALSE), " ")</f>
        <v xml:space="preserve"> </v>
      </c>
      <c r="PCX46" s="34" t="str">
        <f>IFERROR(VLOOKUP(PCK46&amp;PCL46&amp;PCO46,CC!PCF:PCJ,5,FALSE), " ")</f>
        <v xml:space="preserve"> </v>
      </c>
      <c r="PCY46" s="34" t="str">
        <f>IFERROR(VLOOKUP(PCL46&amp;PCM46&amp;PCP46,CC!PCG:PCK,5,FALSE), " ")</f>
        <v xml:space="preserve"> </v>
      </c>
      <c r="PCZ46" s="34" t="str">
        <f>IFERROR(VLOOKUP(PCM46&amp;PCN46&amp;PCQ46,CC!PCH:PCL,5,FALSE), " ")</f>
        <v xml:space="preserve"> </v>
      </c>
      <c r="PDA46" s="34" t="str">
        <f>IFERROR(VLOOKUP(PCN46&amp;PCO46&amp;PCR46,CC!PCI:PCM,5,FALSE), " ")</f>
        <v xml:space="preserve"> </v>
      </c>
      <c r="PDB46" s="34" t="str">
        <f>IFERROR(VLOOKUP(PCO46&amp;PCP46&amp;PCS46,CC!PCJ:PCN,5,FALSE), " ")</f>
        <v xml:space="preserve"> </v>
      </c>
      <c r="PDC46" s="34" t="str">
        <f>IFERROR(VLOOKUP(PCP46&amp;PCQ46&amp;PCT46,CC!PCK:PCO,5,FALSE), " ")</f>
        <v xml:space="preserve"> </v>
      </c>
      <c r="PDD46" s="34" t="str">
        <f>IFERROR(VLOOKUP(PCQ46&amp;PCR46&amp;PCU46,CC!PCL:PCP,5,FALSE), " ")</f>
        <v xml:space="preserve"> </v>
      </c>
      <c r="PDE46" s="34" t="str">
        <f>IFERROR(VLOOKUP(PCR46&amp;PCS46&amp;PCV46,CC!PCM:PCQ,5,FALSE), " ")</f>
        <v xml:space="preserve"> </v>
      </c>
      <c r="PDF46" s="34" t="str">
        <f>IFERROR(VLOOKUP(PCS46&amp;PCT46&amp;PCW46,CC!PCN:PCR,5,FALSE), " ")</f>
        <v xml:space="preserve"> </v>
      </c>
      <c r="PDG46" s="34" t="str">
        <f>IFERROR(VLOOKUP(PCT46&amp;PCU46&amp;PCX46,CC!PCO:PCS,5,FALSE), " ")</f>
        <v xml:space="preserve"> </v>
      </c>
      <c r="PDH46" s="34" t="str">
        <f>IFERROR(VLOOKUP(PCU46&amp;PCV46&amp;PCY46,CC!PCP:PCT,5,FALSE), " ")</f>
        <v xml:space="preserve"> </v>
      </c>
      <c r="PDI46" s="34" t="str">
        <f>IFERROR(VLOOKUP(PCV46&amp;PCW46&amp;PCZ46,CC!PCQ:PCU,5,FALSE), " ")</f>
        <v xml:space="preserve"> </v>
      </c>
      <c r="PDJ46" s="34" t="str">
        <f>IFERROR(VLOOKUP(PCW46&amp;PCX46&amp;PDA46,CC!PCR:PCV,5,FALSE), " ")</f>
        <v xml:space="preserve"> </v>
      </c>
      <c r="PDK46" s="34" t="str">
        <f>IFERROR(VLOOKUP(PCX46&amp;PCY46&amp;PDB46,CC!PCS:PCW,5,FALSE), " ")</f>
        <v xml:space="preserve"> </v>
      </c>
      <c r="PDL46" s="34" t="str">
        <f>IFERROR(VLOOKUP(PCY46&amp;PCZ46&amp;PDC46,CC!PCT:PCX,5,FALSE), " ")</f>
        <v xml:space="preserve"> </v>
      </c>
      <c r="PDM46" s="34" t="str">
        <f>IFERROR(VLOOKUP(PCZ46&amp;PDA46&amp;PDD46,CC!PCU:PCY,5,FALSE), " ")</f>
        <v xml:space="preserve"> </v>
      </c>
      <c r="PDN46" s="34" t="str">
        <f>IFERROR(VLOOKUP(PDA46&amp;PDB46&amp;PDE46,CC!PCV:PCZ,5,FALSE), " ")</f>
        <v xml:space="preserve"> </v>
      </c>
      <c r="PDO46" s="34" t="str">
        <f>IFERROR(VLOOKUP(PDB46&amp;PDC46&amp;PDF46,CC!PCW:PDA,5,FALSE), " ")</f>
        <v xml:space="preserve"> </v>
      </c>
      <c r="PDP46" s="34" t="str">
        <f>IFERROR(VLOOKUP(PDC46&amp;PDD46&amp;PDG46,CC!PCX:PDB,5,FALSE), " ")</f>
        <v xml:space="preserve"> </v>
      </c>
      <c r="PDQ46" s="34" t="str">
        <f>IFERROR(VLOOKUP(PDD46&amp;PDE46&amp;PDH46,CC!PCY:PDC,5,FALSE), " ")</f>
        <v xml:space="preserve"> </v>
      </c>
      <c r="PDR46" s="34" t="str">
        <f>IFERROR(VLOOKUP(PDE46&amp;PDF46&amp;PDI46,CC!PCZ:PDD,5,FALSE), " ")</f>
        <v xml:space="preserve"> </v>
      </c>
      <c r="PDS46" s="34" t="str">
        <f>IFERROR(VLOOKUP(PDF46&amp;PDG46&amp;PDJ46,CC!PDA:PDE,5,FALSE), " ")</f>
        <v xml:space="preserve"> </v>
      </c>
      <c r="PDT46" s="34" t="str">
        <f>IFERROR(VLOOKUP(PDG46&amp;PDH46&amp;PDK46,CC!PDB:PDF,5,FALSE), " ")</f>
        <v xml:space="preserve"> </v>
      </c>
      <c r="PDU46" s="34" t="str">
        <f>IFERROR(VLOOKUP(PDH46&amp;PDI46&amp;PDL46,CC!PDC:PDG,5,FALSE), " ")</f>
        <v xml:space="preserve"> </v>
      </c>
      <c r="PDV46" s="34" t="str">
        <f>IFERROR(VLOOKUP(PDI46&amp;PDJ46&amp;PDM46,CC!PDD:PDH,5,FALSE), " ")</f>
        <v xml:space="preserve"> </v>
      </c>
      <c r="PDW46" s="34" t="str">
        <f>IFERROR(VLOOKUP(PDJ46&amp;PDK46&amp;PDN46,CC!PDE:PDI,5,FALSE), " ")</f>
        <v xml:space="preserve"> </v>
      </c>
      <c r="PDX46" s="34" t="str">
        <f>IFERROR(VLOOKUP(PDK46&amp;PDL46&amp;PDO46,CC!PDF:PDJ,5,FALSE), " ")</f>
        <v xml:space="preserve"> </v>
      </c>
      <c r="PDY46" s="34" t="str">
        <f>IFERROR(VLOOKUP(PDL46&amp;PDM46&amp;PDP46,CC!PDG:PDK,5,FALSE), " ")</f>
        <v xml:space="preserve"> </v>
      </c>
      <c r="PDZ46" s="34" t="str">
        <f>IFERROR(VLOOKUP(PDM46&amp;PDN46&amp;PDQ46,CC!PDH:PDL,5,FALSE), " ")</f>
        <v xml:space="preserve"> </v>
      </c>
      <c r="PEA46" s="34" t="str">
        <f>IFERROR(VLOOKUP(PDN46&amp;PDO46&amp;PDR46,CC!PDI:PDM,5,FALSE), " ")</f>
        <v xml:space="preserve"> </v>
      </c>
      <c r="PEB46" s="34" t="str">
        <f>IFERROR(VLOOKUP(PDO46&amp;PDP46&amp;PDS46,CC!PDJ:PDN,5,FALSE), " ")</f>
        <v xml:space="preserve"> </v>
      </c>
      <c r="PEC46" s="34" t="str">
        <f>IFERROR(VLOOKUP(PDP46&amp;PDQ46&amp;PDT46,CC!PDK:PDO,5,FALSE), " ")</f>
        <v xml:space="preserve"> </v>
      </c>
      <c r="PED46" s="34" t="str">
        <f>IFERROR(VLOOKUP(PDQ46&amp;PDR46&amp;PDU46,CC!PDL:PDP,5,FALSE), " ")</f>
        <v xml:space="preserve"> </v>
      </c>
      <c r="PEE46" s="34" t="str">
        <f>IFERROR(VLOOKUP(PDR46&amp;PDS46&amp;PDV46,CC!PDM:PDQ,5,FALSE), " ")</f>
        <v xml:space="preserve"> </v>
      </c>
      <c r="PEF46" s="34" t="str">
        <f>IFERROR(VLOOKUP(PDS46&amp;PDT46&amp;PDW46,CC!PDN:PDR,5,FALSE), " ")</f>
        <v xml:space="preserve"> </v>
      </c>
      <c r="PEG46" s="34" t="str">
        <f>IFERROR(VLOOKUP(PDT46&amp;PDU46&amp;PDX46,CC!PDO:PDS,5,FALSE), " ")</f>
        <v xml:space="preserve"> </v>
      </c>
      <c r="PEH46" s="34" t="str">
        <f>IFERROR(VLOOKUP(PDU46&amp;PDV46&amp;PDY46,CC!PDP:PDT,5,FALSE), " ")</f>
        <v xml:space="preserve"> </v>
      </c>
      <c r="PEI46" s="34" t="str">
        <f>IFERROR(VLOOKUP(PDV46&amp;PDW46&amp;PDZ46,CC!PDQ:PDU,5,FALSE), " ")</f>
        <v xml:space="preserve"> </v>
      </c>
      <c r="PEJ46" s="34" t="str">
        <f>IFERROR(VLOOKUP(PDW46&amp;PDX46&amp;PEA46,CC!PDR:PDV,5,FALSE), " ")</f>
        <v xml:space="preserve"> </v>
      </c>
      <c r="PEK46" s="34" t="str">
        <f>IFERROR(VLOOKUP(PDX46&amp;PDY46&amp;PEB46,CC!PDS:PDW,5,FALSE), " ")</f>
        <v xml:space="preserve"> </v>
      </c>
      <c r="PEL46" s="34" t="str">
        <f>IFERROR(VLOOKUP(PDY46&amp;PDZ46&amp;PEC46,CC!PDT:PDX,5,FALSE), " ")</f>
        <v xml:space="preserve"> </v>
      </c>
      <c r="PEM46" s="34" t="str">
        <f>IFERROR(VLOOKUP(PDZ46&amp;PEA46&amp;PED46,CC!PDU:PDY,5,FALSE), " ")</f>
        <v xml:space="preserve"> </v>
      </c>
      <c r="PEN46" s="34" t="str">
        <f>IFERROR(VLOOKUP(PEA46&amp;PEB46&amp;PEE46,CC!PDV:PDZ,5,FALSE), " ")</f>
        <v xml:space="preserve"> </v>
      </c>
      <c r="PEO46" s="34" t="str">
        <f>IFERROR(VLOOKUP(PEB46&amp;PEC46&amp;PEF46,CC!PDW:PEA,5,FALSE), " ")</f>
        <v xml:space="preserve"> </v>
      </c>
      <c r="PEP46" s="34" t="str">
        <f>IFERROR(VLOOKUP(PEC46&amp;PED46&amp;PEG46,CC!PDX:PEB,5,FALSE), " ")</f>
        <v xml:space="preserve"> </v>
      </c>
      <c r="PEQ46" s="34" t="str">
        <f>IFERROR(VLOOKUP(PED46&amp;PEE46&amp;PEH46,CC!PDY:PEC,5,FALSE), " ")</f>
        <v xml:space="preserve"> </v>
      </c>
      <c r="PER46" s="34" t="str">
        <f>IFERROR(VLOOKUP(PEE46&amp;PEF46&amp;PEI46,CC!PDZ:PED,5,FALSE), " ")</f>
        <v xml:space="preserve"> </v>
      </c>
      <c r="PES46" s="34" t="str">
        <f>IFERROR(VLOOKUP(PEF46&amp;PEG46&amp;PEJ46,CC!PEA:PEE,5,FALSE), " ")</f>
        <v xml:space="preserve"> </v>
      </c>
      <c r="PET46" s="34" t="str">
        <f>IFERROR(VLOOKUP(PEG46&amp;PEH46&amp;PEK46,CC!PEB:PEF,5,FALSE), " ")</f>
        <v xml:space="preserve"> </v>
      </c>
      <c r="PEU46" s="34" t="str">
        <f>IFERROR(VLOOKUP(PEH46&amp;PEI46&amp;PEL46,CC!PEC:PEG,5,FALSE), " ")</f>
        <v xml:space="preserve"> </v>
      </c>
      <c r="PEV46" s="34" t="str">
        <f>IFERROR(VLOOKUP(PEI46&amp;PEJ46&amp;PEM46,CC!PED:PEH,5,FALSE), " ")</f>
        <v xml:space="preserve"> </v>
      </c>
      <c r="PEW46" s="34" t="str">
        <f>IFERROR(VLOOKUP(PEJ46&amp;PEK46&amp;PEN46,CC!PEE:PEI,5,FALSE), " ")</f>
        <v xml:space="preserve"> </v>
      </c>
      <c r="PEX46" s="34" t="str">
        <f>IFERROR(VLOOKUP(PEK46&amp;PEL46&amp;PEO46,CC!PEF:PEJ,5,FALSE), " ")</f>
        <v xml:space="preserve"> </v>
      </c>
      <c r="PEY46" s="34" t="str">
        <f>IFERROR(VLOOKUP(PEL46&amp;PEM46&amp;PEP46,CC!PEG:PEK,5,FALSE), " ")</f>
        <v xml:space="preserve"> </v>
      </c>
      <c r="PEZ46" s="34" t="str">
        <f>IFERROR(VLOOKUP(PEM46&amp;PEN46&amp;PEQ46,CC!PEH:PEL,5,FALSE), " ")</f>
        <v xml:space="preserve"> </v>
      </c>
      <c r="PFA46" s="34" t="str">
        <f>IFERROR(VLOOKUP(PEN46&amp;PEO46&amp;PER46,CC!PEI:PEM,5,FALSE), " ")</f>
        <v xml:space="preserve"> </v>
      </c>
      <c r="PFB46" s="34" t="str">
        <f>IFERROR(VLOOKUP(PEO46&amp;PEP46&amp;PES46,CC!PEJ:PEN,5,FALSE), " ")</f>
        <v xml:space="preserve"> </v>
      </c>
      <c r="PFC46" s="34" t="str">
        <f>IFERROR(VLOOKUP(PEP46&amp;PEQ46&amp;PET46,CC!PEK:PEO,5,FALSE), " ")</f>
        <v xml:space="preserve"> </v>
      </c>
      <c r="PFD46" s="34" t="str">
        <f>IFERROR(VLOOKUP(PEQ46&amp;PER46&amp;PEU46,CC!PEL:PEP,5,FALSE), " ")</f>
        <v xml:space="preserve"> </v>
      </c>
      <c r="PFE46" s="34" t="str">
        <f>IFERROR(VLOOKUP(PER46&amp;PES46&amp;PEV46,CC!PEM:PEQ,5,FALSE), " ")</f>
        <v xml:space="preserve"> </v>
      </c>
      <c r="PFF46" s="34" t="str">
        <f>IFERROR(VLOOKUP(PES46&amp;PET46&amp;PEW46,CC!PEN:PER,5,FALSE), " ")</f>
        <v xml:space="preserve"> </v>
      </c>
      <c r="PFG46" s="34" t="str">
        <f>IFERROR(VLOOKUP(PET46&amp;PEU46&amp;PEX46,CC!PEO:PES,5,FALSE), " ")</f>
        <v xml:space="preserve"> </v>
      </c>
      <c r="PFH46" s="34" t="str">
        <f>IFERROR(VLOOKUP(PEU46&amp;PEV46&amp;PEY46,CC!PEP:PET,5,FALSE), " ")</f>
        <v xml:space="preserve"> </v>
      </c>
      <c r="PFI46" s="34" t="str">
        <f>IFERROR(VLOOKUP(PEV46&amp;PEW46&amp;PEZ46,CC!PEQ:PEU,5,FALSE), " ")</f>
        <v xml:space="preserve"> </v>
      </c>
      <c r="PFJ46" s="34" t="str">
        <f>IFERROR(VLOOKUP(PEW46&amp;PEX46&amp;PFA46,CC!PER:PEV,5,FALSE), " ")</f>
        <v xml:space="preserve"> </v>
      </c>
      <c r="PFK46" s="34" t="str">
        <f>IFERROR(VLOOKUP(PEX46&amp;PEY46&amp;PFB46,CC!PES:PEW,5,FALSE), " ")</f>
        <v xml:space="preserve"> </v>
      </c>
      <c r="PFL46" s="34" t="str">
        <f>IFERROR(VLOOKUP(PEY46&amp;PEZ46&amp;PFC46,CC!PET:PEX,5,FALSE), " ")</f>
        <v xml:space="preserve"> </v>
      </c>
      <c r="PFM46" s="34" t="str">
        <f>IFERROR(VLOOKUP(PEZ46&amp;PFA46&amp;PFD46,CC!PEU:PEY,5,FALSE), " ")</f>
        <v xml:space="preserve"> </v>
      </c>
      <c r="PFN46" s="34" t="str">
        <f>IFERROR(VLOOKUP(PFA46&amp;PFB46&amp;PFE46,CC!PEV:PEZ,5,FALSE), " ")</f>
        <v xml:space="preserve"> </v>
      </c>
      <c r="PFO46" s="34" t="str">
        <f>IFERROR(VLOOKUP(PFB46&amp;PFC46&amp;PFF46,CC!PEW:PFA,5,FALSE), " ")</f>
        <v xml:space="preserve"> </v>
      </c>
      <c r="PFP46" s="34" t="str">
        <f>IFERROR(VLOOKUP(PFC46&amp;PFD46&amp;PFG46,CC!PEX:PFB,5,FALSE), " ")</f>
        <v xml:space="preserve"> </v>
      </c>
      <c r="PFQ46" s="34" t="str">
        <f>IFERROR(VLOOKUP(PFD46&amp;PFE46&amp;PFH46,CC!PEY:PFC,5,FALSE), " ")</f>
        <v xml:space="preserve"> </v>
      </c>
      <c r="PFR46" s="34" t="str">
        <f>IFERROR(VLOOKUP(PFE46&amp;PFF46&amp;PFI46,CC!PEZ:PFD,5,FALSE), " ")</f>
        <v xml:space="preserve"> </v>
      </c>
      <c r="PFS46" s="34" t="str">
        <f>IFERROR(VLOOKUP(PFF46&amp;PFG46&amp;PFJ46,CC!PFA:PFE,5,FALSE), " ")</f>
        <v xml:space="preserve"> </v>
      </c>
      <c r="PFT46" s="34" t="str">
        <f>IFERROR(VLOOKUP(PFG46&amp;PFH46&amp;PFK46,CC!PFB:PFF,5,FALSE), " ")</f>
        <v xml:space="preserve"> </v>
      </c>
      <c r="PFU46" s="34" t="str">
        <f>IFERROR(VLOOKUP(PFH46&amp;PFI46&amp;PFL46,CC!PFC:PFG,5,FALSE), " ")</f>
        <v xml:space="preserve"> </v>
      </c>
      <c r="PFV46" s="34" t="str">
        <f>IFERROR(VLOOKUP(PFI46&amp;PFJ46&amp;PFM46,CC!PFD:PFH,5,FALSE), " ")</f>
        <v xml:space="preserve"> </v>
      </c>
      <c r="PFW46" s="34" t="str">
        <f>IFERROR(VLOOKUP(PFJ46&amp;PFK46&amp;PFN46,CC!PFE:PFI,5,FALSE), " ")</f>
        <v xml:space="preserve"> </v>
      </c>
      <c r="PFX46" s="34" t="str">
        <f>IFERROR(VLOOKUP(PFK46&amp;PFL46&amp;PFO46,CC!PFF:PFJ,5,FALSE), " ")</f>
        <v xml:space="preserve"> </v>
      </c>
      <c r="PFY46" s="34" t="str">
        <f>IFERROR(VLOOKUP(PFL46&amp;PFM46&amp;PFP46,CC!PFG:PFK,5,FALSE), " ")</f>
        <v xml:space="preserve"> </v>
      </c>
      <c r="PFZ46" s="34" t="str">
        <f>IFERROR(VLOOKUP(PFM46&amp;PFN46&amp;PFQ46,CC!PFH:PFL,5,FALSE), " ")</f>
        <v xml:space="preserve"> </v>
      </c>
      <c r="PGA46" s="34" t="str">
        <f>IFERROR(VLOOKUP(PFN46&amp;PFO46&amp;PFR46,CC!PFI:PFM,5,FALSE), " ")</f>
        <v xml:space="preserve"> </v>
      </c>
      <c r="PGB46" s="34" t="str">
        <f>IFERROR(VLOOKUP(PFO46&amp;PFP46&amp;PFS46,CC!PFJ:PFN,5,FALSE), " ")</f>
        <v xml:space="preserve"> </v>
      </c>
      <c r="PGC46" s="34" t="str">
        <f>IFERROR(VLOOKUP(PFP46&amp;PFQ46&amp;PFT46,CC!PFK:PFO,5,FALSE), " ")</f>
        <v xml:space="preserve"> </v>
      </c>
      <c r="PGD46" s="34" t="str">
        <f>IFERROR(VLOOKUP(PFQ46&amp;PFR46&amp;PFU46,CC!PFL:PFP,5,FALSE), " ")</f>
        <v xml:space="preserve"> </v>
      </c>
      <c r="PGE46" s="34" t="str">
        <f>IFERROR(VLOOKUP(PFR46&amp;PFS46&amp;PFV46,CC!PFM:PFQ,5,FALSE), " ")</f>
        <v xml:space="preserve"> </v>
      </c>
      <c r="PGF46" s="34" t="str">
        <f>IFERROR(VLOOKUP(PFS46&amp;PFT46&amp;PFW46,CC!PFN:PFR,5,FALSE), " ")</f>
        <v xml:space="preserve"> </v>
      </c>
      <c r="PGG46" s="34" t="str">
        <f>IFERROR(VLOOKUP(PFT46&amp;PFU46&amp;PFX46,CC!PFO:PFS,5,FALSE), " ")</f>
        <v xml:space="preserve"> </v>
      </c>
      <c r="PGH46" s="34" t="str">
        <f>IFERROR(VLOOKUP(PFU46&amp;PFV46&amp;PFY46,CC!PFP:PFT,5,FALSE), " ")</f>
        <v xml:space="preserve"> </v>
      </c>
      <c r="PGI46" s="34" t="str">
        <f>IFERROR(VLOOKUP(PFV46&amp;PFW46&amp;PFZ46,CC!PFQ:PFU,5,FALSE), " ")</f>
        <v xml:space="preserve"> </v>
      </c>
      <c r="PGJ46" s="34" t="str">
        <f>IFERROR(VLOOKUP(PFW46&amp;PFX46&amp;PGA46,CC!PFR:PFV,5,FALSE), " ")</f>
        <v xml:space="preserve"> </v>
      </c>
      <c r="PGK46" s="34" t="str">
        <f>IFERROR(VLOOKUP(PFX46&amp;PFY46&amp;PGB46,CC!PFS:PFW,5,FALSE), " ")</f>
        <v xml:space="preserve"> </v>
      </c>
      <c r="PGL46" s="34" t="str">
        <f>IFERROR(VLOOKUP(PFY46&amp;PFZ46&amp;PGC46,CC!PFT:PFX,5,FALSE), " ")</f>
        <v xml:space="preserve"> </v>
      </c>
      <c r="PGM46" s="34" t="str">
        <f>IFERROR(VLOOKUP(PFZ46&amp;PGA46&amp;PGD46,CC!PFU:PFY,5,FALSE), " ")</f>
        <v xml:space="preserve"> </v>
      </c>
      <c r="PGN46" s="34" t="str">
        <f>IFERROR(VLOOKUP(PGA46&amp;PGB46&amp;PGE46,CC!PFV:PFZ,5,FALSE), " ")</f>
        <v xml:space="preserve"> </v>
      </c>
      <c r="PGO46" s="34" t="str">
        <f>IFERROR(VLOOKUP(PGB46&amp;PGC46&amp;PGF46,CC!PFW:PGA,5,FALSE), " ")</f>
        <v xml:space="preserve"> </v>
      </c>
      <c r="PGP46" s="34" t="str">
        <f>IFERROR(VLOOKUP(PGC46&amp;PGD46&amp;PGG46,CC!PFX:PGB,5,FALSE), " ")</f>
        <v xml:space="preserve"> </v>
      </c>
      <c r="PGQ46" s="34" t="str">
        <f>IFERROR(VLOOKUP(PGD46&amp;PGE46&amp;PGH46,CC!PFY:PGC,5,FALSE), " ")</f>
        <v xml:space="preserve"> </v>
      </c>
      <c r="PGR46" s="34" t="str">
        <f>IFERROR(VLOOKUP(PGE46&amp;PGF46&amp;PGI46,CC!PFZ:PGD,5,FALSE), " ")</f>
        <v xml:space="preserve"> </v>
      </c>
      <c r="PGS46" s="34" t="str">
        <f>IFERROR(VLOOKUP(PGF46&amp;PGG46&amp;PGJ46,CC!PGA:PGE,5,FALSE), " ")</f>
        <v xml:space="preserve"> </v>
      </c>
      <c r="PGT46" s="34" t="str">
        <f>IFERROR(VLOOKUP(PGG46&amp;PGH46&amp;PGK46,CC!PGB:PGF,5,FALSE), " ")</f>
        <v xml:space="preserve"> </v>
      </c>
      <c r="PGU46" s="34" t="str">
        <f>IFERROR(VLOOKUP(PGH46&amp;PGI46&amp;PGL46,CC!PGC:PGG,5,FALSE), " ")</f>
        <v xml:space="preserve"> </v>
      </c>
      <c r="PGV46" s="34" t="str">
        <f>IFERROR(VLOOKUP(PGI46&amp;PGJ46&amp;PGM46,CC!PGD:PGH,5,FALSE), " ")</f>
        <v xml:space="preserve"> </v>
      </c>
      <c r="PGW46" s="34" t="str">
        <f>IFERROR(VLOOKUP(PGJ46&amp;PGK46&amp;PGN46,CC!PGE:PGI,5,FALSE), " ")</f>
        <v xml:space="preserve"> </v>
      </c>
      <c r="PGX46" s="34" t="str">
        <f>IFERROR(VLOOKUP(PGK46&amp;PGL46&amp;PGO46,CC!PGF:PGJ,5,FALSE), " ")</f>
        <v xml:space="preserve"> </v>
      </c>
      <c r="PGY46" s="34" t="str">
        <f>IFERROR(VLOOKUP(PGL46&amp;PGM46&amp;PGP46,CC!PGG:PGK,5,FALSE), " ")</f>
        <v xml:space="preserve"> </v>
      </c>
      <c r="PGZ46" s="34" t="str">
        <f>IFERROR(VLOOKUP(PGM46&amp;PGN46&amp;PGQ46,CC!PGH:PGL,5,FALSE), " ")</f>
        <v xml:space="preserve"> </v>
      </c>
      <c r="PHA46" s="34" t="str">
        <f>IFERROR(VLOOKUP(PGN46&amp;PGO46&amp;PGR46,CC!PGI:PGM,5,FALSE), " ")</f>
        <v xml:space="preserve"> </v>
      </c>
      <c r="PHB46" s="34" t="str">
        <f>IFERROR(VLOOKUP(PGO46&amp;PGP46&amp;PGS46,CC!PGJ:PGN,5,FALSE), " ")</f>
        <v xml:space="preserve"> </v>
      </c>
      <c r="PHC46" s="34" t="str">
        <f>IFERROR(VLOOKUP(PGP46&amp;PGQ46&amp;PGT46,CC!PGK:PGO,5,FALSE), " ")</f>
        <v xml:space="preserve"> </v>
      </c>
      <c r="PHD46" s="34" t="str">
        <f>IFERROR(VLOOKUP(PGQ46&amp;PGR46&amp;PGU46,CC!PGL:PGP,5,FALSE), " ")</f>
        <v xml:space="preserve"> </v>
      </c>
      <c r="PHE46" s="34" t="str">
        <f>IFERROR(VLOOKUP(PGR46&amp;PGS46&amp;PGV46,CC!PGM:PGQ,5,FALSE), " ")</f>
        <v xml:space="preserve"> </v>
      </c>
      <c r="PHF46" s="34" t="str">
        <f>IFERROR(VLOOKUP(PGS46&amp;PGT46&amp;PGW46,CC!PGN:PGR,5,FALSE), " ")</f>
        <v xml:space="preserve"> </v>
      </c>
      <c r="PHG46" s="34" t="str">
        <f>IFERROR(VLOOKUP(PGT46&amp;PGU46&amp;PGX46,CC!PGO:PGS,5,FALSE), " ")</f>
        <v xml:space="preserve"> </v>
      </c>
      <c r="PHH46" s="34" t="str">
        <f>IFERROR(VLOOKUP(PGU46&amp;PGV46&amp;PGY46,CC!PGP:PGT,5,FALSE), " ")</f>
        <v xml:space="preserve"> </v>
      </c>
      <c r="PHI46" s="34" t="str">
        <f>IFERROR(VLOOKUP(PGV46&amp;PGW46&amp;PGZ46,CC!PGQ:PGU,5,FALSE), " ")</f>
        <v xml:space="preserve"> </v>
      </c>
      <c r="PHJ46" s="34" t="str">
        <f>IFERROR(VLOOKUP(PGW46&amp;PGX46&amp;PHA46,CC!PGR:PGV,5,FALSE), " ")</f>
        <v xml:space="preserve"> </v>
      </c>
      <c r="PHK46" s="34" t="str">
        <f>IFERROR(VLOOKUP(PGX46&amp;PGY46&amp;PHB46,CC!PGS:PGW,5,FALSE), " ")</f>
        <v xml:space="preserve"> </v>
      </c>
      <c r="PHL46" s="34" t="str">
        <f>IFERROR(VLOOKUP(PGY46&amp;PGZ46&amp;PHC46,CC!PGT:PGX,5,FALSE), " ")</f>
        <v xml:space="preserve"> </v>
      </c>
      <c r="PHM46" s="34" t="str">
        <f>IFERROR(VLOOKUP(PGZ46&amp;PHA46&amp;PHD46,CC!PGU:PGY,5,FALSE), " ")</f>
        <v xml:space="preserve"> </v>
      </c>
      <c r="PHN46" s="34" t="str">
        <f>IFERROR(VLOOKUP(PHA46&amp;PHB46&amp;PHE46,CC!PGV:PGZ,5,FALSE), " ")</f>
        <v xml:space="preserve"> </v>
      </c>
      <c r="PHO46" s="34" t="str">
        <f>IFERROR(VLOOKUP(PHB46&amp;PHC46&amp;PHF46,CC!PGW:PHA,5,FALSE), " ")</f>
        <v xml:space="preserve"> </v>
      </c>
      <c r="PHP46" s="34" t="str">
        <f>IFERROR(VLOOKUP(PHC46&amp;PHD46&amp;PHG46,CC!PGX:PHB,5,FALSE), " ")</f>
        <v xml:space="preserve"> </v>
      </c>
      <c r="PHQ46" s="34" t="str">
        <f>IFERROR(VLOOKUP(PHD46&amp;PHE46&amp;PHH46,CC!PGY:PHC,5,FALSE), " ")</f>
        <v xml:space="preserve"> </v>
      </c>
      <c r="PHR46" s="34" t="str">
        <f>IFERROR(VLOOKUP(PHE46&amp;PHF46&amp;PHI46,CC!PGZ:PHD,5,FALSE), " ")</f>
        <v xml:space="preserve"> </v>
      </c>
      <c r="PHS46" s="34" t="str">
        <f>IFERROR(VLOOKUP(PHF46&amp;PHG46&amp;PHJ46,CC!PHA:PHE,5,FALSE), " ")</f>
        <v xml:space="preserve"> </v>
      </c>
      <c r="PHT46" s="34" t="str">
        <f>IFERROR(VLOOKUP(PHG46&amp;PHH46&amp;PHK46,CC!PHB:PHF,5,FALSE), " ")</f>
        <v xml:space="preserve"> </v>
      </c>
      <c r="PHU46" s="34" t="str">
        <f>IFERROR(VLOOKUP(PHH46&amp;PHI46&amp;PHL46,CC!PHC:PHG,5,FALSE), " ")</f>
        <v xml:space="preserve"> </v>
      </c>
      <c r="PHV46" s="34" t="str">
        <f>IFERROR(VLOOKUP(PHI46&amp;PHJ46&amp;PHM46,CC!PHD:PHH,5,FALSE), " ")</f>
        <v xml:space="preserve"> </v>
      </c>
      <c r="PHW46" s="34" t="str">
        <f>IFERROR(VLOOKUP(PHJ46&amp;PHK46&amp;PHN46,CC!PHE:PHI,5,FALSE), " ")</f>
        <v xml:space="preserve"> </v>
      </c>
      <c r="PHX46" s="34" t="str">
        <f>IFERROR(VLOOKUP(PHK46&amp;PHL46&amp;PHO46,CC!PHF:PHJ,5,FALSE), " ")</f>
        <v xml:space="preserve"> </v>
      </c>
      <c r="PHY46" s="34" t="str">
        <f>IFERROR(VLOOKUP(PHL46&amp;PHM46&amp;PHP46,CC!PHG:PHK,5,FALSE), " ")</f>
        <v xml:space="preserve"> </v>
      </c>
      <c r="PHZ46" s="34" t="str">
        <f>IFERROR(VLOOKUP(PHM46&amp;PHN46&amp;PHQ46,CC!PHH:PHL,5,FALSE), " ")</f>
        <v xml:space="preserve"> </v>
      </c>
      <c r="PIA46" s="34" t="str">
        <f>IFERROR(VLOOKUP(PHN46&amp;PHO46&amp;PHR46,CC!PHI:PHM,5,FALSE), " ")</f>
        <v xml:space="preserve"> </v>
      </c>
      <c r="PIB46" s="34" t="str">
        <f>IFERROR(VLOOKUP(PHO46&amp;PHP46&amp;PHS46,CC!PHJ:PHN,5,FALSE), " ")</f>
        <v xml:space="preserve"> </v>
      </c>
      <c r="PIC46" s="34" t="str">
        <f>IFERROR(VLOOKUP(PHP46&amp;PHQ46&amp;PHT46,CC!PHK:PHO,5,FALSE), " ")</f>
        <v xml:space="preserve"> </v>
      </c>
      <c r="PID46" s="34" t="str">
        <f>IFERROR(VLOOKUP(PHQ46&amp;PHR46&amp;PHU46,CC!PHL:PHP,5,FALSE), " ")</f>
        <v xml:space="preserve"> </v>
      </c>
      <c r="PIE46" s="34" t="str">
        <f>IFERROR(VLOOKUP(PHR46&amp;PHS46&amp;PHV46,CC!PHM:PHQ,5,FALSE), " ")</f>
        <v xml:space="preserve"> </v>
      </c>
      <c r="PIF46" s="34" t="str">
        <f>IFERROR(VLOOKUP(PHS46&amp;PHT46&amp;PHW46,CC!PHN:PHR,5,FALSE), " ")</f>
        <v xml:space="preserve"> </v>
      </c>
      <c r="PIG46" s="34" t="str">
        <f>IFERROR(VLOOKUP(PHT46&amp;PHU46&amp;PHX46,CC!PHO:PHS,5,FALSE), " ")</f>
        <v xml:space="preserve"> </v>
      </c>
      <c r="PIH46" s="34" t="str">
        <f>IFERROR(VLOOKUP(PHU46&amp;PHV46&amp;PHY46,CC!PHP:PHT,5,FALSE), " ")</f>
        <v xml:space="preserve"> </v>
      </c>
      <c r="PII46" s="34" t="str">
        <f>IFERROR(VLOOKUP(PHV46&amp;PHW46&amp;PHZ46,CC!PHQ:PHU,5,FALSE), " ")</f>
        <v xml:space="preserve"> </v>
      </c>
      <c r="PIJ46" s="34" t="str">
        <f>IFERROR(VLOOKUP(PHW46&amp;PHX46&amp;PIA46,CC!PHR:PHV,5,FALSE), " ")</f>
        <v xml:space="preserve"> </v>
      </c>
      <c r="PIK46" s="34" t="str">
        <f>IFERROR(VLOOKUP(PHX46&amp;PHY46&amp;PIB46,CC!PHS:PHW,5,FALSE), " ")</f>
        <v xml:space="preserve"> </v>
      </c>
      <c r="PIL46" s="34" t="str">
        <f>IFERROR(VLOOKUP(PHY46&amp;PHZ46&amp;PIC46,CC!PHT:PHX,5,FALSE), " ")</f>
        <v xml:space="preserve"> </v>
      </c>
      <c r="PIM46" s="34" t="str">
        <f>IFERROR(VLOOKUP(PHZ46&amp;PIA46&amp;PID46,CC!PHU:PHY,5,FALSE), " ")</f>
        <v xml:space="preserve"> </v>
      </c>
      <c r="PIN46" s="34" t="str">
        <f>IFERROR(VLOOKUP(PIA46&amp;PIB46&amp;PIE46,CC!PHV:PHZ,5,FALSE), " ")</f>
        <v xml:space="preserve"> </v>
      </c>
      <c r="PIO46" s="34" t="str">
        <f>IFERROR(VLOOKUP(PIB46&amp;PIC46&amp;PIF46,CC!PHW:PIA,5,FALSE), " ")</f>
        <v xml:space="preserve"> </v>
      </c>
      <c r="PIP46" s="34" t="str">
        <f>IFERROR(VLOOKUP(PIC46&amp;PID46&amp;PIG46,CC!PHX:PIB,5,FALSE), " ")</f>
        <v xml:space="preserve"> </v>
      </c>
      <c r="PIQ46" s="34" t="str">
        <f>IFERROR(VLOOKUP(PID46&amp;PIE46&amp;PIH46,CC!PHY:PIC,5,FALSE), " ")</f>
        <v xml:space="preserve"> </v>
      </c>
      <c r="PIR46" s="34" t="str">
        <f>IFERROR(VLOOKUP(PIE46&amp;PIF46&amp;PII46,CC!PHZ:PID,5,FALSE), " ")</f>
        <v xml:space="preserve"> </v>
      </c>
      <c r="PIS46" s="34" t="str">
        <f>IFERROR(VLOOKUP(PIF46&amp;PIG46&amp;PIJ46,CC!PIA:PIE,5,FALSE), " ")</f>
        <v xml:space="preserve"> </v>
      </c>
      <c r="PIT46" s="34" t="str">
        <f>IFERROR(VLOOKUP(PIG46&amp;PIH46&amp;PIK46,CC!PIB:PIF,5,FALSE), " ")</f>
        <v xml:space="preserve"> </v>
      </c>
      <c r="PIU46" s="34" t="str">
        <f>IFERROR(VLOOKUP(PIH46&amp;PII46&amp;PIL46,CC!PIC:PIG,5,FALSE), " ")</f>
        <v xml:space="preserve"> </v>
      </c>
      <c r="PIV46" s="34" t="str">
        <f>IFERROR(VLOOKUP(PII46&amp;PIJ46&amp;PIM46,CC!PID:PIH,5,FALSE), " ")</f>
        <v xml:space="preserve"> </v>
      </c>
      <c r="PIW46" s="34" t="str">
        <f>IFERROR(VLOOKUP(PIJ46&amp;PIK46&amp;PIN46,CC!PIE:PII,5,FALSE), " ")</f>
        <v xml:space="preserve"> </v>
      </c>
      <c r="PIX46" s="34" t="str">
        <f>IFERROR(VLOOKUP(PIK46&amp;PIL46&amp;PIO46,CC!PIF:PIJ,5,FALSE), " ")</f>
        <v xml:space="preserve"> </v>
      </c>
      <c r="PIY46" s="34" t="str">
        <f>IFERROR(VLOOKUP(PIL46&amp;PIM46&amp;PIP46,CC!PIG:PIK,5,FALSE), " ")</f>
        <v xml:space="preserve"> </v>
      </c>
      <c r="PIZ46" s="34" t="str">
        <f>IFERROR(VLOOKUP(PIM46&amp;PIN46&amp;PIQ46,CC!PIH:PIL,5,FALSE), " ")</f>
        <v xml:space="preserve"> </v>
      </c>
      <c r="PJA46" s="34" t="str">
        <f>IFERROR(VLOOKUP(PIN46&amp;PIO46&amp;PIR46,CC!PII:PIM,5,FALSE), " ")</f>
        <v xml:space="preserve"> </v>
      </c>
      <c r="PJB46" s="34" t="str">
        <f>IFERROR(VLOOKUP(PIO46&amp;PIP46&amp;PIS46,CC!PIJ:PIN,5,FALSE), " ")</f>
        <v xml:space="preserve"> </v>
      </c>
      <c r="PJC46" s="34" t="str">
        <f>IFERROR(VLOOKUP(PIP46&amp;PIQ46&amp;PIT46,CC!PIK:PIO,5,FALSE), " ")</f>
        <v xml:space="preserve"> </v>
      </c>
      <c r="PJD46" s="34" t="str">
        <f>IFERROR(VLOOKUP(PIQ46&amp;PIR46&amp;PIU46,CC!PIL:PIP,5,FALSE), " ")</f>
        <v xml:space="preserve"> </v>
      </c>
      <c r="PJE46" s="34" t="str">
        <f>IFERROR(VLOOKUP(PIR46&amp;PIS46&amp;PIV46,CC!PIM:PIQ,5,FALSE), " ")</f>
        <v xml:space="preserve"> </v>
      </c>
      <c r="PJF46" s="34" t="str">
        <f>IFERROR(VLOOKUP(PIS46&amp;PIT46&amp;PIW46,CC!PIN:PIR,5,FALSE), " ")</f>
        <v xml:space="preserve"> </v>
      </c>
      <c r="PJG46" s="34" t="str">
        <f>IFERROR(VLOOKUP(PIT46&amp;PIU46&amp;PIX46,CC!PIO:PIS,5,FALSE), " ")</f>
        <v xml:space="preserve"> </v>
      </c>
      <c r="PJH46" s="34" t="str">
        <f>IFERROR(VLOOKUP(PIU46&amp;PIV46&amp;PIY46,CC!PIP:PIT,5,FALSE), " ")</f>
        <v xml:space="preserve"> </v>
      </c>
      <c r="PJI46" s="34" t="str">
        <f>IFERROR(VLOOKUP(PIV46&amp;PIW46&amp;PIZ46,CC!PIQ:PIU,5,FALSE), " ")</f>
        <v xml:space="preserve"> </v>
      </c>
      <c r="PJJ46" s="34" t="str">
        <f>IFERROR(VLOOKUP(PIW46&amp;PIX46&amp;PJA46,CC!PIR:PIV,5,FALSE), " ")</f>
        <v xml:space="preserve"> </v>
      </c>
      <c r="PJK46" s="34" t="str">
        <f>IFERROR(VLOOKUP(PIX46&amp;PIY46&amp;PJB46,CC!PIS:PIW,5,FALSE), " ")</f>
        <v xml:space="preserve"> </v>
      </c>
      <c r="PJL46" s="34" t="str">
        <f>IFERROR(VLOOKUP(PIY46&amp;PIZ46&amp;PJC46,CC!PIT:PIX,5,FALSE), " ")</f>
        <v xml:space="preserve"> </v>
      </c>
      <c r="PJM46" s="34" t="str">
        <f>IFERROR(VLOOKUP(PIZ46&amp;PJA46&amp;PJD46,CC!PIU:PIY,5,FALSE), " ")</f>
        <v xml:space="preserve"> </v>
      </c>
      <c r="PJN46" s="34" t="str">
        <f>IFERROR(VLOOKUP(PJA46&amp;PJB46&amp;PJE46,CC!PIV:PIZ,5,FALSE), " ")</f>
        <v xml:space="preserve"> </v>
      </c>
      <c r="PJO46" s="34" t="str">
        <f>IFERROR(VLOOKUP(PJB46&amp;PJC46&amp;PJF46,CC!PIW:PJA,5,FALSE), " ")</f>
        <v xml:space="preserve"> </v>
      </c>
      <c r="PJP46" s="34" t="str">
        <f>IFERROR(VLOOKUP(PJC46&amp;PJD46&amp;PJG46,CC!PIX:PJB,5,FALSE), " ")</f>
        <v xml:space="preserve"> </v>
      </c>
      <c r="PJQ46" s="34" t="str">
        <f>IFERROR(VLOOKUP(PJD46&amp;PJE46&amp;PJH46,CC!PIY:PJC,5,FALSE), " ")</f>
        <v xml:space="preserve"> </v>
      </c>
      <c r="PJR46" s="34" t="str">
        <f>IFERROR(VLOOKUP(PJE46&amp;PJF46&amp;PJI46,CC!PIZ:PJD,5,FALSE), " ")</f>
        <v xml:space="preserve"> </v>
      </c>
      <c r="PJS46" s="34" t="str">
        <f>IFERROR(VLOOKUP(PJF46&amp;PJG46&amp;PJJ46,CC!PJA:PJE,5,FALSE), " ")</f>
        <v xml:space="preserve"> </v>
      </c>
      <c r="PJT46" s="34" t="str">
        <f>IFERROR(VLOOKUP(PJG46&amp;PJH46&amp;PJK46,CC!PJB:PJF,5,FALSE), " ")</f>
        <v xml:space="preserve"> </v>
      </c>
      <c r="PJU46" s="34" t="str">
        <f>IFERROR(VLOOKUP(PJH46&amp;PJI46&amp;PJL46,CC!PJC:PJG,5,FALSE), " ")</f>
        <v xml:space="preserve"> </v>
      </c>
      <c r="PJV46" s="34" t="str">
        <f>IFERROR(VLOOKUP(PJI46&amp;PJJ46&amp;PJM46,CC!PJD:PJH,5,FALSE), " ")</f>
        <v xml:space="preserve"> </v>
      </c>
      <c r="PJW46" s="34" t="str">
        <f>IFERROR(VLOOKUP(PJJ46&amp;PJK46&amp;PJN46,CC!PJE:PJI,5,FALSE), " ")</f>
        <v xml:space="preserve"> </v>
      </c>
      <c r="PJX46" s="34" t="str">
        <f>IFERROR(VLOOKUP(PJK46&amp;PJL46&amp;PJO46,CC!PJF:PJJ,5,FALSE), " ")</f>
        <v xml:space="preserve"> </v>
      </c>
      <c r="PJY46" s="34" t="str">
        <f>IFERROR(VLOOKUP(PJL46&amp;PJM46&amp;PJP46,CC!PJG:PJK,5,FALSE), " ")</f>
        <v xml:space="preserve"> </v>
      </c>
      <c r="PJZ46" s="34" t="str">
        <f>IFERROR(VLOOKUP(PJM46&amp;PJN46&amp;PJQ46,CC!PJH:PJL,5,FALSE), " ")</f>
        <v xml:space="preserve"> </v>
      </c>
      <c r="PKA46" s="34" t="str">
        <f>IFERROR(VLOOKUP(PJN46&amp;PJO46&amp;PJR46,CC!PJI:PJM,5,FALSE), " ")</f>
        <v xml:space="preserve"> </v>
      </c>
      <c r="PKB46" s="34" t="str">
        <f>IFERROR(VLOOKUP(PJO46&amp;PJP46&amp;PJS46,CC!PJJ:PJN,5,FALSE), " ")</f>
        <v xml:space="preserve"> </v>
      </c>
      <c r="PKC46" s="34" t="str">
        <f>IFERROR(VLOOKUP(PJP46&amp;PJQ46&amp;PJT46,CC!PJK:PJO,5,FALSE), " ")</f>
        <v xml:space="preserve"> </v>
      </c>
      <c r="PKD46" s="34" t="str">
        <f>IFERROR(VLOOKUP(PJQ46&amp;PJR46&amp;PJU46,CC!PJL:PJP,5,FALSE), " ")</f>
        <v xml:space="preserve"> </v>
      </c>
      <c r="PKE46" s="34" t="str">
        <f>IFERROR(VLOOKUP(PJR46&amp;PJS46&amp;PJV46,CC!PJM:PJQ,5,FALSE), " ")</f>
        <v xml:space="preserve"> </v>
      </c>
      <c r="PKF46" s="34" t="str">
        <f>IFERROR(VLOOKUP(PJS46&amp;PJT46&amp;PJW46,CC!PJN:PJR,5,FALSE), " ")</f>
        <v xml:space="preserve"> </v>
      </c>
      <c r="PKG46" s="34" t="str">
        <f>IFERROR(VLOOKUP(PJT46&amp;PJU46&amp;PJX46,CC!PJO:PJS,5,FALSE), " ")</f>
        <v xml:space="preserve"> </v>
      </c>
      <c r="PKH46" s="34" t="str">
        <f>IFERROR(VLOOKUP(PJU46&amp;PJV46&amp;PJY46,CC!PJP:PJT,5,FALSE), " ")</f>
        <v xml:space="preserve"> </v>
      </c>
      <c r="PKI46" s="34" t="str">
        <f>IFERROR(VLOOKUP(PJV46&amp;PJW46&amp;PJZ46,CC!PJQ:PJU,5,FALSE), " ")</f>
        <v xml:space="preserve"> </v>
      </c>
      <c r="PKJ46" s="34" t="str">
        <f>IFERROR(VLOOKUP(PJW46&amp;PJX46&amp;PKA46,CC!PJR:PJV,5,FALSE), " ")</f>
        <v xml:space="preserve"> </v>
      </c>
      <c r="PKK46" s="34" t="str">
        <f>IFERROR(VLOOKUP(PJX46&amp;PJY46&amp;PKB46,CC!PJS:PJW,5,FALSE), " ")</f>
        <v xml:space="preserve"> </v>
      </c>
      <c r="PKL46" s="34" t="str">
        <f>IFERROR(VLOOKUP(PJY46&amp;PJZ46&amp;PKC46,CC!PJT:PJX,5,FALSE), " ")</f>
        <v xml:space="preserve"> </v>
      </c>
      <c r="PKM46" s="34" t="str">
        <f>IFERROR(VLOOKUP(PJZ46&amp;PKA46&amp;PKD46,CC!PJU:PJY,5,FALSE), " ")</f>
        <v xml:space="preserve"> </v>
      </c>
      <c r="PKN46" s="34" t="str">
        <f>IFERROR(VLOOKUP(PKA46&amp;PKB46&amp;PKE46,CC!PJV:PJZ,5,FALSE), " ")</f>
        <v xml:space="preserve"> </v>
      </c>
      <c r="PKO46" s="34" t="str">
        <f>IFERROR(VLOOKUP(PKB46&amp;PKC46&amp;PKF46,CC!PJW:PKA,5,FALSE), " ")</f>
        <v xml:space="preserve"> </v>
      </c>
      <c r="PKP46" s="34" t="str">
        <f>IFERROR(VLOOKUP(PKC46&amp;PKD46&amp;PKG46,CC!PJX:PKB,5,FALSE), " ")</f>
        <v xml:space="preserve"> </v>
      </c>
      <c r="PKQ46" s="34" t="str">
        <f>IFERROR(VLOOKUP(PKD46&amp;PKE46&amp;PKH46,CC!PJY:PKC,5,FALSE), " ")</f>
        <v xml:space="preserve"> </v>
      </c>
      <c r="PKR46" s="34" t="str">
        <f>IFERROR(VLOOKUP(PKE46&amp;PKF46&amp;PKI46,CC!PJZ:PKD,5,FALSE), " ")</f>
        <v xml:space="preserve"> </v>
      </c>
      <c r="PKS46" s="34" t="str">
        <f>IFERROR(VLOOKUP(PKF46&amp;PKG46&amp;PKJ46,CC!PKA:PKE,5,FALSE), " ")</f>
        <v xml:space="preserve"> </v>
      </c>
      <c r="PKT46" s="34" t="str">
        <f>IFERROR(VLOOKUP(PKG46&amp;PKH46&amp;PKK46,CC!PKB:PKF,5,FALSE), " ")</f>
        <v xml:space="preserve"> </v>
      </c>
      <c r="PKU46" s="34" t="str">
        <f>IFERROR(VLOOKUP(PKH46&amp;PKI46&amp;PKL46,CC!PKC:PKG,5,FALSE), " ")</f>
        <v xml:space="preserve"> </v>
      </c>
      <c r="PKV46" s="34" t="str">
        <f>IFERROR(VLOOKUP(PKI46&amp;PKJ46&amp;PKM46,CC!PKD:PKH,5,FALSE), " ")</f>
        <v xml:space="preserve"> </v>
      </c>
      <c r="PKW46" s="34" t="str">
        <f>IFERROR(VLOOKUP(PKJ46&amp;PKK46&amp;PKN46,CC!PKE:PKI,5,FALSE), " ")</f>
        <v xml:space="preserve"> </v>
      </c>
      <c r="PKX46" s="34" t="str">
        <f>IFERROR(VLOOKUP(PKK46&amp;PKL46&amp;PKO46,CC!PKF:PKJ,5,FALSE), " ")</f>
        <v xml:space="preserve"> </v>
      </c>
      <c r="PKY46" s="34" t="str">
        <f>IFERROR(VLOOKUP(PKL46&amp;PKM46&amp;PKP46,CC!PKG:PKK,5,FALSE), " ")</f>
        <v xml:space="preserve"> </v>
      </c>
      <c r="PKZ46" s="34" t="str">
        <f>IFERROR(VLOOKUP(PKM46&amp;PKN46&amp;PKQ46,CC!PKH:PKL,5,FALSE), " ")</f>
        <v xml:space="preserve"> </v>
      </c>
      <c r="PLA46" s="34" t="str">
        <f>IFERROR(VLOOKUP(PKN46&amp;PKO46&amp;PKR46,CC!PKI:PKM,5,FALSE), " ")</f>
        <v xml:space="preserve"> </v>
      </c>
      <c r="PLB46" s="34" t="str">
        <f>IFERROR(VLOOKUP(PKO46&amp;PKP46&amp;PKS46,CC!PKJ:PKN,5,FALSE), " ")</f>
        <v xml:space="preserve"> </v>
      </c>
      <c r="PLC46" s="34" t="str">
        <f>IFERROR(VLOOKUP(PKP46&amp;PKQ46&amp;PKT46,CC!PKK:PKO,5,FALSE), " ")</f>
        <v xml:space="preserve"> </v>
      </c>
      <c r="PLD46" s="34" t="str">
        <f>IFERROR(VLOOKUP(PKQ46&amp;PKR46&amp;PKU46,CC!PKL:PKP,5,FALSE), " ")</f>
        <v xml:space="preserve"> </v>
      </c>
      <c r="PLE46" s="34" t="str">
        <f>IFERROR(VLOOKUP(PKR46&amp;PKS46&amp;PKV46,CC!PKM:PKQ,5,FALSE), " ")</f>
        <v xml:space="preserve"> </v>
      </c>
      <c r="PLF46" s="34" t="str">
        <f>IFERROR(VLOOKUP(PKS46&amp;PKT46&amp;PKW46,CC!PKN:PKR,5,FALSE), " ")</f>
        <v xml:space="preserve"> </v>
      </c>
      <c r="PLG46" s="34" t="str">
        <f>IFERROR(VLOOKUP(PKT46&amp;PKU46&amp;PKX46,CC!PKO:PKS,5,FALSE), " ")</f>
        <v xml:space="preserve"> </v>
      </c>
      <c r="PLH46" s="34" t="str">
        <f>IFERROR(VLOOKUP(PKU46&amp;PKV46&amp;PKY46,CC!PKP:PKT,5,FALSE), " ")</f>
        <v xml:space="preserve"> </v>
      </c>
      <c r="PLI46" s="34" t="str">
        <f>IFERROR(VLOOKUP(PKV46&amp;PKW46&amp;PKZ46,CC!PKQ:PKU,5,FALSE), " ")</f>
        <v xml:space="preserve"> </v>
      </c>
      <c r="PLJ46" s="34" t="str">
        <f>IFERROR(VLOOKUP(PKW46&amp;PKX46&amp;PLA46,CC!PKR:PKV,5,FALSE), " ")</f>
        <v xml:space="preserve"> </v>
      </c>
      <c r="PLK46" s="34" t="str">
        <f>IFERROR(VLOOKUP(PKX46&amp;PKY46&amp;PLB46,CC!PKS:PKW,5,FALSE), " ")</f>
        <v xml:space="preserve"> </v>
      </c>
      <c r="PLL46" s="34" t="str">
        <f>IFERROR(VLOOKUP(PKY46&amp;PKZ46&amp;PLC46,CC!PKT:PKX,5,FALSE), " ")</f>
        <v xml:space="preserve"> </v>
      </c>
      <c r="PLM46" s="34" t="str">
        <f>IFERROR(VLOOKUP(PKZ46&amp;PLA46&amp;PLD46,CC!PKU:PKY,5,FALSE), " ")</f>
        <v xml:space="preserve"> </v>
      </c>
      <c r="PLN46" s="34" t="str">
        <f>IFERROR(VLOOKUP(PLA46&amp;PLB46&amp;PLE46,CC!PKV:PKZ,5,FALSE), " ")</f>
        <v xml:space="preserve"> </v>
      </c>
      <c r="PLO46" s="34" t="str">
        <f>IFERROR(VLOOKUP(PLB46&amp;PLC46&amp;PLF46,CC!PKW:PLA,5,FALSE), " ")</f>
        <v xml:space="preserve"> </v>
      </c>
      <c r="PLP46" s="34" t="str">
        <f>IFERROR(VLOOKUP(PLC46&amp;PLD46&amp;PLG46,CC!PKX:PLB,5,FALSE), " ")</f>
        <v xml:space="preserve"> </v>
      </c>
      <c r="PLQ46" s="34" t="str">
        <f>IFERROR(VLOOKUP(PLD46&amp;PLE46&amp;PLH46,CC!PKY:PLC,5,FALSE), " ")</f>
        <v xml:space="preserve"> </v>
      </c>
      <c r="PLR46" s="34" t="str">
        <f>IFERROR(VLOOKUP(PLE46&amp;PLF46&amp;PLI46,CC!PKZ:PLD,5,FALSE), " ")</f>
        <v xml:space="preserve"> </v>
      </c>
      <c r="PLS46" s="34" t="str">
        <f>IFERROR(VLOOKUP(PLF46&amp;PLG46&amp;PLJ46,CC!PLA:PLE,5,FALSE), " ")</f>
        <v xml:space="preserve"> </v>
      </c>
      <c r="PLT46" s="34" t="str">
        <f>IFERROR(VLOOKUP(PLG46&amp;PLH46&amp;PLK46,CC!PLB:PLF,5,FALSE), " ")</f>
        <v xml:space="preserve"> </v>
      </c>
      <c r="PLU46" s="34" t="str">
        <f>IFERROR(VLOOKUP(PLH46&amp;PLI46&amp;PLL46,CC!PLC:PLG,5,FALSE), " ")</f>
        <v xml:space="preserve"> </v>
      </c>
      <c r="PLV46" s="34" t="str">
        <f>IFERROR(VLOOKUP(PLI46&amp;PLJ46&amp;PLM46,CC!PLD:PLH,5,FALSE), " ")</f>
        <v xml:space="preserve"> </v>
      </c>
      <c r="PLW46" s="34" t="str">
        <f>IFERROR(VLOOKUP(PLJ46&amp;PLK46&amp;PLN46,CC!PLE:PLI,5,FALSE), " ")</f>
        <v xml:space="preserve"> </v>
      </c>
      <c r="PLX46" s="34" t="str">
        <f>IFERROR(VLOOKUP(PLK46&amp;PLL46&amp;PLO46,CC!PLF:PLJ,5,FALSE), " ")</f>
        <v xml:space="preserve"> </v>
      </c>
      <c r="PLY46" s="34" t="str">
        <f>IFERROR(VLOOKUP(PLL46&amp;PLM46&amp;PLP46,CC!PLG:PLK,5,FALSE), " ")</f>
        <v xml:space="preserve"> </v>
      </c>
      <c r="PLZ46" s="34" t="str">
        <f>IFERROR(VLOOKUP(PLM46&amp;PLN46&amp;PLQ46,CC!PLH:PLL,5,FALSE), " ")</f>
        <v xml:space="preserve"> </v>
      </c>
      <c r="PMA46" s="34" t="str">
        <f>IFERROR(VLOOKUP(PLN46&amp;PLO46&amp;PLR46,CC!PLI:PLM,5,FALSE), " ")</f>
        <v xml:space="preserve"> </v>
      </c>
      <c r="PMB46" s="34" t="str">
        <f>IFERROR(VLOOKUP(PLO46&amp;PLP46&amp;PLS46,CC!PLJ:PLN,5,FALSE), " ")</f>
        <v xml:space="preserve"> </v>
      </c>
      <c r="PMC46" s="34" t="str">
        <f>IFERROR(VLOOKUP(PLP46&amp;PLQ46&amp;PLT46,CC!PLK:PLO,5,FALSE), " ")</f>
        <v xml:space="preserve"> </v>
      </c>
      <c r="PMD46" s="34" t="str">
        <f>IFERROR(VLOOKUP(PLQ46&amp;PLR46&amp;PLU46,CC!PLL:PLP,5,FALSE), " ")</f>
        <v xml:space="preserve"> </v>
      </c>
      <c r="PME46" s="34" t="str">
        <f>IFERROR(VLOOKUP(PLR46&amp;PLS46&amp;PLV46,CC!PLM:PLQ,5,FALSE), " ")</f>
        <v xml:space="preserve"> </v>
      </c>
      <c r="PMF46" s="34" t="str">
        <f>IFERROR(VLOOKUP(PLS46&amp;PLT46&amp;PLW46,CC!PLN:PLR,5,FALSE), " ")</f>
        <v xml:space="preserve"> </v>
      </c>
      <c r="PMG46" s="34" t="str">
        <f>IFERROR(VLOOKUP(PLT46&amp;PLU46&amp;PLX46,CC!PLO:PLS,5,FALSE), " ")</f>
        <v xml:space="preserve"> </v>
      </c>
      <c r="PMH46" s="34" t="str">
        <f>IFERROR(VLOOKUP(PLU46&amp;PLV46&amp;PLY46,CC!PLP:PLT,5,FALSE), " ")</f>
        <v xml:space="preserve"> </v>
      </c>
      <c r="PMI46" s="34" t="str">
        <f>IFERROR(VLOOKUP(PLV46&amp;PLW46&amp;PLZ46,CC!PLQ:PLU,5,FALSE), " ")</f>
        <v xml:space="preserve"> </v>
      </c>
      <c r="PMJ46" s="34" t="str">
        <f>IFERROR(VLOOKUP(PLW46&amp;PLX46&amp;PMA46,CC!PLR:PLV,5,FALSE), " ")</f>
        <v xml:space="preserve"> </v>
      </c>
      <c r="PMK46" s="34" t="str">
        <f>IFERROR(VLOOKUP(PLX46&amp;PLY46&amp;PMB46,CC!PLS:PLW,5,FALSE), " ")</f>
        <v xml:space="preserve"> </v>
      </c>
      <c r="PML46" s="34" t="str">
        <f>IFERROR(VLOOKUP(PLY46&amp;PLZ46&amp;PMC46,CC!PLT:PLX,5,FALSE), " ")</f>
        <v xml:space="preserve"> </v>
      </c>
      <c r="PMM46" s="34" t="str">
        <f>IFERROR(VLOOKUP(PLZ46&amp;PMA46&amp;PMD46,CC!PLU:PLY,5,FALSE), " ")</f>
        <v xml:space="preserve"> </v>
      </c>
      <c r="PMN46" s="34" t="str">
        <f>IFERROR(VLOOKUP(PMA46&amp;PMB46&amp;PME46,CC!PLV:PLZ,5,FALSE), " ")</f>
        <v xml:space="preserve"> </v>
      </c>
      <c r="PMO46" s="34" t="str">
        <f>IFERROR(VLOOKUP(PMB46&amp;PMC46&amp;PMF46,CC!PLW:PMA,5,FALSE), " ")</f>
        <v xml:space="preserve"> </v>
      </c>
      <c r="PMP46" s="34" t="str">
        <f>IFERROR(VLOOKUP(PMC46&amp;PMD46&amp;PMG46,CC!PLX:PMB,5,FALSE), " ")</f>
        <v xml:space="preserve"> </v>
      </c>
      <c r="PMQ46" s="34" t="str">
        <f>IFERROR(VLOOKUP(PMD46&amp;PME46&amp;PMH46,CC!PLY:PMC,5,FALSE), " ")</f>
        <v xml:space="preserve"> </v>
      </c>
      <c r="PMR46" s="34" t="str">
        <f>IFERROR(VLOOKUP(PME46&amp;PMF46&amp;PMI46,CC!PLZ:PMD,5,FALSE), " ")</f>
        <v xml:space="preserve"> </v>
      </c>
      <c r="PMS46" s="34" t="str">
        <f>IFERROR(VLOOKUP(PMF46&amp;PMG46&amp;PMJ46,CC!PMA:PME,5,FALSE), " ")</f>
        <v xml:space="preserve"> </v>
      </c>
      <c r="PMT46" s="34" t="str">
        <f>IFERROR(VLOOKUP(PMG46&amp;PMH46&amp;PMK46,CC!PMB:PMF,5,FALSE), " ")</f>
        <v xml:space="preserve"> </v>
      </c>
      <c r="PMU46" s="34" t="str">
        <f>IFERROR(VLOOKUP(PMH46&amp;PMI46&amp;PML46,CC!PMC:PMG,5,FALSE), " ")</f>
        <v xml:space="preserve"> </v>
      </c>
      <c r="PMV46" s="34" t="str">
        <f>IFERROR(VLOOKUP(PMI46&amp;PMJ46&amp;PMM46,CC!PMD:PMH,5,FALSE), " ")</f>
        <v xml:space="preserve"> </v>
      </c>
      <c r="PMW46" s="34" t="str">
        <f>IFERROR(VLOOKUP(PMJ46&amp;PMK46&amp;PMN46,CC!PME:PMI,5,FALSE), " ")</f>
        <v xml:space="preserve"> </v>
      </c>
      <c r="PMX46" s="34" t="str">
        <f>IFERROR(VLOOKUP(PMK46&amp;PML46&amp;PMO46,CC!PMF:PMJ,5,FALSE), " ")</f>
        <v xml:space="preserve"> </v>
      </c>
      <c r="PMY46" s="34" t="str">
        <f>IFERROR(VLOOKUP(PML46&amp;PMM46&amp;PMP46,CC!PMG:PMK,5,FALSE), " ")</f>
        <v xml:space="preserve"> </v>
      </c>
      <c r="PMZ46" s="34" t="str">
        <f>IFERROR(VLOOKUP(PMM46&amp;PMN46&amp;PMQ46,CC!PMH:PML,5,FALSE), " ")</f>
        <v xml:space="preserve"> </v>
      </c>
      <c r="PNA46" s="34" t="str">
        <f>IFERROR(VLOOKUP(PMN46&amp;PMO46&amp;PMR46,CC!PMI:PMM,5,FALSE), " ")</f>
        <v xml:space="preserve"> </v>
      </c>
      <c r="PNB46" s="34" t="str">
        <f>IFERROR(VLOOKUP(PMO46&amp;PMP46&amp;PMS46,CC!PMJ:PMN,5,FALSE), " ")</f>
        <v xml:space="preserve"> </v>
      </c>
      <c r="PNC46" s="34" t="str">
        <f>IFERROR(VLOOKUP(PMP46&amp;PMQ46&amp;PMT46,CC!PMK:PMO,5,FALSE), " ")</f>
        <v xml:space="preserve"> </v>
      </c>
      <c r="PND46" s="34" t="str">
        <f>IFERROR(VLOOKUP(PMQ46&amp;PMR46&amp;PMU46,CC!PML:PMP,5,FALSE), " ")</f>
        <v xml:space="preserve"> </v>
      </c>
      <c r="PNE46" s="34" t="str">
        <f>IFERROR(VLOOKUP(PMR46&amp;PMS46&amp;PMV46,CC!PMM:PMQ,5,FALSE), " ")</f>
        <v xml:space="preserve"> </v>
      </c>
      <c r="PNF46" s="34" t="str">
        <f>IFERROR(VLOOKUP(PMS46&amp;PMT46&amp;PMW46,CC!PMN:PMR,5,FALSE), " ")</f>
        <v xml:space="preserve"> </v>
      </c>
      <c r="PNG46" s="34" t="str">
        <f>IFERROR(VLOOKUP(PMT46&amp;PMU46&amp;PMX46,CC!PMO:PMS,5,FALSE), " ")</f>
        <v xml:space="preserve"> </v>
      </c>
      <c r="PNH46" s="34" t="str">
        <f>IFERROR(VLOOKUP(PMU46&amp;PMV46&amp;PMY46,CC!PMP:PMT,5,FALSE), " ")</f>
        <v xml:space="preserve"> </v>
      </c>
      <c r="PNI46" s="34" t="str">
        <f>IFERROR(VLOOKUP(PMV46&amp;PMW46&amp;PMZ46,CC!PMQ:PMU,5,FALSE), " ")</f>
        <v xml:space="preserve"> </v>
      </c>
      <c r="PNJ46" s="34" t="str">
        <f>IFERROR(VLOOKUP(PMW46&amp;PMX46&amp;PNA46,CC!PMR:PMV,5,FALSE), " ")</f>
        <v xml:space="preserve"> </v>
      </c>
      <c r="PNK46" s="34" t="str">
        <f>IFERROR(VLOOKUP(PMX46&amp;PMY46&amp;PNB46,CC!PMS:PMW,5,FALSE), " ")</f>
        <v xml:space="preserve"> </v>
      </c>
      <c r="PNL46" s="34" t="str">
        <f>IFERROR(VLOOKUP(PMY46&amp;PMZ46&amp;PNC46,CC!PMT:PMX,5,FALSE), " ")</f>
        <v xml:space="preserve"> </v>
      </c>
      <c r="PNM46" s="34" t="str">
        <f>IFERROR(VLOOKUP(PMZ46&amp;PNA46&amp;PND46,CC!PMU:PMY,5,FALSE), " ")</f>
        <v xml:space="preserve"> </v>
      </c>
      <c r="PNN46" s="34" t="str">
        <f>IFERROR(VLOOKUP(PNA46&amp;PNB46&amp;PNE46,CC!PMV:PMZ,5,FALSE), " ")</f>
        <v xml:space="preserve"> </v>
      </c>
      <c r="PNO46" s="34" t="str">
        <f>IFERROR(VLOOKUP(PNB46&amp;PNC46&amp;PNF46,CC!PMW:PNA,5,FALSE), " ")</f>
        <v xml:space="preserve"> </v>
      </c>
      <c r="PNP46" s="34" t="str">
        <f>IFERROR(VLOOKUP(PNC46&amp;PND46&amp;PNG46,CC!PMX:PNB,5,FALSE), " ")</f>
        <v xml:space="preserve"> </v>
      </c>
      <c r="PNQ46" s="34" t="str">
        <f>IFERROR(VLOOKUP(PND46&amp;PNE46&amp;PNH46,CC!PMY:PNC,5,FALSE), " ")</f>
        <v xml:space="preserve"> </v>
      </c>
      <c r="PNR46" s="34" t="str">
        <f>IFERROR(VLOOKUP(PNE46&amp;PNF46&amp;PNI46,CC!PMZ:PND,5,FALSE), " ")</f>
        <v xml:space="preserve"> </v>
      </c>
      <c r="PNS46" s="34" t="str">
        <f>IFERROR(VLOOKUP(PNF46&amp;PNG46&amp;PNJ46,CC!PNA:PNE,5,FALSE), " ")</f>
        <v xml:space="preserve"> </v>
      </c>
      <c r="PNT46" s="34" t="str">
        <f>IFERROR(VLOOKUP(PNG46&amp;PNH46&amp;PNK46,CC!PNB:PNF,5,FALSE), " ")</f>
        <v xml:space="preserve"> </v>
      </c>
      <c r="PNU46" s="34" t="str">
        <f>IFERROR(VLOOKUP(PNH46&amp;PNI46&amp;PNL46,CC!PNC:PNG,5,FALSE), " ")</f>
        <v xml:space="preserve"> </v>
      </c>
      <c r="PNV46" s="34" t="str">
        <f>IFERROR(VLOOKUP(PNI46&amp;PNJ46&amp;PNM46,CC!PND:PNH,5,FALSE), " ")</f>
        <v xml:space="preserve"> </v>
      </c>
      <c r="PNW46" s="34" t="str">
        <f>IFERROR(VLOOKUP(PNJ46&amp;PNK46&amp;PNN46,CC!PNE:PNI,5,FALSE), " ")</f>
        <v xml:space="preserve"> </v>
      </c>
      <c r="PNX46" s="34" t="str">
        <f>IFERROR(VLOOKUP(PNK46&amp;PNL46&amp;PNO46,CC!PNF:PNJ,5,FALSE), " ")</f>
        <v xml:space="preserve"> </v>
      </c>
      <c r="PNY46" s="34" t="str">
        <f>IFERROR(VLOOKUP(PNL46&amp;PNM46&amp;PNP46,CC!PNG:PNK,5,FALSE), " ")</f>
        <v xml:space="preserve"> </v>
      </c>
      <c r="PNZ46" s="34" t="str">
        <f>IFERROR(VLOOKUP(PNM46&amp;PNN46&amp;PNQ46,CC!PNH:PNL,5,FALSE), " ")</f>
        <v xml:space="preserve"> </v>
      </c>
      <c r="POA46" s="34" t="str">
        <f>IFERROR(VLOOKUP(PNN46&amp;PNO46&amp;PNR46,CC!PNI:PNM,5,FALSE), " ")</f>
        <v xml:space="preserve"> </v>
      </c>
      <c r="POB46" s="34" t="str">
        <f>IFERROR(VLOOKUP(PNO46&amp;PNP46&amp;PNS46,CC!PNJ:PNN,5,FALSE), " ")</f>
        <v xml:space="preserve"> </v>
      </c>
      <c r="POC46" s="34" t="str">
        <f>IFERROR(VLOOKUP(PNP46&amp;PNQ46&amp;PNT46,CC!PNK:PNO,5,FALSE), " ")</f>
        <v xml:space="preserve"> </v>
      </c>
      <c r="POD46" s="34" t="str">
        <f>IFERROR(VLOOKUP(PNQ46&amp;PNR46&amp;PNU46,CC!PNL:PNP,5,FALSE), " ")</f>
        <v xml:space="preserve"> </v>
      </c>
      <c r="POE46" s="34" t="str">
        <f>IFERROR(VLOOKUP(PNR46&amp;PNS46&amp;PNV46,CC!PNM:PNQ,5,FALSE), " ")</f>
        <v xml:space="preserve"> </v>
      </c>
      <c r="POF46" s="34" t="str">
        <f>IFERROR(VLOOKUP(PNS46&amp;PNT46&amp;PNW46,CC!PNN:PNR,5,FALSE), " ")</f>
        <v xml:space="preserve"> </v>
      </c>
      <c r="POG46" s="34" t="str">
        <f>IFERROR(VLOOKUP(PNT46&amp;PNU46&amp;PNX46,CC!PNO:PNS,5,FALSE), " ")</f>
        <v xml:space="preserve"> </v>
      </c>
      <c r="POH46" s="34" t="str">
        <f>IFERROR(VLOOKUP(PNU46&amp;PNV46&amp;PNY46,CC!PNP:PNT,5,FALSE), " ")</f>
        <v xml:space="preserve"> </v>
      </c>
      <c r="POI46" s="34" t="str">
        <f>IFERROR(VLOOKUP(PNV46&amp;PNW46&amp;PNZ46,CC!PNQ:PNU,5,FALSE), " ")</f>
        <v xml:space="preserve"> </v>
      </c>
      <c r="POJ46" s="34" t="str">
        <f>IFERROR(VLOOKUP(PNW46&amp;PNX46&amp;POA46,CC!PNR:PNV,5,FALSE), " ")</f>
        <v xml:space="preserve"> </v>
      </c>
      <c r="POK46" s="34" t="str">
        <f>IFERROR(VLOOKUP(PNX46&amp;PNY46&amp;POB46,CC!PNS:PNW,5,FALSE), " ")</f>
        <v xml:space="preserve"> </v>
      </c>
      <c r="POL46" s="34" t="str">
        <f>IFERROR(VLOOKUP(PNY46&amp;PNZ46&amp;POC46,CC!PNT:PNX,5,FALSE), " ")</f>
        <v xml:space="preserve"> </v>
      </c>
      <c r="POM46" s="34" t="str">
        <f>IFERROR(VLOOKUP(PNZ46&amp;POA46&amp;POD46,CC!PNU:PNY,5,FALSE), " ")</f>
        <v xml:space="preserve"> </v>
      </c>
      <c r="PON46" s="34" t="str">
        <f>IFERROR(VLOOKUP(POA46&amp;POB46&amp;POE46,CC!PNV:PNZ,5,FALSE), " ")</f>
        <v xml:space="preserve"> </v>
      </c>
      <c r="POO46" s="34" t="str">
        <f>IFERROR(VLOOKUP(POB46&amp;POC46&amp;POF46,CC!PNW:POA,5,FALSE), " ")</f>
        <v xml:space="preserve"> </v>
      </c>
      <c r="POP46" s="34" t="str">
        <f>IFERROR(VLOOKUP(POC46&amp;POD46&amp;POG46,CC!PNX:POB,5,FALSE), " ")</f>
        <v xml:space="preserve"> </v>
      </c>
      <c r="POQ46" s="34" t="str">
        <f>IFERROR(VLOOKUP(POD46&amp;POE46&amp;POH46,CC!PNY:POC,5,FALSE), " ")</f>
        <v xml:space="preserve"> </v>
      </c>
      <c r="POR46" s="34" t="str">
        <f>IFERROR(VLOOKUP(POE46&amp;POF46&amp;POI46,CC!PNZ:POD,5,FALSE), " ")</f>
        <v xml:space="preserve"> </v>
      </c>
      <c r="POS46" s="34" t="str">
        <f>IFERROR(VLOOKUP(POF46&amp;POG46&amp;POJ46,CC!POA:POE,5,FALSE), " ")</f>
        <v xml:space="preserve"> </v>
      </c>
      <c r="POT46" s="34" t="str">
        <f>IFERROR(VLOOKUP(POG46&amp;POH46&amp;POK46,CC!POB:POF,5,FALSE), " ")</f>
        <v xml:space="preserve"> </v>
      </c>
      <c r="POU46" s="34" t="str">
        <f>IFERROR(VLOOKUP(POH46&amp;POI46&amp;POL46,CC!POC:POG,5,FALSE), " ")</f>
        <v xml:space="preserve"> </v>
      </c>
      <c r="POV46" s="34" t="str">
        <f>IFERROR(VLOOKUP(POI46&amp;POJ46&amp;POM46,CC!POD:POH,5,FALSE), " ")</f>
        <v xml:space="preserve"> </v>
      </c>
      <c r="POW46" s="34" t="str">
        <f>IFERROR(VLOOKUP(POJ46&amp;POK46&amp;PON46,CC!POE:POI,5,FALSE), " ")</f>
        <v xml:space="preserve"> </v>
      </c>
      <c r="POX46" s="34" t="str">
        <f>IFERROR(VLOOKUP(POK46&amp;POL46&amp;POO46,CC!POF:POJ,5,FALSE), " ")</f>
        <v xml:space="preserve"> </v>
      </c>
      <c r="POY46" s="34" t="str">
        <f>IFERROR(VLOOKUP(POL46&amp;POM46&amp;POP46,CC!POG:POK,5,FALSE), " ")</f>
        <v xml:space="preserve"> </v>
      </c>
      <c r="POZ46" s="34" t="str">
        <f>IFERROR(VLOOKUP(POM46&amp;PON46&amp;POQ46,CC!POH:POL,5,FALSE), " ")</f>
        <v xml:space="preserve"> </v>
      </c>
      <c r="PPA46" s="34" t="str">
        <f>IFERROR(VLOOKUP(PON46&amp;POO46&amp;POR46,CC!POI:POM,5,FALSE), " ")</f>
        <v xml:space="preserve"> </v>
      </c>
      <c r="PPB46" s="34" t="str">
        <f>IFERROR(VLOOKUP(POO46&amp;POP46&amp;POS46,CC!POJ:PON,5,FALSE), " ")</f>
        <v xml:space="preserve"> </v>
      </c>
      <c r="PPC46" s="34" t="str">
        <f>IFERROR(VLOOKUP(POP46&amp;POQ46&amp;POT46,CC!POK:POO,5,FALSE), " ")</f>
        <v xml:space="preserve"> </v>
      </c>
      <c r="PPD46" s="34" t="str">
        <f>IFERROR(VLOOKUP(POQ46&amp;POR46&amp;POU46,CC!POL:POP,5,FALSE), " ")</f>
        <v xml:space="preserve"> </v>
      </c>
      <c r="PPE46" s="34" t="str">
        <f>IFERROR(VLOOKUP(POR46&amp;POS46&amp;POV46,CC!POM:POQ,5,FALSE), " ")</f>
        <v xml:space="preserve"> </v>
      </c>
      <c r="PPF46" s="34" t="str">
        <f>IFERROR(VLOOKUP(POS46&amp;POT46&amp;POW46,CC!PON:POR,5,FALSE), " ")</f>
        <v xml:space="preserve"> </v>
      </c>
      <c r="PPG46" s="34" t="str">
        <f>IFERROR(VLOOKUP(POT46&amp;POU46&amp;POX46,CC!POO:POS,5,FALSE), " ")</f>
        <v xml:space="preserve"> </v>
      </c>
      <c r="PPH46" s="34" t="str">
        <f>IFERROR(VLOOKUP(POU46&amp;POV46&amp;POY46,CC!POP:POT,5,FALSE), " ")</f>
        <v xml:space="preserve"> </v>
      </c>
      <c r="PPI46" s="34" t="str">
        <f>IFERROR(VLOOKUP(POV46&amp;POW46&amp;POZ46,CC!POQ:POU,5,FALSE), " ")</f>
        <v xml:space="preserve"> </v>
      </c>
      <c r="PPJ46" s="34" t="str">
        <f>IFERROR(VLOOKUP(POW46&amp;POX46&amp;PPA46,CC!POR:POV,5,FALSE), " ")</f>
        <v xml:space="preserve"> </v>
      </c>
      <c r="PPK46" s="34" t="str">
        <f>IFERROR(VLOOKUP(POX46&amp;POY46&amp;PPB46,CC!POS:POW,5,FALSE), " ")</f>
        <v xml:space="preserve"> </v>
      </c>
      <c r="PPL46" s="34" t="str">
        <f>IFERROR(VLOOKUP(POY46&amp;POZ46&amp;PPC46,CC!POT:POX,5,FALSE), " ")</f>
        <v xml:space="preserve"> </v>
      </c>
      <c r="PPM46" s="34" t="str">
        <f>IFERROR(VLOOKUP(POZ46&amp;PPA46&amp;PPD46,CC!POU:POY,5,FALSE), " ")</f>
        <v xml:space="preserve"> </v>
      </c>
      <c r="PPN46" s="34" t="str">
        <f>IFERROR(VLOOKUP(PPA46&amp;PPB46&amp;PPE46,CC!POV:POZ,5,FALSE), " ")</f>
        <v xml:space="preserve"> </v>
      </c>
      <c r="PPO46" s="34" t="str">
        <f>IFERROR(VLOOKUP(PPB46&amp;PPC46&amp;PPF46,CC!POW:PPA,5,FALSE), " ")</f>
        <v xml:space="preserve"> </v>
      </c>
      <c r="PPP46" s="34" t="str">
        <f>IFERROR(VLOOKUP(PPC46&amp;PPD46&amp;PPG46,CC!POX:PPB,5,FALSE), " ")</f>
        <v xml:space="preserve"> </v>
      </c>
      <c r="PPQ46" s="34" t="str">
        <f>IFERROR(VLOOKUP(PPD46&amp;PPE46&amp;PPH46,CC!POY:PPC,5,FALSE), " ")</f>
        <v xml:space="preserve"> </v>
      </c>
      <c r="PPR46" s="34" t="str">
        <f>IFERROR(VLOOKUP(PPE46&amp;PPF46&amp;PPI46,CC!POZ:PPD,5,FALSE), " ")</f>
        <v xml:space="preserve"> </v>
      </c>
      <c r="PPS46" s="34" t="str">
        <f>IFERROR(VLOOKUP(PPF46&amp;PPG46&amp;PPJ46,CC!PPA:PPE,5,FALSE), " ")</f>
        <v xml:space="preserve"> </v>
      </c>
      <c r="PPT46" s="34" t="str">
        <f>IFERROR(VLOOKUP(PPG46&amp;PPH46&amp;PPK46,CC!PPB:PPF,5,FALSE), " ")</f>
        <v xml:space="preserve"> </v>
      </c>
      <c r="PPU46" s="34" t="str">
        <f>IFERROR(VLOOKUP(PPH46&amp;PPI46&amp;PPL46,CC!PPC:PPG,5,FALSE), " ")</f>
        <v xml:space="preserve"> </v>
      </c>
      <c r="PPV46" s="34" t="str">
        <f>IFERROR(VLOOKUP(PPI46&amp;PPJ46&amp;PPM46,CC!PPD:PPH,5,FALSE), " ")</f>
        <v xml:space="preserve"> </v>
      </c>
      <c r="PPW46" s="34" t="str">
        <f>IFERROR(VLOOKUP(PPJ46&amp;PPK46&amp;PPN46,CC!PPE:PPI,5,FALSE), " ")</f>
        <v xml:space="preserve"> </v>
      </c>
      <c r="PPX46" s="34" t="str">
        <f>IFERROR(VLOOKUP(PPK46&amp;PPL46&amp;PPO46,CC!PPF:PPJ,5,FALSE), " ")</f>
        <v xml:space="preserve"> </v>
      </c>
      <c r="PPY46" s="34" t="str">
        <f>IFERROR(VLOOKUP(PPL46&amp;PPM46&amp;PPP46,CC!PPG:PPK,5,FALSE), " ")</f>
        <v xml:space="preserve"> </v>
      </c>
      <c r="PPZ46" s="34" t="str">
        <f>IFERROR(VLOOKUP(PPM46&amp;PPN46&amp;PPQ46,CC!PPH:PPL,5,FALSE), " ")</f>
        <v xml:space="preserve"> </v>
      </c>
      <c r="PQA46" s="34" t="str">
        <f>IFERROR(VLOOKUP(PPN46&amp;PPO46&amp;PPR46,CC!PPI:PPM,5,FALSE), " ")</f>
        <v xml:space="preserve"> </v>
      </c>
      <c r="PQB46" s="34" t="str">
        <f>IFERROR(VLOOKUP(PPO46&amp;PPP46&amp;PPS46,CC!PPJ:PPN,5,FALSE), " ")</f>
        <v xml:space="preserve"> </v>
      </c>
      <c r="PQC46" s="34" t="str">
        <f>IFERROR(VLOOKUP(PPP46&amp;PPQ46&amp;PPT46,CC!PPK:PPO,5,FALSE), " ")</f>
        <v xml:space="preserve"> </v>
      </c>
      <c r="PQD46" s="34" t="str">
        <f>IFERROR(VLOOKUP(PPQ46&amp;PPR46&amp;PPU46,CC!PPL:PPP,5,FALSE), " ")</f>
        <v xml:space="preserve"> </v>
      </c>
      <c r="PQE46" s="34" t="str">
        <f>IFERROR(VLOOKUP(PPR46&amp;PPS46&amp;PPV46,CC!PPM:PPQ,5,FALSE), " ")</f>
        <v xml:space="preserve"> </v>
      </c>
      <c r="PQF46" s="34" t="str">
        <f>IFERROR(VLOOKUP(PPS46&amp;PPT46&amp;PPW46,CC!PPN:PPR,5,FALSE), " ")</f>
        <v xml:space="preserve"> </v>
      </c>
      <c r="PQG46" s="34" t="str">
        <f>IFERROR(VLOOKUP(PPT46&amp;PPU46&amp;PPX46,CC!PPO:PPS,5,FALSE), " ")</f>
        <v xml:space="preserve"> </v>
      </c>
      <c r="PQH46" s="34" t="str">
        <f>IFERROR(VLOOKUP(PPU46&amp;PPV46&amp;PPY46,CC!PPP:PPT,5,FALSE), " ")</f>
        <v xml:space="preserve"> </v>
      </c>
      <c r="PQI46" s="34" t="str">
        <f>IFERROR(VLOOKUP(PPV46&amp;PPW46&amp;PPZ46,CC!PPQ:PPU,5,FALSE), " ")</f>
        <v xml:space="preserve"> </v>
      </c>
      <c r="PQJ46" s="34" t="str">
        <f>IFERROR(VLOOKUP(PPW46&amp;PPX46&amp;PQA46,CC!PPR:PPV,5,FALSE), " ")</f>
        <v xml:space="preserve"> </v>
      </c>
      <c r="PQK46" s="34" t="str">
        <f>IFERROR(VLOOKUP(PPX46&amp;PPY46&amp;PQB46,CC!PPS:PPW,5,FALSE), " ")</f>
        <v xml:space="preserve"> </v>
      </c>
      <c r="PQL46" s="34" t="str">
        <f>IFERROR(VLOOKUP(PPY46&amp;PPZ46&amp;PQC46,CC!PPT:PPX,5,FALSE), " ")</f>
        <v xml:space="preserve"> </v>
      </c>
      <c r="PQM46" s="34" t="str">
        <f>IFERROR(VLOOKUP(PPZ46&amp;PQA46&amp;PQD46,CC!PPU:PPY,5,FALSE), " ")</f>
        <v xml:space="preserve"> </v>
      </c>
      <c r="PQN46" s="34" t="str">
        <f>IFERROR(VLOOKUP(PQA46&amp;PQB46&amp;PQE46,CC!PPV:PPZ,5,FALSE), " ")</f>
        <v xml:space="preserve"> </v>
      </c>
      <c r="PQO46" s="34" t="str">
        <f>IFERROR(VLOOKUP(PQB46&amp;PQC46&amp;PQF46,CC!PPW:PQA,5,FALSE), " ")</f>
        <v xml:space="preserve"> </v>
      </c>
      <c r="PQP46" s="34" t="str">
        <f>IFERROR(VLOOKUP(PQC46&amp;PQD46&amp;PQG46,CC!PPX:PQB,5,FALSE), " ")</f>
        <v xml:space="preserve"> </v>
      </c>
      <c r="PQQ46" s="34" t="str">
        <f>IFERROR(VLOOKUP(PQD46&amp;PQE46&amp;PQH46,CC!PPY:PQC,5,FALSE), " ")</f>
        <v xml:space="preserve"> </v>
      </c>
      <c r="PQR46" s="34" t="str">
        <f>IFERROR(VLOOKUP(PQE46&amp;PQF46&amp;PQI46,CC!PPZ:PQD,5,FALSE), " ")</f>
        <v xml:space="preserve"> </v>
      </c>
      <c r="PQS46" s="34" t="str">
        <f>IFERROR(VLOOKUP(PQF46&amp;PQG46&amp;PQJ46,CC!PQA:PQE,5,FALSE), " ")</f>
        <v xml:space="preserve"> </v>
      </c>
      <c r="PQT46" s="34" t="str">
        <f>IFERROR(VLOOKUP(PQG46&amp;PQH46&amp;PQK46,CC!PQB:PQF,5,FALSE), " ")</f>
        <v xml:space="preserve"> </v>
      </c>
      <c r="PQU46" s="34" t="str">
        <f>IFERROR(VLOOKUP(PQH46&amp;PQI46&amp;PQL46,CC!PQC:PQG,5,FALSE), " ")</f>
        <v xml:space="preserve"> </v>
      </c>
      <c r="PQV46" s="34" t="str">
        <f>IFERROR(VLOOKUP(PQI46&amp;PQJ46&amp;PQM46,CC!PQD:PQH,5,FALSE), " ")</f>
        <v xml:space="preserve"> </v>
      </c>
      <c r="PQW46" s="34" t="str">
        <f>IFERROR(VLOOKUP(PQJ46&amp;PQK46&amp;PQN46,CC!PQE:PQI,5,FALSE), " ")</f>
        <v xml:space="preserve"> </v>
      </c>
      <c r="PQX46" s="34" t="str">
        <f>IFERROR(VLOOKUP(PQK46&amp;PQL46&amp;PQO46,CC!PQF:PQJ,5,FALSE), " ")</f>
        <v xml:space="preserve"> </v>
      </c>
      <c r="PQY46" s="34" t="str">
        <f>IFERROR(VLOOKUP(PQL46&amp;PQM46&amp;PQP46,CC!PQG:PQK,5,FALSE), " ")</f>
        <v xml:space="preserve"> </v>
      </c>
      <c r="PQZ46" s="34" t="str">
        <f>IFERROR(VLOOKUP(PQM46&amp;PQN46&amp;PQQ46,CC!PQH:PQL,5,FALSE), " ")</f>
        <v xml:space="preserve"> </v>
      </c>
      <c r="PRA46" s="34" t="str">
        <f>IFERROR(VLOOKUP(PQN46&amp;PQO46&amp;PQR46,CC!PQI:PQM,5,FALSE), " ")</f>
        <v xml:space="preserve"> </v>
      </c>
      <c r="PRB46" s="34" t="str">
        <f>IFERROR(VLOOKUP(PQO46&amp;PQP46&amp;PQS46,CC!PQJ:PQN,5,FALSE), " ")</f>
        <v xml:space="preserve"> </v>
      </c>
      <c r="PRC46" s="34" t="str">
        <f>IFERROR(VLOOKUP(PQP46&amp;PQQ46&amp;PQT46,CC!PQK:PQO,5,FALSE), " ")</f>
        <v xml:space="preserve"> </v>
      </c>
      <c r="PRD46" s="34" t="str">
        <f>IFERROR(VLOOKUP(PQQ46&amp;PQR46&amp;PQU46,CC!PQL:PQP,5,FALSE), " ")</f>
        <v xml:space="preserve"> </v>
      </c>
      <c r="PRE46" s="34" t="str">
        <f>IFERROR(VLOOKUP(PQR46&amp;PQS46&amp;PQV46,CC!PQM:PQQ,5,FALSE), " ")</f>
        <v xml:space="preserve"> </v>
      </c>
      <c r="PRF46" s="34" t="str">
        <f>IFERROR(VLOOKUP(PQS46&amp;PQT46&amp;PQW46,CC!PQN:PQR,5,FALSE), " ")</f>
        <v xml:space="preserve"> </v>
      </c>
      <c r="PRG46" s="34" t="str">
        <f>IFERROR(VLOOKUP(PQT46&amp;PQU46&amp;PQX46,CC!PQO:PQS,5,FALSE), " ")</f>
        <v xml:space="preserve"> </v>
      </c>
      <c r="PRH46" s="34" t="str">
        <f>IFERROR(VLOOKUP(PQU46&amp;PQV46&amp;PQY46,CC!PQP:PQT,5,FALSE), " ")</f>
        <v xml:space="preserve"> </v>
      </c>
      <c r="PRI46" s="34" t="str">
        <f>IFERROR(VLOOKUP(PQV46&amp;PQW46&amp;PQZ46,CC!PQQ:PQU,5,FALSE), " ")</f>
        <v xml:space="preserve"> </v>
      </c>
      <c r="PRJ46" s="34" t="str">
        <f>IFERROR(VLOOKUP(PQW46&amp;PQX46&amp;PRA46,CC!PQR:PQV,5,FALSE), " ")</f>
        <v xml:space="preserve"> </v>
      </c>
      <c r="PRK46" s="34" t="str">
        <f>IFERROR(VLOOKUP(PQX46&amp;PQY46&amp;PRB46,CC!PQS:PQW,5,FALSE), " ")</f>
        <v xml:space="preserve"> </v>
      </c>
      <c r="PRL46" s="34" t="str">
        <f>IFERROR(VLOOKUP(PQY46&amp;PQZ46&amp;PRC46,CC!PQT:PQX,5,FALSE), " ")</f>
        <v xml:space="preserve"> </v>
      </c>
      <c r="PRM46" s="34" t="str">
        <f>IFERROR(VLOOKUP(PQZ46&amp;PRA46&amp;PRD46,CC!PQU:PQY,5,FALSE), " ")</f>
        <v xml:space="preserve"> </v>
      </c>
      <c r="PRN46" s="34" t="str">
        <f>IFERROR(VLOOKUP(PRA46&amp;PRB46&amp;PRE46,CC!PQV:PQZ,5,FALSE), " ")</f>
        <v xml:space="preserve"> </v>
      </c>
      <c r="PRO46" s="34" t="str">
        <f>IFERROR(VLOOKUP(PRB46&amp;PRC46&amp;PRF46,CC!PQW:PRA,5,FALSE), " ")</f>
        <v xml:space="preserve"> </v>
      </c>
      <c r="PRP46" s="34" t="str">
        <f>IFERROR(VLOOKUP(PRC46&amp;PRD46&amp;PRG46,CC!PQX:PRB,5,FALSE), " ")</f>
        <v xml:space="preserve"> </v>
      </c>
      <c r="PRQ46" s="34" t="str">
        <f>IFERROR(VLOOKUP(PRD46&amp;PRE46&amp;PRH46,CC!PQY:PRC,5,FALSE), " ")</f>
        <v xml:space="preserve"> </v>
      </c>
      <c r="PRR46" s="34" t="str">
        <f>IFERROR(VLOOKUP(PRE46&amp;PRF46&amp;PRI46,CC!PQZ:PRD,5,FALSE), " ")</f>
        <v xml:space="preserve"> </v>
      </c>
      <c r="PRS46" s="34" t="str">
        <f>IFERROR(VLOOKUP(PRF46&amp;PRG46&amp;PRJ46,CC!PRA:PRE,5,FALSE), " ")</f>
        <v xml:space="preserve"> </v>
      </c>
      <c r="PRT46" s="34" t="str">
        <f>IFERROR(VLOOKUP(PRG46&amp;PRH46&amp;PRK46,CC!PRB:PRF,5,FALSE), " ")</f>
        <v xml:space="preserve"> </v>
      </c>
      <c r="PRU46" s="34" t="str">
        <f>IFERROR(VLOOKUP(PRH46&amp;PRI46&amp;PRL46,CC!PRC:PRG,5,FALSE), " ")</f>
        <v xml:space="preserve"> </v>
      </c>
      <c r="PRV46" s="34" t="str">
        <f>IFERROR(VLOOKUP(PRI46&amp;PRJ46&amp;PRM46,CC!PRD:PRH,5,FALSE), " ")</f>
        <v xml:space="preserve"> </v>
      </c>
      <c r="PRW46" s="34" t="str">
        <f>IFERROR(VLOOKUP(PRJ46&amp;PRK46&amp;PRN46,CC!PRE:PRI,5,FALSE), " ")</f>
        <v xml:space="preserve"> </v>
      </c>
      <c r="PRX46" s="34" t="str">
        <f>IFERROR(VLOOKUP(PRK46&amp;PRL46&amp;PRO46,CC!PRF:PRJ,5,FALSE), " ")</f>
        <v xml:space="preserve"> </v>
      </c>
      <c r="PRY46" s="34" t="str">
        <f>IFERROR(VLOOKUP(PRL46&amp;PRM46&amp;PRP46,CC!PRG:PRK,5,FALSE), " ")</f>
        <v xml:space="preserve"> </v>
      </c>
      <c r="PRZ46" s="34" t="str">
        <f>IFERROR(VLOOKUP(PRM46&amp;PRN46&amp;PRQ46,CC!PRH:PRL,5,FALSE), " ")</f>
        <v xml:space="preserve"> </v>
      </c>
      <c r="PSA46" s="34" t="str">
        <f>IFERROR(VLOOKUP(PRN46&amp;PRO46&amp;PRR46,CC!PRI:PRM,5,FALSE), " ")</f>
        <v xml:space="preserve"> </v>
      </c>
      <c r="PSB46" s="34" t="str">
        <f>IFERROR(VLOOKUP(PRO46&amp;PRP46&amp;PRS46,CC!PRJ:PRN,5,FALSE), " ")</f>
        <v xml:space="preserve"> </v>
      </c>
      <c r="PSC46" s="34" t="str">
        <f>IFERROR(VLOOKUP(PRP46&amp;PRQ46&amp;PRT46,CC!PRK:PRO,5,FALSE), " ")</f>
        <v xml:space="preserve"> </v>
      </c>
      <c r="PSD46" s="34" t="str">
        <f>IFERROR(VLOOKUP(PRQ46&amp;PRR46&amp;PRU46,CC!PRL:PRP,5,FALSE), " ")</f>
        <v xml:space="preserve"> </v>
      </c>
      <c r="PSE46" s="34" t="str">
        <f>IFERROR(VLOOKUP(PRR46&amp;PRS46&amp;PRV46,CC!PRM:PRQ,5,FALSE), " ")</f>
        <v xml:space="preserve"> </v>
      </c>
      <c r="PSF46" s="34" t="str">
        <f>IFERROR(VLOOKUP(PRS46&amp;PRT46&amp;PRW46,CC!PRN:PRR,5,FALSE), " ")</f>
        <v xml:space="preserve"> </v>
      </c>
      <c r="PSG46" s="34" t="str">
        <f>IFERROR(VLOOKUP(PRT46&amp;PRU46&amp;PRX46,CC!PRO:PRS,5,FALSE), " ")</f>
        <v xml:space="preserve"> </v>
      </c>
      <c r="PSH46" s="34" t="str">
        <f>IFERROR(VLOOKUP(PRU46&amp;PRV46&amp;PRY46,CC!PRP:PRT,5,FALSE), " ")</f>
        <v xml:space="preserve"> </v>
      </c>
      <c r="PSI46" s="34" t="str">
        <f>IFERROR(VLOOKUP(PRV46&amp;PRW46&amp;PRZ46,CC!PRQ:PRU,5,FALSE), " ")</f>
        <v xml:space="preserve"> </v>
      </c>
      <c r="PSJ46" s="34" t="str">
        <f>IFERROR(VLOOKUP(PRW46&amp;PRX46&amp;PSA46,CC!PRR:PRV,5,FALSE), " ")</f>
        <v xml:space="preserve"> </v>
      </c>
      <c r="PSK46" s="34" t="str">
        <f>IFERROR(VLOOKUP(PRX46&amp;PRY46&amp;PSB46,CC!PRS:PRW,5,FALSE), " ")</f>
        <v xml:space="preserve"> </v>
      </c>
      <c r="PSL46" s="34" t="str">
        <f>IFERROR(VLOOKUP(PRY46&amp;PRZ46&amp;PSC46,CC!PRT:PRX,5,FALSE), " ")</f>
        <v xml:space="preserve"> </v>
      </c>
      <c r="PSM46" s="34" t="str">
        <f>IFERROR(VLOOKUP(PRZ46&amp;PSA46&amp;PSD46,CC!PRU:PRY,5,FALSE), " ")</f>
        <v xml:space="preserve"> </v>
      </c>
      <c r="PSN46" s="34" t="str">
        <f>IFERROR(VLOOKUP(PSA46&amp;PSB46&amp;PSE46,CC!PRV:PRZ,5,FALSE), " ")</f>
        <v xml:space="preserve"> </v>
      </c>
      <c r="PSO46" s="34" t="str">
        <f>IFERROR(VLOOKUP(PSB46&amp;PSC46&amp;PSF46,CC!PRW:PSA,5,FALSE), " ")</f>
        <v xml:space="preserve"> </v>
      </c>
      <c r="PSP46" s="34" t="str">
        <f>IFERROR(VLOOKUP(PSC46&amp;PSD46&amp;PSG46,CC!PRX:PSB,5,FALSE), " ")</f>
        <v xml:space="preserve"> </v>
      </c>
      <c r="PSQ46" s="34" t="str">
        <f>IFERROR(VLOOKUP(PSD46&amp;PSE46&amp;PSH46,CC!PRY:PSC,5,FALSE), " ")</f>
        <v xml:space="preserve"> </v>
      </c>
      <c r="PSR46" s="34" t="str">
        <f>IFERROR(VLOOKUP(PSE46&amp;PSF46&amp;PSI46,CC!PRZ:PSD,5,FALSE), " ")</f>
        <v xml:space="preserve"> </v>
      </c>
      <c r="PSS46" s="34" t="str">
        <f>IFERROR(VLOOKUP(PSF46&amp;PSG46&amp;PSJ46,CC!PSA:PSE,5,FALSE), " ")</f>
        <v xml:space="preserve"> </v>
      </c>
      <c r="PST46" s="34" t="str">
        <f>IFERROR(VLOOKUP(PSG46&amp;PSH46&amp;PSK46,CC!PSB:PSF,5,FALSE), " ")</f>
        <v xml:space="preserve"> </v>
      </c>
      <c r="PSU46" s="34" t="str">
        <f>IFERROR(VLOOKUP(PSH46&amp;PSI46&amp;PSL46,CC!PSC:PSG,5,FALSE), " ")</f>
        <v xml:space="preserve"> </v>
      </c>
      <c r="PSV46" s="34" t="str">
        <f>IFERROR(VLOOKUP(PSI46&amp;PSJ46&amp;PSM46,CC!PSD:PSH,5,FALSE), " ")</f>
        <v xml:space="preserve"> </v>
      </c>
      <c r="PSW46" s="34" t="str">
        <f>IFERROR(VLOOKUP(PSJ46&amp;PSK46&amp;PSN46,CC!PSE:PSI,5,FALSE), " ")</f>
        <v xml:space="preserve"> </v>
      </c>
      <c r="PSX46" s="34" t="str">
        <f>IFERROR(VLOOKUP(PSK46&amp;PSL46&amp;PSO46,CC!PSF:PSJ,5,FALSE), " ")</f>
        <v xml:space="preserve"> </v>
      </c>
      <c r="PSY46" s="34" t="str">
        <f>IFERROR(VLOOKUP(PSL46&amp;PSM46&amp;PSP46,CC!PSG:PSK,5,FALSE), " ")</f>
        <v xml:space="preserve"> </v>
      </c>
      <c r="PSZ46" s="34" t="str">
        <f>IFERROR(VLOOKUP(PSM46&amp;PSN46&amp;PSQ46,CC!PSH:PSL,5,FALSE), " ")</f>
        <v xml:space="preserve"> </v>
      </c>
      <c r="PTA46" s="34" t="str">
        <f>IFERROR(VLOOKUP(PSN46&amp;PSO46&amp;PSR46,CC!PSI:PSM,5,FALSE), " ")</f>
        <v xml:space="preserve"> </v>
      </c>
      <c r="PTB46" s="34" t="str">
        <f>IFERROR(VLOOKUP(PSO46&amp;PSP46&amp;PSS46,CC!PSJ:PSN,5,FALSE), " ")</f>
        <v xml:space="preserve"> </v>
      </c>
      <c r="PTC46" s="34" t="str">
        <f>IFERROR(VLOOKUP(PSP46&amp;PSQ46&amp;PST46,CC!PSK:PSO,5,FALSE), " ")</f>
        <v xml:space="preserve"> </v>
      </c>
      <c r="PTD46" s="34" t="str">
        <f>IFERROR(VLOOKUP(PSQ46&amp;PSR46&amp;PSU46,CC!PSL:PSP,5,FALSE), " ")</f>
        <v xml:space="preserve"> </v>
      </c>
      <c r="PTE46" s="34" t="str">
        <f>IFERROR(VLOOKUP(PSR46&amp;PSS46&amp;PSV46,CC!PSM:PSQ,5,FALSE), " ")</f>
        <v xml:space="preserve"> </v>
      </c>
      <c r="PTF46" s="34" t="str">
        <f>IFERROR(VLOOKUP(PSS46&amp;PST46&amp;PSW46,CC!PSN:PSR,5,FALSE), " ")</f>
        <v xml:space="preserve"> </v>
      </c>
      <c r="PTG46" s="34" t="str">
        <f>IFERROR(VLOOKUP(PST46&amp;PSU46&amp;PSX46,CC!PSO:PSS,5,FALSE), " ")</f>
        <v xml:space="preserve"> </v>
      </c>
      <c r="PTH46" s="34" t="str">
        <f>IFERROR(VLOOKUP(PSU46&amp;PSV46&amp;PSY46,CC!PSP:PST,5,FALSE), " ")</f>
        <v xml:space="preserve"> </v>
      </c>
      <c r="PTI46" s="34" t="str">
        <f>IFERROR(VLOOKUP(PSV46&amp;PSW46&amp;PSZ46,CC!PSQ:PSU,5,FALSE), " ")</f>
        <v xml:space="preserve"> </v>
      </c>
      <c r="PTJ46" s="34" t="str">
        <f>IFERROR(VLOOKUP(PSW46&amp;PSX46&amp;PTA46,CC!PSR:PSV,5,FALSE), " ")</f>
        <v xml:space="preserve"> </v>
      </c>
      <c r="PTK46" s="34" t="str">
        <f>IFERROR(VLOOKUP(PSX46&amp;PSY46&amp;PTB46,CC!PSS:PSW,5,FALSE), " ")</f>
        <v xml:space="preserve"> </v>
      </c>
      <c r="PTL46" s="34" t="str">
        <f>IFERROR(VLOOKUP(PSY46&amp;PSZ46&amp;PTC46,CC!PST:PSX,5,FALSE), " ")</f>
        <v xml:space="preserve"> </v>
      </c>
      <c r="PTM46" s="34" t="str">
        <f>IFERROR(VLOOKUP(PSZ46&amp;PTA46&amp;PTD46,CC!PSU:PSY,5,FALSE), " ")</f>
        <v xml:space="preserve"> </v>
      </c>
      <c r="PTN46" s="34" t="str">
        <f>IFERROR(VLOOKUP(PTA46&amp;PTB46&amp;PTE46,CC!PSV:PSZ,5,FALSE), " ")</f>
        <v xml:space="preserve"> </v>
      </c>
      <c r="PTO46" s="34" t="str">
        <f>IFERROR(VLOOKUP(PTB46&amp;PTC46&amp;PTF46,CC!PSW:PTA,5,FALSE), " ")</f>
        <v xml:space="preserve"> </v>
      </c>
      <c r="PTP46" s="34" t="str">
        <f>IFERROR(VLOOKUP(PTC46&amp;PTD46&amp;PTG46,CC!PSX:PTB,5,FALSE), " ")</f>
        <v xml:space="preserve"> </v>
      </c>
      <c r="PTQ46" s="34" t="str">
        <f>IFERROR(VLOOKUP(PTD46&amp;PTE46&amp;PTH46,CC!PSY:PTC,5,FALSE), " ")</f>
        <v xml:space="preserve"> </v>
      </c>
      <c r="PTR46" s="34" t="str">
        <f>IFERROR(VLOOKUP(PTE46&amp;PTF46&amp;PTI46,CC!PSZ:PTD,5,FALSE), " ")</f>
        <v xml:space="preserve"> </v>
      </c>
      <c r="PTS46" s="34" t="str">
        <f>IFERROR(VLOOKUP(PTF46&amp;PTG46&amp;PTJ46,CC!PTA:PTE,5,FALSE), " ")</f>
        <v xml:space="preserve"> </v>
      </c>
      <c r="PTT46" s="34" t="str">
        <f>IFERROR(VLOOKUP(PTG46&amp;PTH46&amp;PTK46,CC!PTB:PTF,5,FALSE), " ")</f>
        <v xml:space="preserve"> </v>
      </c>
      <c r="PTU46" s="34" t="str">
        <f>IFERROR(VLOOKUP(PTH46&amp;PTI46&amp;PTL46,CC!PTC:PTG,5,FALSE), " ")</f>
        <v xml:space="preserve"> </v>
      </c>
      <c r="PTV46" s="34" t="str">
        <f>IFERROR(VLOOKUP(PTI46&amp;PTJ46&amp;PTM46,CC!PTD:PTH,5,FALSE), " ")</f>
        <v xml:space="preserve"> </v>
      </c>
      <c r="PTW46" s="34" t="str">
        <f>IFERROR(VLOOKUP(PTJ46&amp;PTK46&amp;PTN46,CC!PTE:PTI,5,FALSE), " ")</f>
        <v xml:space="preserve"> </v>
      </c>
      <c r="PTX46" s="34" t="str">
        <f>IFERROR(VLOOKUP(PTK46&amp;PTL46&amp;PTO46,CC!PTF:PTJ,5,FALSE), " ")</f>
        <v xml:space="preserve"> </v>
      </c>
      <c r="PTY46" s="34" t="str">
        <f>IFERROR(VLOOKUP(PTL46&amp;PTM46&amp;PTP46,CC!PTG:PTK,5,FALSE), " ")</f>
        <v xml:space="preserve"> </v>
      </c>
      <c r="PTZ46" s="34" t="str">
        <f>IFERROR(VLOOKUP(PTM46&amp;PTN46&amp;PTQ46,CC!PTH:PTL,5,FALSE), " ")</f>
        <v xml:space="preserve"> </v>
      </c>
      <c r="PUA46" s="34" t="str">
        <f>IFERROR(VLOOKUP(PTN46&amp;PTO46&amp;PTR46,CC!PTI:PTM,5,FALSE), " ")</f>
        <v xml:space="preserve"> </v>
      </c>
      <c r="PUB46" s="34" t="str">
        <f>IFERROR(VLOOKUP(PTO46&amp;PTP46&amp;PTS46,CC!PTJ:PTN,5,FALSE), " ")</f>
        <v xml:space="preserve"> </v>
      </c>
      <c r="PUC46" s="34" t="str">
        <f>IFERROR(VLOOKUP(PTP46&amp;PTQ46&amp;PTT46,CC!PTK:PTO,5,FALSE), " ")</f>
        <v xml:space="preserve"> </v>
      </c>
      <c r="PUD46" s="34" t="str">
        <f>IFERROR(VLOOKUP(PTQ46&amp;PTR46&amp;PTU46,CC!PTL:PTP,5,FALSE), " ")</f>
        <v xml:space="preserve"> </v>
      </c>
      <c r="PUE46" s="34" t="str">
        <f>IFERROR(VLOOKUP(PTR46&amp;PTS46&amp;PTV46,CC!PTM:PTQ,5,FALSE), " ")</f>
        <v xml:space="preserve"> </v>
      </c>
      <c r="PUF46" s="34" t="str">
        <f>IFERROR(VLOOKUP(PTS46&amp;PTT46&amp;PTW46,CC!PTN:PTR,5,FALSE), " ")</f>
        <v xml:space="preserve"> </v>
      </c>
      <c r="PUG46" s="34" t="str">
        <f>IFERROR(VLOOKUP(PTT46&amp;PTU46&amp;PTX46,CC!PTO:PTS,5,FALSE), " ")</f>
        <v xml:space="preserve"> </v>
      </c>
      <c r="PUH46" s="34" t="str">
        <f>IFERROR(VLOOKUP(PTU46&amp;PTV46&amp;PTY46,CC!PTP:PTT,5,FALSE), " ")</f>
        <v xml:space="preserve"> </v>
      </c>
      <c r="PUI46" s="34" t="str">
        <f>IFERROR(VLOOKUP(PTV46&amp;PTW46&amp;PTZ46,CC!PTQ:PTU,5,FALSE), " ")</f>
        <v xml:space="preserve"> </v>
      </c>
      <c r="PUJ46" s="34" t="str">
        <f>IFERROR(VLOOKUP(PTW46&amp;PTX46&amp;PUA46,CC!PTR:PTV,5,FALSE), " ")</f>
        <v xml:space="preserve"> </v>
      </c>
      <c r="PUK46" s="34" t="str">
        <f>IFERROR(VLOOKUP(PTX46&amp;PTY46&amp;PUB46,CC!PTS:PTW,5,FALSE), " ")</f>
        <v xml:space="preserve"> </v>
      </c>
      <c r="PUL46" s="34" t="str">
        <f>IFERROR(VLOOKUP(PTY46&amp;PTZ46&amp;PUC46,CC!PTT:PTX,5,FALSE), " ")</f>
        <v xml:space="preserve"> </v>
      </c>
      <c r="PUM46" s="34" t="str">
        <f>IFERROR(VLOOKUP(PTZ46&amp;PUA46&amp;PUD46,CC!PTU:PTY,5,FALSE), " ")</f>
        <v xml:space="preserve"> </v>
      </c>
      <c r="PUN46" s="34" t="str">
        <f>IFERROR(VLOOKUP(PUA46&amp;PUB46&amp;PUE46,CC!PTV:PTZ,5,FALSE), " ")</f>
        <v xml:space="preserve"> </v>
      </c>
      <c r="PUO46" s="34" t="str">
        <f>IFERROR(VLOOKUP(PUB46&amp;PUC46&amp;PUF46,CC!PTW:PUA,5,FALSE), " ")</f>
        <v xml:space="preserve"> </v>
      </c>
      <c r="PUP46" s="34" t="str">
        <f>IFERROR(VLOOKUP(PUC46&amp;PUD46&amp;PUG46,CC!PTX:PUB,5,FALSE), " ")</f>
        <v xml:space="preserve"> </v>
      </c>
      <c r="PUQ46" s="34" t="str">
        <f>IFERROR(VLOOKUP(PUD46&amp;PUE46&amp;PUH46,CC!PTY:PUC,5,FALSE), " ")</f>
        <v xml:space="preserve"> </v>
      </c>
      <c r="PUR46" s="34" t="str">
        <f>IFERROR(VLOOKUP(PUE46&amp;PUF46&amp;PUI46,CC!PTZ:PUD,5,FALSE), " ")</f>
        <v xml:space="preserve"> </v>
      </c>
      <c r="PUS46" s="34" t="str">
        <f>IFERROR(VLOOKUP(PUF46&amp;PUG46&amp;PUJ46,CC!PUA:PUE,5,FALSE), " ")</f>
        <v xml:space="preserve"> </v>
      </c>
      <c r="PUT46" s="34" t="str">
        <f>IFERROR(VLOOKUP(PUG46&amp;PUH46&amp;PUK46,CC!PUB:PUF,5,FALSE), " ")</f>
        <v xml:space="preserve"> </v>
      </c>
      <c r="PUU46" s="34" t="str">
        <f>IFERROR(VLOOKUP(PUH46&amp;PUI46&amp;PUL46,CC!PUC:PUG,5,FALSE), " ")</f>
        <v xml:space="preserve"> </v>
      </c>
      <c r="PUV46" s="34" t="str">
        <f>IFERROR(VLOOKUP(PUI46&amp;PUJ46&amp;PUM46,CC!PUD:PUH,5,FALSE), " ")</f>
        <v xml:space="preserve"> </v>
      </c>
      <c r="PUW46" s="34" t="str">
        <f>IFERROR(VLOOKUP(PUJ46&amp;PUK46&amp;PUN46,CC!PUE:PUI,5,FALSE), " ")</f>
        <v xml:space="preserve"> </v>
      </c>
      <c r="PUX46" s="34" t="str">
        <f>IFERROR(VLOOKUP(PUK46&amp;PUL46&amp;PUO46,CC!PUF:PUJ,5,FALSE), " ")</f>
        <v xml:space="preserve"> </v>
      </c>
      <c r="PUY46" s="34" t="str">
        <f>IFERROR(VLOOKUP(PUL46&amp;PUM46&amp;PUP46,CC!PUG:PUK,5,FALSE), " ")</f>
        <v xml:space="preserve"> </v>
      </c>
      <c r="PUZ46" s="34" t="str">
        <f>IFERROR(VLOOKUP(PUM46&amp;PUN46&amp;PUQ46,CC!PUH:PUL,5,FALSE), " ")</f>
        <v xml:space="preserve"> </v>
      </c>
      <c r="PVA46" s="34" t="str">
        <f>IFERROR(VLOOKUP(PUN46&amp;PUO46&amp;PUR46,CC!PUI:PUM,5,FALSE), " ")</f>
        <v xml:space="preserve"> </v>
      </c>
      <c r="PVB46" s="34" t="str">
        <f>IFERROR(VLOOKUP(PUO46&amp;PUP46&amp;PUS46,CC!PUJ:PUN,5,FALSE), " ")</f>
        <v xml:space="preserve"> </v>
      </c>
      <c r="PVC46" s="34" t="str">
        <f>IFERROR(VLOOKUP(PUP46&amp;PUQ46&amp;PUT46,CC!PUK:PUO,5,FALSE), " ")</f>
        <v xml:space="preserve"> </v>
      </c>
      <c r="PVD46" s="34" t="str">
        <f>IFERROR(VLOOKUP(PUQ46&amp;PUR46&amp;PUU46,CC!PUL:PUP,5,FALSE), " ")</f>
        <v xml:space="preserve"> </v>
      </c>
      <c r="PVE46" s="34" t="str">
        <f>IFERROR(VLOOKUP(PUR46&amp;PUS46&amp;PUV46,CC!PUM:PUQ,5,FALSE), " ")</f>
        <v xml:space="preserve"> </v>
      </c>
      <c r="PVF46" s="34" t="str">
        <f>IFERROR(VLOOKUP(PUS46&amp;PUT46&amp;PUW46,CC!PUN:PUR,5,FALSE), " ")</f>
        <v xml:space="preserve"> </v>
      </c>
      <c r="PVG46" s="34" t="str">
        <f>IFERROR(VLOOKUP(PUT46&amp;PUU46&amp;PUX46,CC!PUO:PUS,5,FALSE), " ")</f>
        <v xml:space="preserve"> </v>
      </c>
      <c r="PVH46" s="34" t="str">
        <f>IFERROR(VLOOKUP(PUU46&amp;PUV46&amp;PUY46,CC!PUP:PUT,5,FALSE), " ")</f>
        <v xml:space="preserve"> </v>
      </c>
      <c r="PVI46" s="34" t="str">
        <f>IFERROR(VLOOKUP(PUV46&amp;PUW46&amp;PUZ46,CC!PUQ:PUU,5,FALSE), " ")</f>
        <v xml:space="preserve"> </v>
      </c>
      <c r="PVJ46" s="34" t="str">
        <f>IFERROR(VLOOKUP(PUW46&amp;PUX46&amp;PVA46,CC!PUR:PUV,5,FALSE), " ")</f>
        <v xml:space="preserve"> </v>
      </c>
      <c r="PVK46" s="34" t="str">
        <f>IFERROR(VLOOKUP(PUX46&amp;PUY46&amp;PVB46,CC!PUS:PUW,5,FALSE), " ")</f>
        <v xml:space="preserve"> </v>
      </c>
      <c r="PVL46" s="34" t="str">
        <f>IFERROR(VLOOKUP(PUY46&amp;PUZ46&amp;PVC46,CC!PUT:PUX,5,FALSE), " ")</f>
        <v xml:space="preserve"> </v>
      </c>
      <c r="PVM46" s="34" t="str">
        <f>IFERROR(VLOOKUP(PUZ46&amp;PVA46&amp;PVD46,CC!PUU:PUY,5,FALSE), " ")</f>
        <v xml:space="preserve"> </v>
      </c>
      <c r="PVN46" s="34" t="str">
        <f>IFERROR(VLOOKUP(PVA46&amp;PVB46&amp;PVE46,CC!PUV:PUZ,5,FALSE), " ")</f>
        <v xml:space="preserve"> </v>
      </c>
      <c r="PVO46" s="34" t="str">
        <f>IFERROR(VLOOKUP(PVB46&amp;PVC46&amp;PVF46,CC!PUW:PVA,5,FALSE), " ")</f>
        <v xml:space="preserve"> </v>
      </c>
      <c r="PVP46" s="34" t="str">
        <f>IFERROR(VLOOKUP(PVC46&amp;PVD46&amp;PVG46,CC!PUX:PVB,5,FALSE), " ")</f>
        <v xml:space="preserve"> </v>
      </c>
      <c r="PVQ46" s="34" t="str">
        <f>IFERROR(VLOOKUP(PVD46&amp;PVE46&amp;PVH46,CC!PUY:PVC,5,FALSE), " ")</f>
        <v xml:space="preserve"> </v>
      </c>
      <c r="PVR46" s="34" t="str">
        <f>IFERROR(VLOOKUP(PVE46&amp;PVF46&amp;PVI46,CC!PUZ:PVD,5,FALSE), " ")</f>
        <v xml:space="preserve"> </v>
      </c>
      <c r="PVS46" s="34" t="str">
        <f>IFERROR(VLOOKUP(PVF46&amp;PVG46&amp;PVJ46,CC!PVA:PVE,5,FALSE), " ")</f>
        <v xml:space="preserve"> </v>
      </c>
      <c r="PVT46" s="34" t="str">
        <f>IFERROR(VLOOKUP(PVG46&amp;PVH46&amp;PVK46,CC!PVB:PVF,5,FALSE), " ")</f>
        <v xml:space="preserve"> </v>
      </c>
      <c r="PVU46" s="34" t="str">
        <f>IFERROR(VLOOKUP(PVH46&amp;PVI46&amp;PVL46,CC!PVC:PVG,5,FALSE), " ")</f>
        <v xml:space="preserve"> </v>
      </c>
      <c r="PVV46" s="34" t="str">
        <f>IFERROR(VLOOKUP(PVI46&amp;PVJ46&amp;PVM46,CC!PVD:PVH,5,FALSE), " ")</f>
        <v xml:space="preserve"> </v>
      </c>
      <c r="PVW46" s="34" t="str">
        <f>IFERROR(VLOOKUP(PVJ46&amp;PVK46&amp;PVN46,CC!PVE:PVI,5,FALSE), " ")</f>
        <v xml:space="preserve"> </v>
      </c>
      <c r="PVX46" s="34" t="str">
        <f>IFERROR(VLOOKUP(PVK46&amp;PVL46&amp;PVO46,CC!PVF:PVJ,5,FALSE), " ")</f>
        <v xml:space="preserve"> </v>
      </c>
      <c r="PVY46" s="34" t="str">
        <f>IFERROR(VLOOKUP(PVL46&amp;PVM46&amp;PVP46,CC!PVG:PVK,5,FALSE), " ")</f>
        <v xml:space="preserve"> </v>
      </c>
      <c r="PVZ46" s="34" t="str">
        <f>IFERROR(VLOOKUP(PVM46&amp;PVN46&amp;PVQ46,CC!PVH:PVL,5,FALSE), " ")</f>
        <v xml:space="preserve"> </v>
      </c>
      <c r="PWA46" s="34" t="str">
        <f>IFERROR(VLOOKUP(PVN46&amp;PVO46&amp;PVR46,CC!PVI:PVM,5,FALSE), " ")</f>
        <v xml:space="preserve"> </v>
      </c>
      <c r="PWB46" s="34" t="str">
        <f>IFERROR(VLOOKUP(PVO46&amp;PVP46&amp;PVS46,CC!PVJ:PVN,5,FALSE), " ")</f>
        <v xml:space="preserve"> </v>
      </c>
      <c r="PWC46" s="34" t="str">
        <f>IFERROR(VLOOKUP(PVP46&amp;PVQ46&amp;PVT46,CC!PVK:PVO,5,FALSE), " ")</f>
        <v xml:space="preserve"> </v>
      </c>
      <c r="PWD46" s="34" t="str">
        <f>IFERROR(VLOOKUP(PVQ46&amp;PVR46&amp;PVU46,CC!PVL:PVP,5,FALSE), " ")</f>
        <v xml:space="preserve"> </v>
      </c>
      <c r="PWE46" s="34" t="str">
        <f>IFERROR(VLOOKUP(PVR46&amp;PVS46&amp;PVV46,CC!PVM:PVQ,5,FALSE), " ")</f>
        <v xml:space="preserve"> </v>
      </c>
      <c r="PWF46" s="34" t="str">
        <f>IFERROR(VLOOKUP(PVS46&amp;PVT46&amp;PVW46,CC!PVN:PVR,5,FALSE), " ")</f>
        <v xml:space="preserve"> </v>
      </c>
      <c r="PWG46" s="34" t="str">
        <f>IFERROR(VLOOKUP(PVT46&amp;PVU46&amp;PVX46,CC!PVO:PVS,5,FALSE), " ")</f>
        <v xml:space="preserve"> </v>
      </c>
      <c r="PWH46" s="34" t="str">
        <f>IFERROR(VLOOKUP(PVU46&amp;PVV46&amp;PVY46,CC!PVP:PVT,5,FALSE), " ")</f>
        <v xml:space="preserve"> </v>
      </c>
      <c r="PWI46" s="34" t="str">
        <f>IFERROR(VLOOKUP(PVV46&amp;PVW46&amp;PVZ46,CC!PVQ:PVU,5,FALSE), " ")</f>
        <v xml:space="preserve"> </v>
      </c>
      <c r="PWJ46" s="34" t="str">
        <f>IFERROR(VLOOKUP(PVW46&amp;PVX46&amp;PWA46,CC!PVR:PVV,5,FALSE), " ")</f>
        <v xml:space="preserve"> </v>
      </c>
      <c r="PWK46" s="34" t="str">
        <f>IFERROR(VLOOKUP(PVX46&amp;PVY46&amp;PWB46,CC!PVS:PVW,5,FALSE), " ")</f>
        <v xml:space="preserve"> </v>
      </c>
      <c r="PWL46" s="34" t="str">
        <f>IFERROR(VLOOKUP(PVY46&amp;PVZ46&amp;PWC46,CC!PVT:PVX,5,FALSE), " ")</f>
        <v xml:space="preserve"> </v>
      </c>
      <c r="PWM46" s="34" t="str">
        <f>IFERROR(VLOOKUP(PVZ46&amp;PWA46&amp;PWD46,CC!PVU:PVY,5,FALSE), " ")</f>
        <v xml:space="preserve"> </v>
      </c>
      <c r="PWN46" s="34" t="str">
        <f>IFERROR(VLOOKUP(PWA46&amp;PWB46&amp;PWE46,CC!PVV:PVZ,5,FALSE), " ")</f>
        <v xml:space="preserve"> </v>
      </c>
      <c r="PWO46" s="34" t="str">
        <f>IFERROR(VLOOKUP(PWB46&amp;PWC46&amp;PWF46,CC!PVW:PWA,5,FALSE), " ")</f>
        <v xml:space="preserve"> </v>
      </c>
      <c r="PWP46" s="34" t="str">
        <f>IFERROR(VLOOKUP(PWC46&amp;PWD46&amp;PWG46,CC!PVX:PWB,5,FALSE), " ")</f>
        <v xml:space="preserve"> </v>
      </c>
      <c r="PWQ46" s="34" t="str">
        <f>IFERROR(VLOOKUP(PWD46&amp;PWE46&amp;PWH46,CC!PVY:PWC,5,FALSE), " ")</f>
        <v xml:space="preserve"> </v>
      </c>
      <c r="PWR46" s="34" t="str">
        <f>IFERROR(VLOOKUP(PWE46&amp;PWF46&amp;PWI46,CC!PVZ:PWD,5,FALSE), " ")</f>
        <v xml:space="preserve"> </v>
      </c>
      <c r="PWS46" s="34" t="str">
        <f>IFERROR(VLOOKUP(PWF46&amp;PWG46&amp;PWJ46,CC!PWA:PWE,5,FALSE), " ")</f>
        <v xml:space="preserve"> </v>
      </c>
      <c r="PWT46" s="34" t="str">
        <f>IFERROR(VLOOKUP(PWG46&amp;PWH46&amp;PWK46,CC!PWB:PWF,5,FALSE), " ")</f>
        <v xml:space="preserve"> </v>
      </c>
      <c r="PWU46" s="34" t="str">
        <f>IFERROR(VLOOKUP(PWH46&amp;PWI46&amp;PWL46,CC!PWC:PWG,5,FALSE), " ")</f>
        <v xml:space="preserve"> </v>
      </c>
      <c r="PWV46" s="34" t="str">
        <f>IFERROR(VLOOKUP(PWI46&amp;PWJ46&amp;PWM46,CC!PWD:PWH,5,FALSE), " ")</f>
        <v xml:space="preserve"> </v>
      </c>
      <c r="PWW46" s="34" t="str">
        <f>IFERROR(VLOOKUP(PWJ46&amp;PWK46&amp;PWN46,CC!PWE:PWI,5,FALSE), " ")</f>
        <v xml:space="preserve"> </v>
      </c>
      <c r="PWX46" s="34" t="str">
        <f>IFERROR(VLOOKUP(PWK46&amp;PWL46&amp;PWO46,CC!PWF:PWJ,5,FALSE), " ")</f>
        <v xml:space="preserve"> </v>
      </c>
      <c r="PWY46" s="34" t="str">
        <f>IFERROR(VLOOKUP(PWL46&amp;PWM46&amp;PWP46,CC!PWG:PWK,5,FALSE), " ")</f>
        <v xml:space="preserve"> </v>
      </c>
      <c r="PWZ46" s="34" t="str">
        <f>IFERROR(VLOOKUP(PWM46&amp;PWN46&amp;PWQ46,CC!PWH:PWL,5,FALSE), " ")</f>
        <v xml:space="preserve"> </v>
      </c>
      <c r="PXA46" s="34" t="str">
        <f>IFERROR(VLOOKUP(PWN46&amp;PWO46&amp;PWR46,CC!PWI:PWM,5,FALSE), " ")</f>
        <v xml:space="preserve"> </v>
      </c>
      <c r="PXB46" s="34" t="str">
        <f>IFERROR(VLOOKUP(PWO46&amp;PWP46&amp;PWS46,CC!PWJ:PWN,5,FALSE), " ")</f>
        <v xml:space="preserve"> </v>
      </c>
      <c r="PXC46" s="34" t="str">
        <f>IFERROR(VLOOKUP(PWP46&amp;PWQ46&amp;PWT46,CC!PWK:PWO,5,FALSE), " ")</f>
        <v xml:space="preserve"> </v>
      </c>
      <c r="PXD46" s="34" t="str">
        <f>IFERROR(VLOOKUP(PWQ46&amp;PWR46&amp;PWU46,CC!PWL:PWP,5,FALSE), " ")</f>
        <v xml:space="preserve"> </v>
      </c>
      <c r="PXE46" s="34" t="str">
        <f>IFERROR(VLOOKUP(PWR46&amp;PWS46&amp;PWV46,CC!PWM:PWQ,5,FALSE), " ")</f>
        <v xml:space="preserve"> </v>
      </c>
      <c r="PXF46" s="34" t="str">
        <f>IFERROR(VLOOKUP(PWS46&amp;PWT46&amp;PWW46,CC!PWN:PWR,5,FALSE), " ")</f>
        <v xml:space="preserve"> </v>
      </c>
      <c r="PXG46" s="34" t="str">
        <f>IFERROR(VLOOKUP(PWT46&amp;PWU46&amp;PWX46,CC!PWO:PWS,5,FALSE), " ")</f>
        <v xml:space="preserve"> </v>
      </c>
      <c r="PXH46" s="34" t="str">
        <f>IFERROR(VLOOKUP(PWU46&amp;PWV46&amp;PWY46,CC!PWP:PWT,5,FALSE), " ")</f>
        <v xml:space="preserve"> </v>
      </c>
      <c r="PXI46" s="34" t="str">
        <f>IFERROR(VLOOKUP(PWV46&amp;PWW46&amp;PWZ46,CC!PWQ:PWU,5,FALSE), " ")</f>
        <v xml:space="preserve"> </v>
      </c>
      <c r="PXJ46" s="34" t="str">
        <f>IFERROR(VLOOKUP(PWW46&amp;PWX46&amp;PXA46,CC!PWR:PWV,5,FALSE), " ")</f>
        <v xml:space="preserve"> </v>
      </c>
      <c r="PXK46" s="34" t="str">
        <f>IFERROR(VLOOKUP(PWX46&amp;PWY46&amp;PXB46,CC!PWS:PWW,5,FALSE), " ")</f>
        <v xml:space="preserve"> </v>
      </c>
      <c r="PXL46" s="34" t="str">
        <f>IFERROR(VLOOKUP(PWY46&amp;PWZ46&amp;PXC46,CC!PWT:PWX,5,FALSE), " ")</f>
        <v xml:space="preserve"> </v>
      </c>
      <c r="PXM46" s="34" t="str">
        <f>IFERROR(VLOOKUP(PWZ46&amp;PXA46&amp;PXD46,CC!PWU:PWY,5,FALSE), " ")</f>
        <v xml:space="preserve"> </v>
      </c>
      <c r="PXN46" s="34" t="str">
        <f>IFERROR(VLOOKUP(PXA46&amp;PXB46&amp;PXE46,CC!PWV:PWZ,5,FALSE), " ")</f>
        <v xml:space="preserve"> </v>
      </c>
      <c r="PXO46" s="34" t="str">
        <f>IFERROR(VLOOKUP(PXB46&amp;PXC46&amp;PXF46,CC!PWW:PXA,5,FALSE), " ")</f>
        <v xml:space="preserve"> </v>
      </c>
      <c r="PXP46" s="34" t="str">
        <f>IFERROR(VLOOKUP(PXC46&amp;PXD46&amp;PXG46,CC!PWX:PXB,5,FALSE), " ")</f>
        <v xml:space="preserve"> </v>
      </c>
      <c r="PXQ46" s="34" t="str">
        <f>IFERROR(VLOOKUP(PXD46&amp;PXE46&amp;PXH46,CC!PWY:PXC,5,FALSE), " ")</f>
        <v xml:space="preserve"> </v>
      </c>
      <c r="PXR46" s="34" t="str">
        <f>IFERROR(VLOOKUP(PXE46&amp;PXF46&amp;PXI46,CC!PWZ:PXD,5,FALSE), " ")</f>
        <v xml:space="preserve"> </v>
      </c>
      <c r="PXS46" s="34" t="str">
        <f>IFERROR(VLOOKUP(PXF46&amp;PXG46&amp;PXJ46,CC!PXA:PXE,5,FALSE), " ")</f>
        <v xml:space="preserve"> </v>
      </c>
      <c r="PXT46" s="34" t="str">
        <f>IFERROR(VLOOKUP(PXG46&amp;PXH46&amp;PXK46,CC!PXB:PXF,5,FALSE), " ")</f>
        <v xml:space="preserve"> </v>
      </c>
      <c r="PXU46" s="34" t="str">
        <f>IFERROR(VLOOKUP(PXH46&amp;PXI46&amp;PXL46,CC!PXC:PXG,5,FALSE), " ")</f>
        <v xml:space="preserve"> </v>
      </c>
      <c r="PXV46" s="34" t="str">
        <f>IFERROR(VLOOKUP(PXI46&amp;PXJ46&amp;PXM46,CC!PXD:PXH,5,FALSE), " ")</f>
        <v xml:space="preserve"> </v>
      </c>
      <c r="PXW46" s="34" t="str">
        <f>IFERROR(VLOOKUP(PXJ46&amp;PXK46&amp;PXN46,CC!PXE:PXI,5,FALSE), " ")</f>
        <v xml:space="preserve"> </v>
      </c>
      <c r="PXX46" s="34" t="str">
        <f>IFERROR(VLOOKUP(PXK46&amp;PXL46&amp;PXO46,CC!PXF:PXJ,5,FALSE), " ")</f>
        <v xml:space="preserve"> </v>
      </c>
      <c r="PXY46" s="34" t="str">
        <f>IFERROR(VLOOKUP(PXL46&amp;PXM46&amp;PXP46,CC!PXG:PXK,5,FALSE), " ")</f>
        <v xml:space="preserve"> </v>
      </c>
      <c r="PXZ46" s="34" t="str">
        <f>IFERROR(VLOOKUP(PXM46&amp;PXN46&amp;PXQ46,CC!PXH:PXL,5,FALSE), " ")</f>
        <v xml:space="preserve"> </v>
      </c>
      <c r="PYA46" s="34" t="str">
        <f>IFERROR(VLOOKUP(PXN46&amp;PXO46&amp;PXR46,CC!PXI:PXM,5,FALSE), " ")</f>
        <v xml:space="preserve"> </v>
      </c>
      <c r="PYB46" s="34" t="str">
        <f>IFERROR(VLOOKUP(PXO46&amp;PXP46&amp;PXS46,CC!PXJ:PXN,5,FALSE), " ")</f>
        <v xml:space="preserve"> </v>
      </c>
      <c r="PYC46" s="34" t="str">
        <f>IFERROR(VLOOKUP(PXP46&amp;PXQ46&amp;PXT46,CC!PXK:PXO,5,FALSE), " ")</f>
        <v xml:space="preserve"> </v>
      </c>
      <c r="PYD46" s="34" t="str">
        <f>IFERROR(VLOOKUP(PXQ46&amp;PXR46&amp;PXU46,CC!PXL:PXP,5,FALSE), " ")</f>
        <v xml:space="preserve"> </v>
      </c>
      <c r="PYE46" s="34" t="str">
        <f>IFERROR(VLOOKUP(PXR46&amp;PXS46&amp;PXV46,CC!PXM:PXQ,5,FALSE), " ")</f>
        <v xml:space="preserve"> </v>
      </c>
      <c r="PYF46" s="34" t="str">
        <f>IFERROR(VLOOKUP(PXS46&amp;PXT46&amp;PXW46,CC!PXN:PXR,5,FALSE), " ")</f>
        <v xml:space="preserve"> </v>
      </c>
      <c r="PYG46" s="34" t="str">
        <f>IFERROR(VLOOKUP(PXT46&amp;PXU46&amp;PXX46,CC!PXO:PXS,5,FALSE), " ")</f>
        <v xml:space="preserve"> </v>
      </c>
      <c r="PYH46" s="34" t="str">
        <f>IFERROR(VLOOKUP(PXU46&amp;PXV46&amp;PXY46,CC!PXP:PXT,5,FALSE), " ")</f>
        <v xml:space="preserve"> </v>
      </c>
      <c r="PYI46" s="34" t="str">
        <f>IFERROR(VLOOKUP(PXV46&amp;PXW46&amp;PXZ46,CC!PXQ:PXU,5,FALSE), " ")</f>
        <v xml:space="preserve"> </v>
      </c>
      <c r="PYJ46" s="34" t="str">
        <f>IFERROR(VLOOKUP(PXW46&amp;PXX46&amp;PYA46,CC!PXR:PXV,5,FALSE), " ")</f>
        <v xml:space="preserve"> </v>
      </c>
      <c r="PYK46" s="34" t="str">
        <f>IFERROR(VLOOKUP(PXX46&amp;PXY46&amp;PYB46,CC!PXS:PXW,5,FALSE), " ")</f>
        <v xml:space="preserve"> </v>
      </c>
      <c r="PYL46" s="34" t="str">
        <f>IFERROR(VLOOKUP(PXY46&amp;PXZ46&amp;PYC46,CC!PXT:PXX,5,FALSE), " ")</f>
        <v xml:space="preserve"> </v>
      </c>
      <c r="PYM46" s="34" t="str">
        <f>IFERROR(VLOOKUP(PXZ46&amp;PYA46&amp;PYD46,CC!PXU:PXY,5,FALSE), " ")</f>
        <v xml:space="preserve"> </v>
      </c>
      <c r="PYN46" s="34" t="str">
        <f>IFERROR(VLOOKUP(PYA46&amp;PYB46&amp;PYE46,CC!PXV:PXZ,5,FALSE), " ")</f>
        <v xml:space="preserve"> </v>
      </c>
      <c r="PYO46" s="34" t="str">
        <f>IFERROR(VLOOKUP(PYB46&amp;PYC46&amp;PYF46,CC!PXW:PYA,5,FALSE), " ")</f>
        <v xml:space="preserve"> </v>
      </c>
      <c r="PYP46" s="34" t="str">
        <f>IFERROR(VLOOKUP(PYC46&amp;PYD46&amp;PYG46,CC!PXX:PYB,5,FALSE), " ")</f>
        <v xml:space="preserve"> </v>
      </c>
      <c r="PYQ46" s="34" t="str">
        <f>IFERROR(VLOOKUP(PYD46&amp;PYE46&amp;PYH46,CC!PXY:PYC,5,FALSE), " ")</f>
        <v xml:space="preserve"> </v>
      </c>
      <c r="PYR46" s="34" t="str">
        <f>IFERROR(VLOOKUP(PYE46&amp;PYF46&amp;PYI46,CC!PXZ:PYD,5,FALSE), " ")</f>
        <v xml:space="preserve"> </v>
      </c>
      <c r="PYS46" s="34" t="str">
        <f>IFERROR(VLOOKUP(PYF46&amp;PYG46&amp;PYJ46,CC!PYA:PYE,5,FALSE), " ")</f>
        <v xml:space="preserve"> </v>
      </c>
      <c r="PYT46" s="34" t="str">
        <f>IFERROR(VLOOKUP(PYG46&amp;PYH46&amp;PYK46,CC!PYB:PYF,5,FALSE), " ")</f>
        <v xml:space="preserve"> </v>
      </c>
      <c r="PYU46" s="34" t="str">
        <f>IFERROR(VLOOKUP(PYH46&amp;PYI46&amp;PYL46,CC!PYC:PYG,5,FALSE), " ")</f>
        <v xml:space="preserve"> </v>
      </c>
      <c r="PYV46" s="34" t="str">
        <f>IFERROR(VLOOKUP(PYI46&amp;PYJ46&amp;PYM46,CC!PYD:PYH,5,FALSE), " ")</f>
        <v xml:space="preserve"> </v>
      </c>
      <c r="PYW46" s="34" t="str">
        <f>IFERROR(VLOOKUP(PYJ46&amp;PYK46&amp;PYN46,CC!PYE:PYI,5,FALSE), " ")</f>
        <v xml:space="preserve"> </v>
      </c>
      <c r="PYX46" s="34" t="str">
        <f>IFERROR(VLOOKUP(PYK46&amp;PYL46&amp;PYO46,CC!PYF:PYJ,5,FALSE), " ")</f>
        <v xml:space="preserve"> </v>
      </c>
      <c r="PYY46" s="34" t="str">
        <f>IFERROR(VLOOKUP(PYL46&amp;PYM46&amp;PYP46,CC!PYG:PYK,5,FALSE), " ")</f>
        <v xml:space="preserve"> </v>
      </c>
      <c r="PYZ46" s="34" t="str">
        <f>IFERROR(VLOOKUP(PYM46&amp;PYN46&amp;PYQ46,CC!PYH:PYL,5,FALSE), " ")</f>
        <v xml:space="preserve"> </v>
      </c>
      <c r="PZA46" s="34" t="str">
        <f>IFERROR(VLOOKUP(PYN46&amp;PYO46&amp;PYR46,CC!PYI:PYM,5,FALSE), " ")</f>
        <v xml:space="preserve"> </v>
      </c>
      <c r="PZB46" s="34" t="str">
        <f>IFERROR(VLOOKUP(PYO46&amp;PYP46&amp;PYS46,CC!PYJ:PYN,5,FALSE), " ")</f>
        <v xml:space="preserve"> </v>
      </c>
      <c r="PZC46" s="34" t="str">
        <f>IFERROR(VLOOKUP(PYP46&amp;PYQ46&amp;PYT46,CC!PYK:PYO,5,FALSE), " ")</f>
        <v xml:space="preserve"> </v>
      </c>
      <c r="PZD46" s="34" t="str">
        <f>IFERROR(VLOOKUP(PYQ46&amp;PYR46&amp;PYU46,CC!PYL:PYP,5,FALSE), " ")</f>
        <v xml:space="preserve"> </v>
      </c>
      <c r="PZE46" s="34" t="str">
        <f>IFERROR(VLOOKUP(PYR46&amp;PYS46&amp;PYV46,CC!PYM:PYQ,5,FALSE), " ")</f>
        <v xml:space="preserve"> </v>
      </c>
      <c r="PZF46" s="34" t="str">
        <f>IFERROR(VLOOKUP(PYS46&amp;PYT46&amp;PYW46,CC!PYN:PYR,5,FALSE), " ")</f>
        <v xml:space="preserve"> </v>
      </c>
      <c r="PZG46" s="34" t="str">
        <f>IFERROR(VLOOKUP(PYT46&amp;PYU46&amp;PYX46,CC!PYO:PYS,5,FALSE), " ")</f>
        <v xml:space="preserve"> </v>
      </c>
      <c r="PZH46" s="34" t="str">
        <f>IFERROR(VLOOKUP(PYU46&amp;PYV46&amp;PYY46,CC!PYP:PYT,5,FALSE), " ")</f>
        <v xml:space="preserve"> </v>
      </c>
      <c r="PZI46" s="34" t="str">
        <f>IFERROR(VLOOKUP(PYV46&amp;PYW46&amp;PYZ46,CC!PYQ:PYU,5,FALSE), " ")</f>
        <v xml:space="preserve"> </v>
      </c>
      <c r="PZJ46" s="34" t="str">
        <f>IFERROR(VLOOKUP(PYW46&amp;PYX46&amp;PZA46,CC!PYR:PYV,5,FALSE), " ")</f>
        <v xml:space="preserve"> </v>
      </c>
      <c r="PZK46" s="34" t="str">
        <f>IFERROR(VLOOKUP(PYX46&amp;PYY46&amp;PZB46,CC!PYS:PYW,5,FALSE), " ")</f>
        <v xml:space="preserve"> </v>
      </c>
      <c r="PZL46" s="34" t="str">
        <f>IFERROR(VLOOKUP(PYY46&amp;PYZ46&amp;PZC46,CC!PYT:PYX,5,FALSE), " ")</f>
        <v xml:space="preserve"> </v>
      </c>
      <c r="PZM46" s="34" t="str">
        <f>IFERROR(VLOOKUP(PYZ46&amp;PZA46&amp;PZD46,CC!PYU:PYY,5,FALSE), " ")</f>
        <v xml:space="preserve"> </v>
      </c>
      <c r="PZN46" s="34" t="str">
        <f>IFERROR(VLOOKUP(PZA46&amp;PZB46&amp;PZE46,CC!PYV:PYZ,5,FALSE), " ")</f>
        <v xml:space="preserve"> </v>
      </c>
      <c r="PZO46" s="34" t="str">
        <f>IFERROR(VLOOKUP(PZB46&amp;PZC46&amp;PZF46,CC!PYW:PZA,5,FALSE), " ")</f>
        <v xml:space="preserve"> </v>
      </c>
      <c r="PZP46" s="34" t="str">
        <f>IFERROR(VLOOKUP(PZC46&amp;PZD46&amp;PZG46,CC!PYX:PZB,5,FALSE), " ")</f>
        <v xml:space="preserve"> </v>
      </c>
      <c r="PZQ46" s="34" t="str">
        <f>IFERROR(VLOOKUP(PZD46&amp;PZE46&amp;PZH46,CC!PYY:PZC,5,FALSE), " ")</f>
        <v xml:space="preserve"> </v>
      </c>
      <c r="PZR46" s="34" t="str">
        <f>IFERROR(VLOOKUP(PZE46&amp;PZF46&amp;PZI46,CC!PYZ:PZD,5,FALSE), " ")</f>
        <v xml:space="preserve"> </v>
      </c>
      <c r="PZS46" s="34" t="str">
        <f>IFERROR(VLOOKUP(PZF46&amp;PZG46&amp;PZJ46,CC!PZA:PZE,5,FALSE), " ")</f>
        <v xml:space="preserve"> </v>
      </c>
      <c r="PZT46" s="34" t="str">
        <f>IFERROR(VLOOKUP(PZG46&amp;PZH46&amp;PZK46,CC!PZB:PZF,5,FALSE), " ")</f>
        <v xml:space="preserve"> </v>
      </c>
      <c r="PZU46" s="34" t="str">
        <f>IFERROR(VLOOKUP(PZH46&amp;PZI46&amp;PZL46,CC!PZC:PZG,5,FALSE), " ")</f>
        <v xml:space="preserve"> </v>
      </c>
      <c r="PZV46" s="34" t="str">
        <f>IFERROR(VLOOKUP(PZI46&amp;PZJ46&amp;PZM46,CC!PZD:PZH,5,FALSE), " ")</f>
        <v xml:space="preserve"> </v>
      </c>
      <c r="PZW46" s="34" t="str">
        <f>IFERROR(VLOOKUP(PZJ46&amp;PZK46&amp;PZN46,CC!PZE:PZI,5,FALSE), " ")</f>
        <v xml:space="preserve"> </v>
      </c>
      <c r="PZX46" s="34" t="str">
        <f>IFERROR(VLOOKUP(PZK46&amp;PZL46&amp;PZO46,CC!PZF:PZJ,5,FALSE), " ")</f>
        <v xml:space="preserve"> </v>
      </c>
      <c r="PZY46" s="34" t="str">
        <f>IFERROR(VLOOKUP(PZL46&amp;PZM46&amp;PZP46,CC!PZG:PZK,5,FALSE), " ")</f>
        <v xml:space="preserve"> </v>
      </c>
      <c r="PZZ46" s="34" t="str">
        <f>IFERROR(VLOOKUP(PZM46&amp;PZN46&amp;PZQ46,CC!PZH:PZL,5,FALSE), " ")</f>
        <v xml:space="preserve"> </v>
      </c>
      <c r="QAA46" s="34" t="str">
        <f>IFERROR(VLOOKUP(PZN46&amp;PZO46&amp;PZR46,CC!PZI:PZM,5,FALSE), " ")</f>
        <v xml:space="preserve"> </v>
      </c>
      <c r="QAB46" s="34" t="str">
        <f>IFERROR(VLOOKUP(PZO46&amp;PZP46&amp;PZS46,CC!PZJ:PZN,5,FALSE), " ")</f>
        <v xml:space="preserve"> </v>
      </c>
      <c r="QAC46" s="34" t="str">
        <f>IFERROR(VLOOKUP(PZP46&amp;PZQ46&amp;PZT46,CC!PZK:PZO,5,FALSE), " ")</f>
        <v xml:space="preserve"> </v>
      </c>
      <c r="QAD46" s="34" t="str">
        <f>IFERROR(VLOOKUP(PZQ46&amp;PZR46&amp;PZU46,CC!PZL:PZP,5,FALSE), " ")</f>
        <v xml:space="preserve"> </v>
      </c>
      <c r="QAE46" s="34" t="str">
        <f>IFERROR(VLOOKUP(PZR46&amp;PZS46&amp;PZV46,CC!PZM:PZQ,5,FALSE), " ")</f>
        <v xml:space="preserve"> </v>
      </c>
      <c r="QAF46" s="34" t="str">
        <f>IFERROR(VLOOKUP(PZS46&amp;PZT46&amp;PZW46,CC!PZN:PZR,5,FALSE), " ")</f>
        <v xml:space="preserve"> </v>
      </c>
      <c r="QAG46" s="34" t="str">
        <f>IFERROR(VLOOKUP(PZT46&amp;PZU46&amp;PZX46,CC!PZO:PZS,5,FALSE), " ")</f>
        <v xml:space="preserve"> </v>
      </c>
      <c r="QAH46" s="34" t="str">
        <f>IFERROR(VLOOKUP(PZU46&amp;PZV46&amp;PZY46,CC!PZP:PZT,5,FALSE), " ")</f>
        <v xml:space="preserve"> </v>
      </c>
      <c r="QAI46" s="34" t="str">
        <f>IFERROR(VLOOKUP(PZV46&amp;PZW46&amp;PZZ46,CC!PZQ:PZU,5,FALSE), " ")</f>
        <v xml:space="preserve"> </v>
      </c>
      <c r="QAJ46" s="34" t="str">
        <f>IFERROR(VLOOKUP(PZW46&amp;PZX46&amp;QAA46,CC!PZR:PZV,5,FALSE), " ")</f>
        <v xml:space="preserve"> </v>
      </c>
      <c r="QAK46" s="34" t="str">
        <f>IFERROR(VLOOKUP(PZX46&amp;PZY46&amp;QAB46,CC!PZS:PZW,5,FALSE), " ")</f>
        <v xml:space="preserve"> </v>
      </c>
      <c r="QAL46" s="34" t="str">
        <f>IFERROR(VLOOKUP(PZY46&amp;PZZ46&amp;QAC46,CC!PZT:PZX,5,FALSE), " ")</f>
        <v xml:space="preserve"> </v>
      </c>
      <c r="QAM46" s="34" t="str">
        <f>IFERROR(VLOOKUP(PZZ46&amp;QAA46&amp;QAD46,CC!PZU:PZY,5,FALSE), " ")</f>
        <v xml:space="preserve"> </v>
      </c>
      <c r="QAN46" s="34" t="str">
        <f>IFERROR(VLOOKUP(QAA46&amp;QAB46&amp;QAE46,CC!PZV:PZZ,5,FALSE), " ")</f>
        <v xml:space="preserve"> </v>
      </c>
      <c r="QAO46" s="34" t="str">
        <f>IFERROR(VLOOKUP(QAB46&amp;QAC46&amp;QAF46,CC!PZW:QAA,5,FALSE), " ")</f>
        <v xml:space="preserve"> </v>
      </c>
      <c r="QAP46" s="34" t="str">
        <f>IFERROR(VLOOKUP(QAC46&amp;QAD46&amp;QAG46,CC!PZX:QAB,5,FALSE), " ")</f>
        <v xml:space="preserve"> </v>
      </c>
      <c r="QAQ46" s="34" t="str">
        <f>IFERROR(VLOOKUP(QAD46&amp;QAE46&amp;QAH46,CC!PZY:QAC,5,FALSE), " ")</f>
        <v xml:space="preserve"> </v>
      </c>
      <c r="QAR46" s="34" t="str">
        <f>IFERROR(VLOOKUP(QAE46&amp;QAF46&amp;QAI46,CC!PZZ:QAD,5,FALSE), " ")</f>
        <v xml:space="preserve"> </v>
      </c>
      <c r="QAS46" s="34" t="str">
        <f>IFERROR(VLOOKUP(QAF46&amp;QAG46&amp;QAJ46,CC!QAA:QAE,5,FALSE), " ")</f>
        <v xml:space="preserve"> </v>
      </c>
      <c r="QAT46" s="34" t="str">
        <f>IFERROR(VLOOKUP(QAG46&amp;QAH46&amp;QAK46,CC!QAB:QAF,5,FALSE), " ")</f>
        <v xml:space="preserve"> </v>
      </c>
      <c r="QAU46" s="34" t="str">
        <f>IFERROR(VLOOKUP(QAH46&amp;QAI46&amp;QAL46,CC!QAC:QAG,5,FALSE), " ")</f>
        <v xml:space="preserve"> </v>
      </c>
      <c r="QAV46" s="34" t="str">
        <f>IFERROR(VLOOKUP(QAI46&amp;QAJ46&amp;QAM46,CC!QAD:QAH,5,FALSE), " ")</f>
        <v xml:space="preserve"> </v>
      </c>
      <c r="QAW46" s="34" t="str">
        <f>IFERROR(VLOOKUP(QAJ46&amp;QAK46&amp;QAN46,CC!QAE:QAI,5,FALSE), " ")</f>
        <v xml:space="preserve"> </v>
      </c>
      <c r="QAX46" s="34" t="str">
        <f>IFERROR(VLOOKUP(QAK46&amp;QAL46&amp;QAO46,CC!QAF:QAJ,5,FALSE), " ")</f>
        <v xml:space="preserve"> </v>
      </c>
      <c r="QAY46" s="34" t="str">
        <f>IFERROR(VLOOKUP(QAL46&amp;QAM46&amp;QAP46,CC!QAG:QAK,5,FALSE), " ")</f>
        <v xml:space="preserve"> </v>
      </c>
      <c r="QAZ46" s="34" t="str">
        <f>IFERROR(VLOOKUP(QAM46&amp;QAN46&amp;QAQ46,CC!QAH:QAL,5,FALSE), " ")</f>
        <v xml:space="preserve"> </v>
      </c>
      <c r="QBA46" s="34" t="str">
        <f>IFERROR(VLOOKUP(QAN46&amp;QAO46&amp;QAR46,CC!QAI:QAM,5,FALSE), " ")</f>
        <v xml:space="preserve"> </v>
      </c>
      <c r="QBB46" s="34" t="str">
        <f>IFERROR(VLOOKUP(QAO46&amp;QAP46&amp;QAS46,CC!QAJ:QAN,5,FALSE), " ")</f>
        <v xml:space="preserve"> </v>
      </c>
      <c r="QBC46" s="34" t="str">
        <f>IFERROR(VLOOKUP(QAP46&amp;QAQ46&amp;QAT46,CC!QAK:QAO,5,FALSE), " ")</f>
        <v xml:space="preserve"> </v>
      </c>
      <c r="QBD46" s="34" t="str">
        <f>IFERROR(VLOOKUP(QAQ46&amp;QAR46&amp;QAU46,CC!QAL:QAP,5,FALSE), " ")</f>
        <v xml:space="preserve"> </v>
      </c>
      <c r="QBE46" s="34" t="str">
        <f>IFERROR(VLOOKUP(QAR46&amp;QAS46&amp;QAV46,CC!QAM:QAQ,5,FALSE), " ")</f>
        <v xml:space="preserve"> </v>
      </c>
      <c r="QBF46" s="34" t="str">
        <f>IFERROR(VLOOKUP(QAS46&amp;QAT46&amp;QAW46,CC!QAN:QAR,5,FALSE), " ")</f>
        <v xml:space="preserve"> </v>
      </c>
      <c r="QBG46" s="34" t="str">
        <f>IFERROR(VLOOKUP(QAT46&amp;QAU46&amp;QAX46,CC!QAO:QAS,5,FALSE), " ")</f>
        <v xml:space="preserve"> </v>
      </c>
      <c r="QBH46" s="34" t="str">
        <f>IFERROR(VLOOKUP(QAU46&amp;QAV46&amp;QAY46,CC!QAP:QAT,5,FALSE), " ")</f>
        <v xml:space="preserve"> </v>
      </c>
      <c r="QBI46" s="34" t="str">
        <f>IFERROR(VLOOKUP(QAV46&amp;QAW46&amp;QAZ46,CC!QAQ:QAU,5,FALSE), " ")</f>
        <v xml:space="preserve"> </v>
      </c>
      <c r="QBJ46" s="34" t="str">
        <f>IFERROR(VLOOKUP(QAW46&amp;QAX46&amp;QBA46,CC!QAR:QAV,5,FALSE), " ")</f>
        <v xml:space="preserve"> </v>
      </c>
      <c r="QBK46" s="34" t="str">
        <f>IFERROR(VLOOKUP(QAX46&amp;QAY46&amp;QBB46,CC!QAS:QAW,5,FALSE), " ")</f>
        <v xml:space="preserve"> </v>
      </c>
      <c r="QBL46" s="34" t="str">
        <f>IFERROR(VLOOKUP(QAY46&amp;QAZ46&amp;QBC46,CC!QAT:QAX,5,FALSE), " ")</f>
        <v xml:space="preserve"> </v>
      </c>
      <c r="QBM46" s="34" t="str">
        <f>IFERROR(VLOOKUP(QAZ46&amp;QBA46&amp;QBD46,CC!QAU:QAY,5,FALSE), " ")</f>
        <v xml:space="preserve"> </v>
      </c>
      <c r="QBN46" s="34" t="str">
        <f>IFERROR(VLOOKUP(QBA46&amp;QBB46&amp;QBE46,CC!QAV:QAZ,5,FALSE), " ")</f>
        <v xml:space="preserve"> </v>
      </c>
      <c r="QBO46" s="34" t="str">
        <f>IFERROR(VLOOKUP(QBB46&amp;QBC46&amp;QBF46,CC!QAW:QBA,5,FALSE), " ")</f>
        <v xml:space="preserve"> </v>
      </c>
      <c r="QBP46" s="34" t="str">
        <f>IFERROR(VLOOKUP(QBC46&amp;QBD46&amp;QBG46,CC!QAX:QBB,5,FALSE), " ")</f>
        <v xml:space="preserve"> </v>
      </c>
      <c r="QBQ46" s="34" t="str">
        <f>IFERROR(VLOOKUP(QBD46&amp;QBE46&amp;QBH46,CC!QAY:QBC,5,FALSE), " ")</f>
        <v xml:space="preserve"> </v>
      </c>
      <c r="QBR46" s="34" t="str">
        <f>IFERROR(VLOOKUP(QBE46&amp;QBF46&amp;QBI46,CC!QAZ:QBD,5,FALSE), " ")</f>
        <v xml:space="preserve"> </v>
      </c>
      <c r="QBS46" s="34" t="str">
        <f>IFERROR(VLOOKUP(QBF46&amp;QBG46&amp;QBJ46,CC!QBA:QBE,5,FALSE), " ")</f>
        <v xml:space="preserve"> </v>
      </c>
      <c r="QBT46" s="34" t="str">
        <f>IFERROR(VLOOKUP(QBG46&amp;QBH46&amp;QBK46,CC!QBB:QBF,5,FALSE), " ")</f>
        <v xml:space="preserve"> </v>
      </c>
      <c r="QBU46" s="34" t="str">
        <f>IFERROR(VLOOKUP(QBH46&amp;QBI46&amp;QBL46,CC!QBC:QBG,5,FALSE), " ")</f>
        <v xml:space="preserve"> </v>
      </c>
      <c r="QBV46" s="34" t="str">
        <f>IFERROR(VLOOKUP(QBI46&amp;QBJ46&amp;QBM46,CC!QBD:QBH,5,FALSE), " ")</f>
        <v xml:space="preserve"> </v>
      </c>
      <c r="QBW46" s="34" t="str">
        <f>IFERROR(VLOOKUP(QBJ46&amp;QBK46&amp;QBN46,CC!QBE:QBI,5,FALSE), " ")</f>
        <v xml:space="preserve"> </v>
      </c>
      <c r="QBX46" s="34" t="str">
        <f>IFERROR(VLOOKUP(QBK46&amp;QBL46&amp;QBO46,CC!QBF:QBJ,5,FALSE), " ")</f>
        <v xml:space="preserve"> </v>
      </c>
      <c r="QBY46" s="34" t="str">
        <f>IFERROR(VLOOKUP(QBL46&amp;QBM46&amp;QBP46,CC!QBG:QBK,5,FALSE), " ")</f>
        <v xml:space="preserve"> </v>
      </c>
      <c r="QBZ46" s="34" t="str">
        <f>IFERROR(VLOOKUP(QBM46&amp;QBN46&amp;QBQ46,CC!QBH:QBL,5,FALSE), " ")</f>
        <v xml:space="preserve"> </v>
      </c>
      <c r="QCA46" s="34" t="str">
        <f>IFERROR(VLOOKUP(QBN46&amp;QBO46&amp;QBR46,CC!QBI:QBM,5,FALSE), " ")</f>
        <v xml:space="preserve"> </v>
      </c>
      <c r="QCB46" s="34" t="str">
        <f>IFERROR(VLOOKUP(QBO46&amp;QBP46&amp;QBS46,CC!QBJ:QBN,5,FALSE), " ")</f>
        <v xml:space="preserve"> </v>
      </c>
      <c r="QCC46" s="34" t="str">
        <f>IFERROR(VLOOKUP(QBP46&amp;QBQ46&amp;QBT46,CC!QBK:QBO,5,FALSE), " ")</f>
        <v xml:space="preserve"> </v>
      </c>
      <c r="QCD46" s="34" t="str">
        <f>IFERROR(VLOOKUP(QBQ46&amp;QBR46&amp;QBU46,CC!QBL:QBP,5,FALSE), " ")</f>
        <v xml:space="preserve"> </v>
      </c>
      <c r="QCE46" s="34" t="str">
        <f>IFERROR(VLOOKUP(QBR46&amp;QBS46&amp;QBV46,CC!QBM:QBQ,5,FALSE), " ")</f>
        <v xml:space="preserve"> </v>
      </c>
      <c r="QCF46" s="34" t="str">
        <f>IFERROR(VLOOKUP(QBS46&amp;QBT46&amp;QBW46,CC!QBN:QBR,5,FALSE), " ")</f>
        <v xml:space="preserve"> </v>
      </c>
      <c r="QCG46" s="34" t="str">
        <f>IFERROR(VLOOKUP(QBT46&amp;QBU46&amp;QBX46,CC!QBO:QBS,5,FALSE), " ")</f>
        <v xml:space="preserve"> </v>
      </c>
      <c r="QCH46" s="34" t="str">
        <f>IFERROR(VLOOKUP(QBU46&amp;QBV46&amp;QBY46,CC!QBP:QBT,5,FALSE), " ")</f>
        <v xml:space="preserve"> </v>
      </c>
      <c r="QCI46" s="34" t="str">
        <f>IFERROR(VLOOKUP(QBV46&amp;QBW46&amp;QBZ46,CC!QBQ:QBU,5,FALSE), " ")</f>
        <v xml:space="preserve"> </v>
      </c>
      <c r="QCJ46" s="34" t="str">
        <f>IFERROR(VLOOKUP(QBW46&amp;QBX46&amp;QCA46,CC!QBR:QBV,5,FALSE), " ")</f>
        <v xml:space="preserve"> </v>
      </c>
      <c r="QCK46" s="34" t="str">
        <f>IFERROR(VLOOKUP(QBX46&amp;QBY46&amp;QCB46,CC!QBS:QBW,5,FALSE), " ")</f>
        <v xml:space="preserve"> </v>
      </c>
      <c r="QCL46" s="34" t="str">
        <f>IFERROR(VLOOKUP(QBY46&amp;QBZ46&amp;QCC46,CC!QBT:QBX,5,FALSE), " ")</f>
        <v xml:space="preserve"> </v>
      </c>
      <c r="QCM46" s="34" t="str">
        <f>IFERROR(VLOOKUP(QBZ46&amp;QCA46&amp;QCD46,CC!QBU:QBY,5,FALSE), " ")</f>
        <v xml:space="preserve"> </v>
      </c>
      <c r="QCN46" s="34" t="str">
        <f>IFERROR(VLOOKUP(QCA46&amp;QCB46&amp;QCE46,CC!QBV:QBZ,5,FALSE), " ")</f>
        <v xml:space="preserve"> </v>
      </c>
      <c r="QCO46" s="34" t="str">
        <f>IFERROR(VLOOKUP(QCB46&amp;QCC46&amp;QCF46,CC!QBW:QCA,5,FALSE), " ")</f>
        <v xml:space="preserve"> </v>
      </c>
      <c r="QCP46" s="34" t="str">
        <f>IFERROR(VLOOKUP(QCC46&amp;QCD46&amp;QCG46,CC!QBX:QCB,5,FALSE), " ")</f>
        <v xml:space="preserve"> </v>
      </c>
      <c r="QCQ46" s="34" t="str">
        <f>IFERROR(VLOOKUP(QCD46&amp;QCE46&amp;QCH46,CC!QBY:QCC,5,FALSE), " ")</f>
        <v xml:space="preserve"> </v>
      </c>
      <c r="QCR46" s="34" t="str">
        <f>IFERROR(VLOOKUP(QCE46&amp;QCF46&amp;QCI46,CC!QBZ:QCD,5,FALSE), " ")</f>
        <v xml:space="preserve"> </v>
      </c>
      <c r="QCS46" s="34" t="str">
        <f>IFERROR(VLOOKUP(QCF46&amp;QCG46&amp;QCJ46,CC!QCA:QCE,5,FALSE), " ")</f>
        <v xml:space="preserve"> </v>
      </c>
      <c r="QCT46" s="34" t="str">
        <f>IFERROR(VLOOKUP(QCG46&amp;QCH46&amp;QCK46,CC!QCB:QCF,5,FALSE), " ")</f>
        <v xml:space="preserve"> </v>
      </c>
      <c r="QCU46" s="34" t="str">
        <f>IFERROR(VLOOKUP(QCH46&amp;QCI46&amp;QCL46,CC!QCC:QCG,5,FALSE), " ")</f>
        <v xml:space="preserve"> </v>
      </c>
      <c r="QCV46" s="34" t="str">
        <f>IFERROR(VLOOKUP(QCI46&amp;QCJ46&amp;QCM46,CC!QCD:QCH,5,FALSE), " ")</f>
        <v xml:space="preserve"> </v>
      </c>
      <c r="QCW46" s="34" t="str">
        <f>IFERROR(VLOOKUP(QCJ46&amp;QCK46&amp;QCN46,CC!QCE:QCI,5,FALSE), " ")</f>
        <v xml:space="preserve"> </v>
      </c>
      <c r="QCX46" s="34" t="str">
        <f>IFERROR(VLOOKUP(QCK46&amp;QCL46&amp;QCO46,CC!QCF:QCJ,5,FALSE), " ")</f>
        <v xml:space="preserve"> </v>
      </c>
      <c r="QCY46" s="34" t="str">
        <f>IFERROR(VLOOKUP(QCL46&amp;QCM46&amp;QCP46,CC!QCG:QCK,5,FALSE), " ")</f>
        <v xml:space="preserve"> </v>
      </c>
      <c r="QCZ46" s="34" t="str">
        <f>IFERROR(VLOOKUP(QCM46&amp;QCN46&amp;QCQ46,CC!QCH:QCL,5,FALSE), " ")</f>
        <v xml:space="preserve"> </v>
      </c>
      <c r="QDA46" s="34" t="str">
        <f>IFERROR(VLOOKUP(QCN46&amp;QCO46&amp;QCR46,CC!QCI:QCM,5,FALSE), " ")</f>
        <v xml:space="preserve"> </v>
      </c>
      <c r="QDB46" s="34" t="str">
        <f>IFERROR(VLOOKUP(QCO46&amp;QCP46&amp;QCS46,CC!QCJ:QCN,5,FALSE), " ")</f>
        <v xml:space="preserve"> </v>
      </c>
      <c r="QDC46" s="34" t="str">
        <f>IFERROR(VLOOKUP(QCP46&amp;QCQ46&amp;QCT46,CC!QCK:QCO,5,FALSE), " ")</f>
        <v xml:space="preserve"> </v>
      </c>
      <c r="QDD46" s="34" t="str">
        <f>IFERROR(VLOOKUP(QCQ46&amp;QCR46&amp;QCU46,CC!QCL:QCP,5,FALSE), " ")</f>
        <v xml:space="preserve"> </v>
      </c>
      <c r="QDE46" s="34" t="str">
        <f>IFERROR(VLOOKUP(QCR46&amp;QCS46&amp;QCV46,CC!QCM:QCQ,5,FALSE), " ")</f>
        <v xml:space="preserve"> </v>
      </c>
      <c r="QDF46" s="34" t="str">
        <f>IFERROR(VLOOKUP(QCS46&amp;QCT46&amp;QCW46,CC!QCN:QCR,5,FALSE), " ")</f>
        <v xml:space="preserve"> </v>
      </c>
      <c r="QDG46" s="34" t="str">
        <f>IFERROR(VLOOKUP(QCT46&amp;QCU46&amp;QCX46,CC!QCO:QCS,5,FALSE), " ")</f>
        <v xml:space="preserve"> </v>
      </c>
      <c r="QDH46" s="34" t="str">
        <f>IFERROR(VLOOKUP(QCU46&amp;QCV46&amp;QCY46,CC!QCP:QCT,5,FALSE), " ")</f>
        <v xml:space="preserve"> </v>
      </c>
      <c r="QDI46" s="34" t="str">
        <f>IFERROR(VLOOKUP(QCV46&amp;QCW46&amp;QCZ46,CC!QCQ:QCU,5,FALSE), " ")</f>
        <v xml:space="preserve"> </v>
      </c>
      <c r="QDJ46" s="34" t="str">
        <f>IFERROR(VLOOKUP(QCW46&amp;QCX46&amp;QDA46,CC!QCR:QCV,5,FALSE), " ")</f>
        <v xml:space="preserve"> </v>
      </c>
      <c r="QDK46" s="34" t="str">
        <f>IFERROR(VLOOKUP(QCX46&amp;QCY46&amp;QDB46,CC!QCS:QCW,5,FALSE), " ")</f>
        <v xml:space="preserve"> </v>
      </c>
      <c r="QDL46" s="34" t="str">
        <f>IFERROR(VLOOKUP(QCY46&amp;QCZ46&amp;QDC46,CC!QCT:QCX,5,FALSE), " ")</f>
        <v xml:space="preserve"> </v>
      </c>
      <c r="QDM46" s="34" t="str">
        <f>IFERROR(VLOOKUP(QCZ46&amp;QDA46&amp;QDD46,CC!QCU:QCY,5,FALSE), " ")</f>
        <v xml:space="preserve"> </v>
      </c>
      <c r="QDN46" s="34" t="str">
        <f>IFERROR(VLOOKUP(QDA46&amp;QDB46&amp;QDE46,CC!QCV:QCZ,5,FALSE), " ")</f>
        <v xml:space="preserve"> </v>
      </c>
      <c r="QDO46" s="34" t="str">
        <f>IFERROR(VLOOKUP(QDB46&amp;QDC46&amp;QDF46,CC!QCW:QDA,5,FALSE), " ")</f>
        <v xml:space="preserve"> </v>
      </c>
      <c r="QDP46" s="34" t="str">
        <f>IFERROR(VLOOKUP(QDC46&amp;QDD46&amp;QDG46,CC!QCX:QDB,5,FALSE), " ")</f>
        <v xml:space="preserve"> </v>
      </c>
      <c r="QDQ46" s="34" t="str">
        <f>IFERROR(VLOOKUP(QDD46&amp;QDE46&amp;QDH46,CC!QCY:QDC,5,FALSE), " ")</f>
        <v xml:space="preserve"> </v>
      </c>
      <c r="QDR46" s="34" t="str">
        <f>IFERROR(VLOOKUP(QDE46&amp;QDF46&amp;QDI46,CC!QCZ:QDD,5,FALSE), " ")</f>
        <v xml:space="preserve"> </v>
      </c>
      <c r="QDS46" s="34" t="str">
        <f>IFERROR(VLOOKUP(QDF46&amp;QDG46&amp;QDJ46,CC!QDA:QDE,5,FALSE), " ")</f>
        <v xml:space="preserve"> </v>
      </c>
      <c r="QDT46" s="34" t="str">
        <f>IFERROR(VLOOKUP(QDG46&amp;QDH46&amp;QDK46,CC!QDB:QDF,5,FALSE), " ")</f>
        <v xml:space="preserve"> </v>
      </c>
      <c r="QDU46" s="34" t="str">
        <f>IFERROR(VLOOKUP(QDH46&amp;QDI46&amp;QDL46,CC!QDC:QDG,5,FALSE), " ")</f>
        <v xml:space="preserve"> </v>
      </c>
      <c r="QDV46" s="34" t="str">
        <f>IFERROR(VLOOKUP(QDI46&amp;QDJ46&amp;QDM46,CC!QDD:QDH,5,FALSE), " ")</f>
        <v xml:space="preserve"> </v>
      </c>
      <c r="QDW46" s="34" t="str">
        <f>IFERROR(VLOOKUP(QDJ46&amp;QDK46&amp;QDN46,CC!QDE:QDI,5,FALSE), " ")</f>
        <v xml:space="preserve"> </v>
      </c>
      <c r="QDX46" s="34" t="str">
        <f>IFERROR(VLOOKUP(QDK46&amp;QDL46&amp;QDO46,CC!QDF:QDJ,5,FALSE), " ")</f>
        <v xml:space="preserve"> </v>
      </c>
      <c r="QDY46" s="34" t="str">
        <f>IFERROR(VLOOKUP(QDL46&amp;QDM46&amp;QDP46,CC!QDG:QDK,5,FALSE), " ")</f>
        <v xml:space="preserve"> </v>
      </c>
      <c r="QDZ46" s="34" t="str">
        <f>IFERROR(VLOOKUP(QDM46&amp;QDN46&amp;QDQ46,CC!QDH:QDL,5,FALSE), " ")</f>
        <v xml:space="preserve"> </v>
      </c>
      <c r="QEA46" s="34" t="str">
        <f>IFERROR(VLOOKUP(QDN46&amp;QDO46&amp;QDR46,CC!QDI:QDM,5,FALSE), " ")</f>
        <v xml:space="preserve"> </v>
      </c>
      <c r="QEB46" s="34" t="str">
        <f>IFERROR(VLOOKUP(QDO46&amp;QDP46&amp;QDS46,CC!QDJ:QDN,5,FALSE), " ")</f>
        <v xml:space="preserve"> </v>
      </c>
      <c r="QEC46" s="34" t="str">
        <f>IFERROR(VLOOKUP(QDP46&amp;QDQ46&amp;QDT46,CC!QDK:QDO,5,FALSE), " ")</f>
        <v xml:space="preserve"> </v>
      </c>
      <c r="QED46" s="34" t="str">
        <f>IFERROR(VLOOKUP(QDQ46&amp;QDR46&amp;QDU46,CC!QDL:QDP,5,FALSE), " ")</f>
        <v xml:space="preserve"> </v>
      </c>
      <c r="QEE46" s="34" t="str">
        <f>IFERROR(VLOOKUP(QDR46&amp;QDS46&amp;QDV46,CC!QDM:QDQ,5,FALSE), " ")</f>
        <v xml:space="preserve"> </v>
      </c>
      <c r="QEF46" s="34" t="str">
        <f>IFERROR(VLOOKUP(QDS46&amp;QDT46&amp;QDW46,CC!QDN:QDR,5,FALSE), " ")</f>
        <v xml:space="preserve"> </v>
      </c>
      <c r="QEG46" s="34" t="str">
        <f>IFERROR(VLOOKUP(QDT46&amp;QDU46&amp;QDX46,CC!QDO:QDS,5,FALSE), " ")</f>
        <v xml:space="preserve"> </v>
      </c>
      <c r="QEH46" s="34" t="str">
        <f>IFERROR(VLOOKUP(QDU46&amp;QDV46&amp;QDY46,CC!QDP:QDT,5,FALSE), " ")</f>
        <v xml:space="preserve"> </v>
      </c>
      <c r="QEI46" s="34" t="str">
        <f>IFERROR(VLOOKUP(QDV46&amp;QDW46&amp;QDZ46,CC!QDQ:QDU,5,FALSE), " ")</f>
        <v xml:space="preserve"> </v>
      </c>
      <c r="QEJ46" s="34" t="str">
        <f>IFERROR(VLOOKUP(QDW46&amp;QDX46&amp;QEA46,CC!QDR:QDV,5,FALSE), " ")</f>
        <v xml:space="preserve"> </v>
      </c>
      <c r="QEK46" s="34" t="str">
        <f>IFERROR(VLOOKUP(QDX46&amp;QDY46&amp;QEB46,CC!QDS:QDW,5,FALSE), " ")</f>
        <v xml:space="preserve"> </v>
      </c>
      <c r="QEL46" s="34" t="str">
        <f>IFERROR(VLOOKUP(QDY46&amp;QDZ46&amp;QEC46,CC!QDT:QDX,5,FALSE), " ")</f>
        <v xml:space="preserve"> </v>
      </c>
      <c r="QEM46" s="34" t="str">
        <f>IFERROR(VLOOKUP(QDZ46&amp;QEA46&amp;QED46,CC!QDU:QDY,5,FALSE), " ")</f>
        <v xml:space="preserve"> </v>
      </c>
      <c r="QEN46" s="34" t="str">
        <f>IFERROR(VLOOKUP(QEA46&amp;QEB46&amp;QEE46,CC!QDV:QDZ,5,FALSE), " ")</f>
        <v xml:space="preserve"> </v>
      </c>
      <c r="QEO46" s="34" t="str">
        <f>IFERROR(VLOOKUP(QEB46&amp;QEC46&amp;QEF46,CC!QDW:QEA,5,FALSE), " ")</f>
        <v xml:space="preserve"> </v>
      </c>
      <c r="QEP46" s="34" t="str">
        <f>IFERROR(VLOOKUP(QEC46&amp;QED46&amp;QEG46,CC!QDX:QEB,5,FALSE), " ")</f>
        <v xml:space="preserve"> </v>
      </c>
      <c r="QEQ46" s="34" t="str">
        <f>IFERROR(VLOOKUP(QED46&amp;QEE46&amp;QEH46,CC!QDY:QEC,5,FALSE), " ")</f>
        <v xml:space="preserve"> </v>
      </c>
      <c r="QER46" s="34" t="str">
        <f>IFERROR(VLOOKUP(QEE46&amp;QEF46&amp;QEI46,CC!QDZ:QED,5,FALSE), " ")</f>
        <v xml:space="preserve"> </v>
      </c>
      <c r="QES46" s="34" t="str">
        <f>IFERROR(VLOOKUP(QEF46&amp;QEG46&amp;QEJ46,CC!QEA:QEE,5,FALSE), " ")</f>
        <v xml:space="preserve"> </v>
      </c>
      <c r="QET46" s="34" t="str">
        <f>IFERROR(VLOOKUP(QEG46&amp;QEH46&amp;QEK46,CC!QEB:QEF,5,FALSE), " ")</f>
        <v xml:space="preserve"> </v>
      </c>
      <c r="QEU46" s="34" t="str">
        <f>IFERROR(VLOOKUP(QEH46&amp;QEI46&amp;QEL46,CC!QEC:QEG,5,FALSE), " ")</f>
        <v xml:space="preserve"> </v>
      </c>
      <c r="QEV46" s="34" t="str">
        <f>IFERROR(VLOOKUP(QEI46&amp;QEJ46&amp;QEM46,CC!QED:QEH,5,FALSE), " ")</f>
        <v xml:space="preserve"> </v>
      </c>
      <c r="QEW46" s="34" t="str">
        <f>IFERROR(VLOOKUP(QEJ46&amp;QEK46&amp;QEN46,CC!QEE:QEI,5,FALSE), " ")</f>
        <v xml:space="preserve"> </v>
      </c>
      <c r="QEX46" s="34" t="str">
        <f>IFERROR(VLOOKUP(QEK46&amp;QEL46&amp;QEO46,CC!QEF:QEJ,5,FALSE), " ")</f>
        <v xml:space="preserve"> </v>
      </c>
      <c r="QEY46" s="34" t="str">
        <f>IFERROR(VLOOKUP(QEL46&amp;QEM46&amp;QEP46,CC!QEG:QEK,5,FALSE), " ")</f>
        <v xml:space="preserve"> </v>
      </c>
      <c r="QEZ46" s="34" t="str">
        <f>IFERROR(VLOOKUP(QEM46&amp;QEN46&amp;QEQ46,CC!QEH:QEL,5,FALSE), " ")</f>
        <v xml:space="preserve"> </v>
      </c>
      <c r="QFA46" s="34" t="str">
        <f>IFERROR(VLOOKUP(QEN46&amp;QEO46&amp;QER46,CC!QEI:QEM,5,FALSE), " ")</f>
        <v xml:space="preserve"> </v>
      </c>
      <c r="QFB46" s="34" t="str">
        <f>IFERROR(VLOOKUP(QEO46&amp;QEP46&amp;QES46,CC!QEJ:QEN,5,FALSE), " ")</f>
        <v xml:space="preserve"> </v>
      </c>
      <c r="QFC46" s="34" t="str">
        <f>IFERROR(VLOOKUP(QEP46&amp;QEQ46&amp;QET46,CC!QEK:QEO,5,FALSE), " ")</f>
        <v xml:space="preserve"> </v>
      </c>
      <c r="QFD46" s="34" t="str">
        <f>IFERROR(VLOOKUP(QEQ46&amp;QER46&amp;QEU46,CC!QEL:QEP,5,FALSE), " ")</f>
        <v xml:space="preserve"> </v>
      </c>
      <c r="QFE46" s="34" t="str">
        <f>IFERROR(VLOOKUP(QER46&amp;QES46&amp;QEV46,CC!QEM:QEQ,5,FALSE), " ")</f>
        <v xml:space="preserve"> </v>
      </c>
      <c r="QFF46" s="34" t="str">
        <f>IFERROR(VLOOKUP(QES46&amp;QET46&amp;QEW46,CC!QEN:QER,5,FALSE), " ")</f>
        <v xml:space="preserve"> </v>
      </c>
      <c r="QFG46" s="34" t="str">
        <f>IFERROR(VLOOKUP(QET46&amp;QEU46&amp;QEX46,CC!QEO:QES,5,FALSE), " ")</f>
        <v xml:space="preserve"> </v>
      </c>
      <c r="QFH46" s="34" t="str">
        <f>IFERROR(VLOOKUP(QEU46&amp;QEV46&amp;QEY46,CC!QEP:QET,5,FALSE), " ")</f>
        <v xml:space="preserve"> </v>
      </c>
      <c r="QFI46" s="34" t="str">
        <f>IFERROR(VLOOKUP(QEV46&amp;QEW46&amp;QEZ46,CC!QEQ:QEU,5,FALSE), " ")</f>
        <v xml:space="preserve"> </v>
      </c>
      <c r="QFJ46" s="34" t="str">
        <f>IFERROR(VLOOKUP(QEW46&amp;QEX46&amp;QFA46,CC!QER:QEV,5,FALSE), " ")</f>
        <v xml:space="preserve"> </v>
      </c>
      <c r="QFK46" s="34" t="str">
        <f>IFERROR(VLOOKUP(QEX46&amp;QEY46&amp;QFB46,CC!QES:QEW,5,FALSE), " ")</f>
        <v xml:space="preserve"> </v>
      </c>
      <c r="QFL46" s="34" t="str">
        <f>IFERROR(VLOOKUP(QEY46&amp;QEZ46&amp;QFC46,CC!QET:QEX,5,FALSE), " ")</f>
        <v xml:space="preserve"> </v>
      </c>
      <c r="QFM46" s="34" t="str">
        <f>IFERROR(VLOOKUP(QEZ46&amp;QFA46&amp;QFD46,CC!QEU:QEY,5,FALSE), " ")</f>
        <v xml:space="preserve"> </v>
      </c>
      <c r="QFN46" s="34" t="str">
        <f>IFERROR(VLOOKUP(QFA46&amp;QFB46&amp;QFE46,CC!QEV:QEZ,5,FALSE), " ")</f>
        <v xml:space="preserve"> </v>
      </c>
      <c r="QFO46" s="34" t="str">
        <f>IFERROR(VLOOKUP(QFB46&amp;QFC46&amp;QFF46,CC!QEW:QFA,5,FALSE), " ")</f>
        <v xml:space="preserve"> </v>
      </c>
      <c r="QFP46" s="34" t="str">
        <f>IFERROR(VLOOKUP(QFC46&amp;QFD46&amp;QFG46,CC!QEX:QFB,5,FALSE), " ")</f>
        <v xml:space="preserve"> </v>
      </c>
      <c r="QFQ46" s="34" t="str">
        <f>IFERROR(VLOOKUP(QFD46&amp;QFE46&amp;QFH46,CC!QEY:QFC,5,FALSE), " ")</f>
        <v xml:space="preserve"> </v>
      </c>
      <c r="QFR46" s="34" t="str">
        <f>IFERROR(VLOOKUP(QFE46&amp;QFF46&amp;QFI46,CC!QEZ:QFD,5,FALSE), " ")</f>
        <v xml:space="preserve"> </v>
      </c>
      <c r="QFS46" s="34" t="str">
        <f>IFERROR(VLOOKUP(QFF46&amp;QFG46&amp;QFJ46,CC!QFA:QFE,5,FALSE), " ")</f>
        <v xml:space="preserve"> </v>
      </c>
      <c r="QFT46" s="34" t="str">
        <f>IFERROR(VLOOKUP(QFG46&amp;QFH46&amp;QFK46,CC!QFB:QFF,5,FALSE), " ")</f>
        <v xml:space="preserve"> </v>
      </c>
      <c r="QFU46" s="34" t="str">
        <f>IFERROR(VLOOKUP(QFH46&amp;QFI46&amp;QFL46,CC!QFC:QFG,5,FALSE), " ")</f>
        <v xml:space="preserve"> </v>
      </c>
      <c r="QFV46" s="34" t="str">
        <f>IFERROR(VLOOKUP(QFI46&amp;QFJ46&amp;QFM46,CC!QFD:QFH,5,FALSE), " ")</f>
        <v xml:space="preserve"> </v>
      </c>
      <c r="QFW46" s="34" t="str">
        <f>IFERROR(VLOOKUP(QFJ46&amp;QFK46&amp;QFN46,CC!QFE:QFI,5,FALSE), " ")</f>
        <v xml:space="preserve"> </v>
      </c>
      <c r="QFX46" s="34" t="str">
        <f>IFERROR(VLOOKUP(QFK46&amp;QFL46&amp;QFO46,CC!QFF:QFJ,5,FALSE), " ")</f>
        <v xml:space="preserve"> </v>
      </c>
      <c r="QFY46" s="34" t="str">
        <f>IFERROR(VLOOKUP(QFL46&amp;QFM46&amp;QFP46,CC!QFG:QFK,5,FALSE), " ")</f>
        <v xml:space="preserve"> </v>
      </c>
      <c r="QFZ46" s="34" t="str">
        <f>IFERROR(VLOOKUP(QFM46&amp;QFN46&amp;QFQ46,CC!QFH:QFL,5,FALSE), " ")</f>
        <v xml:space="preserve"> </v>
      </c>
      <c r="QGA46" s="34" t="str">
        <f>IFERROR(VLOOKUP(QFN46&amp;QFO46&amp;QFR46,CC!QFI:QFM,5,FALSE), " ")</f>
        <v xml:space="preserve"> </v>
      </c>
      <c r="QGB46" s="34" t="str">
        <f>IFERROR(VLOOKUP(QFO46&amp;QFP46&amp;QFS46,CC!QFJ:QFN,5,FALSE), " ")</f>
        <v xml:space="preserve"> </v>
      </c>
      <c r="QGC46" s="34" t="str">
        <f>IFERROR(VLOOKUP(QFP46&amp;QFQ46&amp;QFT46,CC!QFK:QFO,5,FALSE), " ")</f>
        <v xml:space="preserve"> </v>
      </c>
      <c r="QGD46" s="34" t="str">
        <f>IFERROR(VLOOKUP(QFQ46&amp;QFR46&amp;QFU46,CC!QFL:QFP,5,FALSE), " ")</f>
        <v xml:space="preserve"> </v>
      </c>
      <c r="QGE46" s="34" t="str">
        <f>IFERROR(VLOOKUP(QFR46&amp;QFS46&amp;QFV46,CC!QFM:QFQ,5,FALSE), " ")</f>
        <v xml:space="preserve"> </v>
      </c>
      <c r="QGF46" s="34" t="str">
        <f>IFERROR(VLOOKUP(QFS46&amp;QFT46&amp;QFW46,CC!QFN:QFR,5,FALSE), " ")</f>
        <v xml:space="preserve"> </v>
      </c>
      <c r="QGG46" s="34" t="str">
        <f>IFERROR(VLOOKUP(QFT46&amp;QFU46&amp;QFX46,CC!QFO:QFS,5,FALSE), " ")</f>
        <v xml:space="preserve"> </v>
      </c>
      <c r="QGH46" s="34" t="str">
        <f>IFERROR(VLOOKUP(QFU46&amp;QFV46&amp;QFY46,CC!QFP:QFT,5,FALSE), " ")</f>
        <v xml:space="preserve"> </v>
      </c>
      <c r="QGI46" s="34" t="str">
        <f>IFERROR(VLOOKUP(QFV46&amp;QFW46&amp;QFZ46,CC!QFQ:QFU,5,FALSE), " ")</f>
        <v xml:space="preserve"> </v>
      </c>
      <c r="QGJ46" s="34" t="str">
        <f>IFERROR(VLOOKUP(QFW46&amp;QFX46&amp;QGA46,CC!QFR:QFV,5,FALSE), " ")</f>
        <v xml:space="preserve"> </v>
      </c>
      <c r="QGK46" s="34" t="str">
        <f>IFERROR(VLOOKUP(QFX46&amp;QFY46&amp;QGB46,CC!QFS:QFW,5,FALSE), " ")</f>
        <v xml:space="preserve"> </v>
      </c>
      <c r="QGL46" s="34" t="str">
        <f>IFERROR(VLOOKUP(QFY46&amp;QFZ46&amp;QGC46,CC!QFT:QFX,5,FALSE), " ")</f>
        <v xml:space="preserve"> </v>
      </c>
      <c r="QGM46" s="34" t="str">
        <f>IFERROR(VLOOKUP(QFZ46&amp;QGA46&amp;QGD46,CC!QFU:QFY,5,FALSE), " ")</f>
        <v xml:space="preserve"> </v>
      </c>
      <c r="QGN46" s="34" t="str">
        <f>IFERROR(VLOOKUP(QGA46&amp;QGB46&amp;QGE46,CC!QFV:QFZ,5,FALSE), " ")</f>
        <v xml:space="preserve"> </v>
      </c>
      <c r="QGO46" s="34" t="str">
        <f>IFERROR(VLOOKUP(QGB46&amp;QGC46&amp;QGF46,CC!QFW:QGA,5,FALSE), " ")</f>
        <v xml:space="preserve"> </v>
      </c>
      <c r="QGP46" s="34" t="str">
        <f>IFERROR(VLOOKUP(QGC46&amp;QGD46&amp;QGG46,CC!QFX:QGB,5,FALSE), " ")</f>
        <v xml:space="preserve"> </v>
      </c>
      <c r="QGQ46" s="34" t="str">
        <f>IFERROR(VLOOKUP(QGD46&amp;QGE46&amp;QGH46,CC!QFY:QGC,5,FALSE), " ")</f>
        <v xml:space="preserve"> </v>
      </c>
      <c r="QGR46" s="34" t="str">
        <f>IFERROR(VLOOKUP(QGE46&amp;QGF46&amp;QGI46,CC!QFZ:QGD,5,FALSE), " ")</f>
        <v xml:space="preserve"> </v>
      </c>
      <c r="QGS46" s="34" t="str">
        <f>IFERROR(VLOOKUP(QGF46&amp;QGG46&amp;QGJ46,CC!QGA:QGE,5,FALSE), " ")</f>
        <v xml:space="preserve"> </v>
      </c>
      <c r="QGT46" s="34" t="str">
        <f>IFERROR(VLOOKUP(QGG46&amp;QGH46&amp;QGK46,CC!QGB:QGF,5,FALSE), " ")</f>
        <v xml:space="preserve"> </v>
      </c>
      <c r="QGU46" s="34" t="str">
        <f>IFERROR(VLOOKUP(QGH46&amp;QGI46&amp;QGL46,CC!QGC:QGG,5,FALSE), " ")</f>
        <v xml:space="preserve"> </v>
      </c>
      <c r="QGV46" s="34" t="str">
        <f>IFERROR(VLOOKUP(QGI46&amp;QGJ46&amp;QGM46,CC!QGD:QGH,5,FALSE), " ")</f>
        <v xml:space="preserve"> </v>
      </c>
      <c r="QGW46" s="34" t="str">
        <f>IFERROR(VLOOKUP(QGJ46&amp;QGK46&amp;QGN46,CC!QGE:QGI,5,FALSE), " ")</f>
        <v xml:space="preserve"> </v>
      </c>
      <c r="QGX46" s="34" t="str">
        <f>IFERROR(VLOOKUP(QGK46&amp;QGL46&amp;QGO46,CC!QGF:QGJ,5,FALSE), " ")</f>
        <v xml:space="preserve"> </v>
      </c>
      <c r="QGY46" s="34" t="str">
        <f>IFERROR(VLOOKUP(QGL46&amp;QGM46&amp;QGP46,CC!QGG:QGK,5,FALSE), " ")</f>
        <v xml:space="preserve"> </v>
      </c>
      <c r="QGZ46" s="34" t="str">
        <f>IFERROR(VLOOKUP(QGM46&amp;QGN46&amp;QGQ46,CC!QGH:QGL,5,FALSE), " ")</f>
        <v xml:space="preserve"> </v>
      </c>
      <c r="QHA46" s="34" t="str">
        <f>IFERROR(VLOOKUP(QGN46&amp;QGO46&amp;QGR46,CC!QGI:QGM,5,FALSE), " ")</f>
        <v xml:space="preserve"> </v>
      </c>
      <c r="QHB46" s="34" t="str">
        <f>IFERROR(VLOOKUP(QGO46&amp;QGP46&amp;QGS46,CC!QGJ:QGN,5,FALSE), " ")</f>
        <v xml:space="preserve"> </v>
      </c>
      <c r="QHC46" s="34" t="str">
        <f>IFERROR(VLOOKUP(QGP46&amp;QGQ46&amp;QGT46,CC!QGK:QGO,5,FALSE), " ")</f>
        <v xml:space="preserve"> </v>
      </c>
      <c r="QHD46" s="34" t="str">
        <f>IFERROR(VLOOKUP(QGQ46&amp;QGR46&amp;QGU46,CC!QGL:QGP,5,FALSE), " ")</f>
        <v xml:space="preserve"> </v>
      </c>
      <c r="QHE46" s="34" t="str">
        <f>IFERROR(VLOOKUP(QGR46&amp;QGS46&amp;QGV46,CC!QGM:QGQ,5,FALSE), " ")</f>
        <v xml:space="preserve"> </v>
      </c>
      <c r="QHF46" s="34" t="str">
        <f>IFERROR(VLOOKUP(QGS46&amp;QGT46&amp;QGW46,CC!QGN:QGR,5,FALSE), " ")</f>
        <v xml:space="preserve"> </v>
      </c>
      <c r="QHG46" s="34" t="str">
        <f>IFERROR(VLOOKUP(QGT46&amp;QGU46&amp;QGX46,CC!QGO:QGS,5,FALSE), " ")</f>
        <v xml:space="preserve"> </v>
      </c>
      <c r="QHH46" s="34" t="str">
        <f>IFERROR(VLOOKUP(QGU46&amp;QGV46&amp;QGY46,CC!QGP:QGT,5,FALSE), " ")</f>
        <v xml:space="preserve"> </v>
      </c>
      <c r="QHI46" s="34" t="str">
        <f>IFERROR(VLOOKUP(QGV46&amp;QGW46&amp;QGZ46,CC!QGQ:QGU,5,FALSE), " ")</f>
        <v xml:space="preserve"> </v>
      </c>
      <c r="QHJ46" s="34" t="str">
        <f>IFERROR(VLOOKUP(QGW46&amp;QGX46&amp;QHA46,CC!QGR:QGV,5,FALSE), " ")</f>
        <v xml:space="preserve"> </v>
      </c>
      <c r="QHK46" s="34" t="str">
        <f>IFERROR(VLOOKUP(QGX46&amp;QGY46&amp;QHB46,CC!QGS:QGW,5,FALSE), " ")</f>
        <v xml:space="preserve"> </v>
      </c>
      <c r="QHL46" s="34" t="str">
        <f>IFERROR(VLOOKUP(QGY46&amp;QGZ46&amp;QHC46,CC!QGT:QGX,5,FALSE), " ")</f>
        <v xml:space="preserve"> </v>
      </c>
      <c r="QHM46" s="34" t="str">
        <f>IFERROR(VLOOKUP(QGZ46&amp;QHA46&amp;QHD46,CC!QGU:QGY,5,FALSE), " ")</f>
        <v xml:space="preserve"> </v>
      </c>
      <c r="QHN46" s="34" t="str">
        <f>IFERROR(VLOOKUP(QHA46&amp;QHB46&amp;QHE46,CC!QGV:QGZ,5,FALSE), " ")</f>
        <v xml:space="preserve"> </v>
      </c>
      <c r="QHO46" s="34" t="str">
        <f>IFERROR(VLOOKUP(QHB46&amp;QHC46&amp;QHF46,CC!QGW:QHA,5,FALSE), " ")</f>
        <v xml:space="preserve"> </v>
      </c>
      <c r="QHP46" s="34" t="str">
        <f>IFERROR(VLOOKUP(QHC46&amp;QHD46&amp;QHG46,CC!QGX:QHB,5,FALSE), " ")</f>
        <v xml:space="preserve"> </v>
      </c>
      <c r="QHQ46" s="34" t="str">
        <f>IFERROR(VLOOKUP(QHD46&amp;QHE46&amp;QHH46,CC!QGY:QHC,5,FALSE), " ")</f>
        <v xml:space="preserve"> </v>
      </c>
      <c r="QHR46" s="34" t="str">
        <f>IFERROR(VLOOKUP(QHE46&amp;QHF46&amp;QHI46,CC!QGZ:QHD,5,FALSE), " ")</f>
        <v xml:space="preserve"> </v>
      </c>
      <c r="QHS46" s="34" t="str">
        <f>IFERROR(VLOOKUP(QHF46&amp;QHG46&amp;QHJ46,CC!QHA:QHE,5,FALSE), " ")</f>
        <v xml:space="preserve"> </v>
      </c>
      <c r="QHT46" s="34" t="str">
        <f>IFERROR(VLOOKUP(QHG46&amp;QHH46&amp;QHK46,CC!QHB:QHF,5,FALSE), " ")</f>
        <v xml:space="preserve"> </v>
      </c>
      <c r="QHU46" s="34" t="str">
        <f>IFERROR(VLOOKUP(QHH46&amp;QHI46&amp;QHL46,CC!QHC:QHG,5,FALSE), " ")</f>
        <v xml:space="preserve"> </v>
      </c>
      <c r="QHV46" s="34" t="str">
        <f>IFERROR(VLOOKUP(QHI46&amp;QHJ46&amp;QHM46,CC!QHD:QHH,5,FALSE), " ")</f>
        <v xml:space="preserve"> </v>
      </c>
      <c r="QHW46" s="34" t="str">
        <f>IFERROR(VLOOKUP(QHJ46&amp;QHK46&amp;QHN46,CC!QHE:QHI,5,FALSE), " ")</f>
        <v xml:space="preserve"> </v>
      </c>
      <c r="QHX46" s="34" t="str">
        <f>IFERROR(VLOOKUP(QHK46&amp;QHL46&amp;QHO46,CC!QHF:QHJ,5,FALSE), " ")</f>
        <v xml:space="preserve"> </v>
      </c>
      <c r="QHY46" s="34" t="str">
        <f>IFERROR(VLOOKUP(QHL46&amp;QHM46&amp;QHP46,CC!QHG:QHK,5,FALSE), " ")</f>
        <v xml:space="preserve"> </v>
      </c>
      <c r="QHZ46" s="34" t="str">
        <f>IFERROR(VLOOKUP(QHM46&amp;QHN46&amp;QHQ46,CC!QHH:QHL,5,FALSE), " ")</f>
        <v xml:space="preserve"> </v>
      </c>
      <c r="QIA46" s="34" t="str">
        <f>IFERROR(VLOOKUP(QHN46&amp;QHO46&amp;QHR46,CC!QHI:QHM,5,FALSE), " ")</f>
        <v xml:space="preserve"> </v>
      </c>
      <c r="QIB46" s="34" t="str">
        <f>IFERROR(VLOOKUP(QHO46&amp;QHP46&amp;QHS46,CC!QHJ:QHN,5,FALSE), " ")</f>
        <v xml:space="preserve"> </v>
      </c>
      <c r="QIC46" s="34" t="str">
        <f>IFERROR(VLOOKUP(QHP46&amp;QHQ46&amp;QHT46,CC!QHK:QHO,5,FALSE), " ")</f>
        <v xml:space="preserve"> </v>
      </c>
      <c r="QID46" s="34" t="str">
        <f>IFERROR(VLOOKUP(QHQ46&amp;QHR46&amp;QHU46,CC!QHL:QHP,5,FALSE), " ")</f>
        <v xml:space="preserve"> </v>
      </c>
      <c r="QIE46" s="34" t="str">
        <f>IFERROR(VLOOKUP(QHR46&amp;QHS46&amp;QHV46,CC!QHM:QHQ,5,FALSE), " ")</f>
        <v xml:space="preserve"> </v>
      </c>
      <c r="QIF46" s="34" t="str">
        <f>IFERROR(VLOOKUP(QHS46&amp;QHT46&amp;QHW46,CC!QHN:QHR,5,FALSE), " ")</f>
        <v xml:space="preserve"> </v>
      </c>
      <c r="QIG46" s="34" t="str">
        <f>IFERROR(VLOOKUP(QHT46&amp;QHU46&amp;QHX46,CC!QHO:QHS,5,FALSE), " ")</f>
        <v xml:space="preserve"> </v>
      </c>
      <c r="QIH46" s="34" t="str">
        <f>IFERROR(VLOOKUP(QHU46&amp;QHV46&amp;QHY46,CC!QHP:QHT,5,FALSE), " ")</f>
        <v xml:space="preserve"> </v>
      </c>
      <c r="QII46" s="34" t="str">
        <f>IFERROR(VLOOKUP(QHV46&amp;QHW46&amp;QHZ46,CC!QHQ:QHU,5,FALSE), " ")</f>
        <v xml:space="preserve"> </v>
      </c>
      <c r="QIJ46" s="34" t="str">
        <f>IFERROR(VLOOKUP(QHW46&amp;QHX46&amp;QIA46,CC!QHR:QHV,5,FALSE), " ")</f>
        <v xml:space="preserve"> </v>
      </c>
      <c r="QIK46" s="34" t="str">
        <f>IFERROR(VLOOKUP(QHX46&amp;QHY46&amp;QIB46,CC!QHS:QHW,5,FALSE), " ")</f>
        <v xml:space="preserve"> </v>
      </c>
      <c r="QIL46" s="34" t="str">
        <f>IFERROR(VLOOKUP(QHY46&amp;QHZ46&amp;QIC46,CC!QHT:QHX,5,FALSE), " ")</f>
        <v xml:space="preserve"> </v>
      </c>
      <c r="QIM46" s="34" t="str">
        <f>IFERROR(VLOOKUP(QHZ46&amp;QIA46&amp;QID46,CC!QHU:QHY,5,FALSE), " ")</f>
        <v xml:space="preserve"> </v>
      </c>
      <c r="QIN46" s="34" t="str">
        <f>IFERROR(VLOOKUP(QIA46&amp;QIB46&amp;QIE46,CC!QHV:QHZ,5,FALSE), " ")</f>
        <v xml:space="preserve"> </v>
      </c>
      <c r="QIO46" s="34" t="str">
        <f>IFERROR(VLOOKUP(QIB46&amp;QIC46&amp;QIF46,CC!QHW:QIA,5,FALSE), " ")</f>
        <v xml:space="preserve"> </v>
      </c>
      <c r="QIP46" s="34" t="str">
        <f>IFERROR(VLOOKUP(QIC46&amp;QID46&amp;QIG46,CC!QHX:QIB,5,FALSE), " ")</f>
        <v xml:space="preserve"> </v>
      </c>
      <c r="QIQ46" s="34" t="str">
        <f>IFERROR(VLOOKUP(QID46&amp;QIE46&amp;QIH46,CC!QHY:QIC,5,FALSE), " ")</f>
        <v xml:space="preserve"> </v>
      </c>
      <c r="QIR46" s="34" t="str">
        <f>IFERROR(VLOOKUP(QIE46&amp;QIF46&amp;QII46,CC!QHZ:QID,5,FALSE), " ")</f>
        <v xml:space="preserve"> </v>
      </c>
      <c r="QIS46" s="34" t="str">
        <f>IFERROR(VLOOKUP(QIF46&amp;QIG46&amp;QIJ46,CC!QIA:QIE,5,FALSE), " ")</f>
        <v xml:space="preserve"> </v>
      </c>
      <c r="QIT46" s="34" t="str">
        <f>IFERROR(VLOOKUP(QIG46&amp;QIH46&amp;QIK46,CC!QIB:QIF,5,FALSE), " ")</f>
        <v xml:space="preserve"> </v>
      </c>
      <c r="QIU46" s="34" t="str">
        <f>IFERROR(VLOOKUP(QIH46&amp;QII46&amp;QIL46,CC!QIC:QIG,5,FALSE), " ")</f>
        <v xml:space="preserve"> </v>
      </c>
      <c r="QIV46" s="34" t="str">
        <f>IFERROR(VLOOKUP(QII46&amp;QIJ46&amp;QIM46,CC!QID:QIH,5,FALSE), " ")</f>
        <v xml:space="preserve"> </v>
      </c>
      <c r="QIW46" s="34" t="str">
        <f>IFERROR(VLOOKUP(QIJ46&amp;QIK46&amp;QIN46,CC!QIE:QII,5,FALSE), " ")</f>
        <v xml:space="preserve"> </v>
      </c>
      <c r="QIX46" s="34" t="str">
        <f>IFERROR(VLOOKUP(QIK46&amp;QIL46&amp;QIO46,CC!QIF:QIJ,5,FALSE), " ")</f>
        <v xml:space="preserve"> </v>
      </c>
      <c r="QIY46" s="34" t="str">
        <f>IFERROR(VLOOKUP(QIL46&amp;QIM46&amp;QIP46,CC!QIG:QIK,5,FALSE), " ")</f>
        <v xml:space="preserve"> </v>
      </c>
      <c r="QIZ46" s="34" t="str">
        <f>IFERROR(VLOOKUP(QIM46&amp;QIN46&amp;QIQ46,CC!QIH:QIL,5,FALSE), " ")</f>
        <v xml:space="preserve"> </v>
      </c>
      <c r="QJA46" s="34" t="str">
        <f>IFERROR(VLOOKUP(QIN46&amp;QIO46&amp;QIR46,CC!QII:QIM,5,FALSE), " ")</f>
        <v xml:space="preserve"> </v>
      </c>
      <c r="QJB46" s="34" t="str">
        <f>IFERROR(VLOOKUP(QIO46&amp;QIP46&amp;QIS46,CC!QIJ:QIN,5,FALSE), " ")</f>
        <v xml:space="preserve"> </v>
      </c>
      <c r="QJC46" s="34" t="str">
        <f>IFERROR(VLOOKUP(QIP46&amp;QIQ46&amp;QIT46,CC!QIK:QIO,5,FALSE), " ")</f>
        <v xml:space="preserve"> </v>
      </c>
      <c r="QJD46" s="34" t="str">
        <f>IFERROR(VLOOKUP(QIQ46&amp;QIR46&amp;QIU46,CC!QIL:QIP,5,FALSE), " ")</f>
        <v xml:space="preserve"> </v>
      </c>
      <c r="QJE46" s="34" t="str">
        <f>IFERROR(VLOOKUP(QIR46&amp;QIS46&amp;QIV46,CC!QIM:QIQ,5,FALSE), " ")</f>
        <v xml:space="preserve"> </v>
      </c>
      <c r="QJF46" s="34" t="str">
        <f>IFERROR(VLOOKUP(QIS46&amp;QIT46&amp;QIW46,CC!QIN:QIR,5,FALSE), " ")</f>
        <v xml:space="preserve"> </v>
      </c>
      <c r="QJG46" s="34" t="str">
        <f>IFERROR(VLOOKUP(QIT46&amp;QIU46&amp;QIX46,CC!QIO:QIS,5,FALSE), " ")</f>
        <v xml:space="preserve"> </v>
      </c>
      <c r="QJH46" s="34" t="str">
        <f>IFERROR(VLOOKUP(QIU46&amp;QIV46&amp;QIY46,CC!QIP:QIT,5,FALSE), " ")</f>
        <v xml:space="preserve"> </v>
      </c>
      <c r="QJI46" s="34" t="str">
        <f>IFERROR(VLOOKUP(QIV46&amp;QIW46&amp;QIZ46,CC!QIQ:QIU,5,FALSE), " ")</f>
        <v xml:space="preserve"> </v>
      </c>
      <c r="QJJ46" s="34" t="str">
        <f>IFERROR(VLOOKUP(QIW46&amp;QIX46&amp;QJA46,CC!QIR:QIV,5,FALSE), " ")</f>
        <v xml:space="preserve"> </v>
      </c>
      <c r="QJK46" s="34" t="str">
        <f>IFERROR(VLOOKUP(QIX46&amp;QIY46&amp;QJB46,CC!QIS:QIW,5,FALSE), " ")</f>
        <v xml:space="preserve"> </v>
      </c>
      <c r="QJL46" s="34" t="str">
        <f>IFERROR(VLOOKUP(QIY46&amp;QIZ46&amp;QJC46,CC!QIT:QIX,5,FALSE), " ")</f>
        <v xml:space="preserve"> </v>
      </c>
      <c r="QJM46" s="34" t="str">
        <f>IFERROR(VLOOKUP(QIZ46&amp;QJA46&amp;QJD46,CC!QIU:QIY,5,FALSE), " ")</f>
        <v xml:space="preserve"> </v>
      </c>
      <c r="QJN46" s="34" t="str">
        <f>IFERROR(VLOOKUP(QJA46&amp;QJB46&amp;QJE46,CC!QIV:QIZ,5,FALSE), " ")</f>
        <v xml:space="preserve"> </v>
      </c>
      <c r="QJO46" s="34" t="str">
        <f>IFERROR(VLOOKUP(QJB46&amp;QJC46&amp;QJF46,CC!QIW:QJA,5,FALSE), " ")</f>
        <v xml:space="preserve"> </v>
      </c>
      <c r="QJP46" s="34" t="str">
        <f>IFERROR(VLOOKUP(QJC46&amp;QJD46&amp;QJG46,CC!QIX:QJB,5,FALSE), " ")</f>
        <v xml:space="preserve"> </v>
      </c>
      <c r="QJQ46" s="34" t="str">
        <f>IFERROR(VLOOKUP(QJD46&amp;QJE46&amp;QJH46,CC!QIY:QJC,5,FALSE), " ")</f>
        <v xml:space="preserve"> </v>
      </c>
      <c r="QJR46" s="34" t="str">
        <f>IFERROR(VLOOKUP(QJE46&amp;QJF46&amp;QJI46,CC!QIZ:QJD,5,FALSE), " ")</f>
        <v xml:space="preserve"> </v>
      </c>
      <c r="QJS46" s="34" t="str">
        <f>IFERROR(VLOOKUP(QJF46&amp;QJG46&amp;QJJ46,CC!QJA:QJE,5,FALSE), " ")</f>
        <v xml:space="preserve"> </v>
      </c>
      <c r="QJT46" s="34" t="str">
        <f>IFERROR(VLOOKUP(QJG46&amp;QJH46&amp;QJK46,CC!QJB:QJF,5,FALSE), " ")</f>
        <v xml:space="preserve"> </v>
      </c>
      <c r="QJU46" s="34" t="str">
        <f>IFERROR(VLOOKUP(QJH46&amp;QJI46&amp;QJL46,CC!QJC:QJG,5,FALSE), " ")</f>
        <v xml:space="preserve"> </v>
      </c>
      <c r="QJV46" s="34" t="str">
        <f>IFERROR(VLOOKUP(QJI46&amp;QJJ46&amp;QJM46,CC!QJD:QJH,5,FALSE), " ")</f>
        <v xml:space="preserve"> </v>
      </c>
      <c r="QJW46" s="34" t="str">
        <f>IFERROR(VLOOKUP(QJJ46&amp;QJK46&amp;QJN46,CC!QJE:QJI,5,FALSE), " ")</f>
        <v xml:space="preserve"> </v>
      </c>
      <c r="QJX46" s="34" t="str">
        <f>IFERROR(VLOOKUP(QJK46&amp;QJL46&amp;QJO46,CC!QJF:QJJ,5,FALSE), " ")</f>
        <v xml:space="preserve"> </v>
      </c>
      <c r="QJY46" s="34" t="str">
        <f>IFERROR(VLOOKUP(QJL46&amp;QJM46&amp;QJP46,CC!QJG:QJK,5,FALSE), " ")</f>
        <v xml:space="preserve"> </v>
      </c>
      <c r="QJZ46" s="34" t="str">
        <f>IFERROR(VLOOKUP(QJM46&amp;QJN46&amp;QJQ46,CC!QJH:QJL,5,FALSE), " ")</f>
        <v xml:space="preserve"> </v>
      </c>
      <c r="QKA46" s="34" t="str">
        <f>IFERROR(VLOOKUP(QJN46&amp;QJO46&amp;QJR46,CC!QJI:QJM,5,FALSE), " ")</f>
        <v xml:space="preserve"> </v>
      </c>
      <c r="QKB46" s="34" t="str">
        <f>IFERROR(VLOOKUP(QJO46&amp;QJP46&amp;QJS46,CC!QJJ:QJN,5,FALSE), " ")</f>
        <v xml:space="preserve"> </v>
      </c>
      <c r="QKC46" s="34" t="str">
        <f>IFERROR(VLOOKUP(QJP46&amp;QJQ46&amp;QJT46,CC!QJK:QJO,5,FALSE), " ")</f>
        <v xml:space="preserve"> </v>
      </c>
      <c r="QKD46" s="34" t="str">
        <f>IFERROR(VLOOKUP(QJQ46&amp;QJR46&amp;QJU46,CC!QJL:QJP,5,FALSE), " ")</f>
        <v xml:space="preserve"> </v>
      </c>
      <c r="QKE46" s="34" t="str">
        <f>IFERROR(VLOOKUP(QJR46&amp;QJS46&amp;QJV46,CC!QJM:QJQ,5,FALSE), " ")</f>
        <v xml:space="preserve"> </v>
      </c>
      <c r="QKF46" s="34" t="str">
        <f>IFERROR(VLOOKUP(QJS46&amp;QJT46&amp;QJW46,CC!QJN:QJR,5,FALSE), " ")</f>
        <v xml:space="preserve"> </v>
      </c>
      <c r="QKG46" s="34" t="str">
        <f>IFERROR(VLOOKUP(QJT46&amp;QJU46&amp;QJX46,CC!QJO:QJS,5,FALSE), " ")</f>
        <v xml:space="preserve"> </v>
      </c>
      <c r="QKH46" s="34" t="str">
        <f>IFERROR(VLOOKUP(QJU46&amp;QJV46&amp;QJY46,CC!QJP:QJT,5,FALSE), " ")</f>
        <v xml:space="preserve"> </v>
      </c>
      <c r="QKI46" s="34" t="str">
        <f>IFERROR(VLOOKUP(QJV46&amp;QJW46&amp;QJZ46,CC!QJQ:QJU,5,FALSE), " ")</f>
        <v xml:space="preserve"> </v>
      </c>
      <c r="QKJ46" s="34" t="str">
        <f>IFERROR(VLOOKUP(QJW46&amp;QJX46&amp;QKA46,CC!QJR:QJV,5,FALSE), " ")</f>
        <v xml:space="preserve"> </v>
      </c>
      <c r="QKK46" s="34" t="str">
        <f>IFERROR(VLOOKUP(QJX46&amp;QJY46&amp;QKB46,CC!QJS:QJW,5,FALSE), " ")</f>
        <v xml:space="preserve"> </v>
      </c>
      <c r="QKL46" s="34" t="str">
        <f>IFERROR(VLOOKUP(QJY46&amp;QJZ46&amp;QKC46,CC!QJT:QJX,5,FALSE), " ")</f>
        <v xml:space="preserve"> </v>
      </c>
      <c r="QKM46" s="34" t="str">
        <f>IFERROR(VLOOKUP(QJZ46&amp;QKA46&amp;QKD46,CC!QJU:QJY,5,FALSE), " ")</f>
        <v xml:space="preserve"> </v>
      </c>
      <c r="QKN46" s="34" t="str">
        <f>IFERROR(VLOOKUP(QKA46&amp;QKB46&amp;QKE46,CC!QJV:QJZ,5,FALSE), " ")</f>
        <v xml:space="preserve"> </v>
      </c>
      <c r="QKO46" s="34" t="str">
        <f>IFERROR(VLOOKUP(QKB46&amp;QKC46&amp;QKF46,CC!QJW:QKA,5,FALSE), " ")</f>
        <v xml:space="preserve"> </v>
      </c>
      <c r="QKP46" s="34" t="str">
        <f>IFERROR(VLOOKUP(QKC46&amp;QKD46&amp;QKG46,CC!QJX:QKB,5,FALSE), " ")</f>
        <v xml:space="preserve"> </v>
      </c>
      <c r="QKQ46" s="34" t="str">
        <f>IFERROR(VLOOKUP(QKD46&amp;QKE46&amp;QKH46,CC!QJY:QKC,5,FALSE), " ")</f>
        <v xml:space="preserve"> </v>
      </c>
      <c r="QKR46" s="34" t="str">
        <f>IFERROR(VLOOKUP(QKE46&amp;QKF46&amp;QKI46,CC!QJZ:QKD,5,FALSE), " ")</f>
        <v xml:space="preserve"> </v>
      </c>
      <c r="QKS46" s="34" t="str">
        <f>IFERROR(VLOOKUP(QKF46&amp;QKG46&amp;QKJ46,CC!QKA:QKE,5,FALSE), " ")</f>
        <v xml:space="preserve"> </v>
      </c>
      <c r="QKT46" s="34" t="str">
        <f>IFERROR(VLOOKUP(QKG46&amp;QKH46&amp;QKK46,CC!QKB:QKF,5,FALSE), " ")</f>
        <v xml:space="preserve"> </v>
      </c>
      <c r="QKU46" s="34" t="str">
        <f>IFERROR(VLOOKUP(QKH46&amp;QKI46&amp;QKL46,CC!QKC:QKG,5,FALSE), " ")</f>
        <v xml:space="preserve"> </v>
      </c>
      <c r="QKV46" s="34" t="str">
        <f>IFERROR(VLOOKUP(QKI46&amp;QKJ46&amp;QKM46,CC!QKD:QKH,5,FALSE), " ")</f>
        <v xml:space="preserve"> </v>
      </c>
      <c r="QKW46" s="34" t="str">
        <f>IFERROR(VLOOKUP(QKJ46&amp;QKK46&amp;QKN46,CC!QKE:QKI,5,FALSE), " ")</f>
        <v xml:space="preserve"> </v>
      </c>
      <c r="QKX46" s="34" t="str">
        <f>IFERROR(VLOOKUP(QKK46&amp;QKL46&amp;QKO46,CC!QKF:QKJ,5,FALSE), " ")</f>
        <v xml:space="preserve"> </v>
      </c>
      <c r="QKY46" s="34" t="str">
        <f>IFERROR(VLOOKUP(QKL46&amp;QKM46&amp;QKP46,CC!QKG:QKK,5,FALSE), " ")</f>
        <v xml:space="preserve"> </v>
      </c>
      <c r="QKZ46" s="34" t="str">
        <f>IFERROR(VLOOKUP(QKM46&amp;QKN46&amp;QKQ46,CC!QKH:QKL,5,FALSE), " ")</f>
        <v xml:space="preserve"> </v>
      </c>
      <c r="QLA46" s="34" t="str">
        <f>IFERROR(VLOOKUP(QKN46&amp;QKO46&amp;QKR46,CC!QKI:QKM,5,FALSE), " ")</f>
        <v xml:space="preserve"> </v>
      </c>
      <c r="QLB46" s="34" t="str">
        <f>IFERROR(VLOOKUP(QKO46&amp;QKP46&amp;QKS46,CC!QKJ:QKN,5,FALSE), " ")</f>
        <v xml:space="preserve"> </v>
      </c>
      <c r="QLC46" s="34" t="str">
        <f>IFERROR(VLOOKUP(QKP46&amp;QKQ46&amp;QKT46,CC!QKK:QKO,5,FALSE), " ")</f>
        <v xml:space="preserve"> </v>
      </c>
      <c r="QLD46" s="34" t="str">
        <f>IFERROR(VLOOKUP(QKQ46&amp;QKR46&amp;QKU46,CC!QKL:QKP,5,FALSE), " ")</f>
        <v xml:space="preserve"> </v>
      </c>
      <c r="QLE46" s="34" t="str">
        <f>IFERROR(VLOOKUP(QKR46&amp;QKS46&amp;QKV46,CC!QKM:QKQ,5,FALSE), " ")</f>
        <v xml:space="preserve"> </v>
      </c>
      <c r="QLF46" s="34" t="str">
        <f>IFERROR(VLOOKUP(QKS46&amp;QKT46&amp;QKW46,CC!QKN:QKR,5,FALSE), " ")</f>
        <v xml:space="preserve"> </v>
      </c>
      <c r="QLG46" s="34" t="str">
        <f>IFERROR(VLOOKUP(QKT46&amp;QKU46&amp;QKX46,CC!QKO:QKS,5,FALSE), " ")</f>
        <v xml:space="preserve"> </v>
      </c>
      <c r="QLH46" s="34" t="str">
        <f>IFERROR(VLOOKUP(QKU46&amp;QKV46&amp;QKY46,CC!QKP:QKT,5,FALSE), " ")</f>
        <v xml:space="preserve"> </v>
      </c>
      <c r="QLI46" s="34" t="str">
        <f>IFERROR(VLOOKUP(QKV46&amp;QKW46&amp;QKZ46,CC!QKQ:QKU,5,FALSE), " ")</f>
        <v xml:space="preserve"> </v>
      </c>
      <c r="QLJ46" s="34" t="str">
        <f>IFERROR(VLOOKUP(QKW46&amp;QKX46&amp;QLA46,CC!QKR:QKV,5,FALSE), " ")</f>
        <v xml:space="preserve"> </v>
      </c>
      <c r="QLK46" s="34" t="str">
        <f>IFERROR(VLOOKUP(QKX46&amp;QKY46&amp;QLB46,CC!QKS:QKW,5,FALSE), " ")</f>
        <v xml:space="preserve"> </v>
      </c>
      <c r="QLL46" s="34" t="str">
        <f>IFERROR(VLOOKUP(QKY46&amp;QKZ46&amp;QLC46,CC!QKT:QKX,5,FALSE), " ")</f>
        <v xml:space="preserve"> </v>
      </c>
      <c r="QLM46" s="34" t="str">
        <f>IFERROR(VLOOKUP(QKZ46&amp;QLA46&amp;QLD46,CC!QKU:QKY,5,FALSE), " ")</f>
        <v xml:space="preserve"> </v>
      </c>
      <c r="QLN46" s="34" t="str">
        <f>IFERROR(VLOOKUP(QLA46&amp;QLB46&amp;QLE46,CC!QKV:QKZ,5,FALSE), " ")</f>
        <v xml:space="preserve"> </v>
      </c>
      <c r="QLO46" s="34" t="str">
        <f>IFERROR(VLOOKUP(QLB46&amp;QLC46&amp;QLF46,CC!QKW:QLA,5,FALSE), " ")</f>
        <v xml:space="preserve"> </v>
      </c>
      <c r="QLP46" s="34" t="str">
        <f>IFERROR(VLOOKUP(QLC46&amp;QLD46&amp;QLG46,CC!QKX:QLB,5,FALSE), " ")</f>
        <v xml:space="preserve"> </v>
      </c>
      <c r="QLQ46" s="34" t="str">
        <f>IFERROR(VLOOKUP(QLD46&amp;QLE46&amp;QLH46,CC!QKY:QLC,5,FALSE), " ")</f>
        <v xml:space="preserve"> </v>
      </c>
      <c r="QLR46" s="34" t="str">
        <f>IFERROR(VLOOKUP(QLE46&amp;QLF46&amp;QLI46,CC!QKZ:QLD,5,FALSE), " ")</f>
        <v xml:space="preserve"> </v>
      </c>
      <c r="QLS46" s="34" t="str">
        <f>IFERROR(VLOOKUP(QLF46&amp;QLG46&amp;QLJ46,CC!QLA:QLE,5,FALSE), " ")</f>
        <v xml:space="preserve"> </v>
      </c>
      <c r="QLT46" s="34" t="str">
        <f>IFERROR(VLOOKUP(QLG46&amp;QLH46&amp;QLK46,CC!QLB:QLF,5,FALSE), " ")</f>
        <v xml:space="preserve"> </v>
      </c>
      <c r="QLU46" s="34" t="str">
        <f>IFERROR(VLOOKUP(QLH46&amp;QLI46&amp;QLL46,CC!QLC:QLG,5,FALSE), " ")</f>
        <v xml:space="preserve"> </v>
      </c>
      <c r="QLV46" s="34" t="str">
        <f>IFERROR(VLOOKUP(QLI46&amp;QLJ46&amp;QLM46,CC!QLD:QLH,5,FALSE), " ")</f>
        <v xml:space="preserve"> </v>
      </c>
      <c r="QLW46" s="34" t="str">
        <f>IFERROR(VLOOKUP(QLJ46&amp;QLK46&amp;QLN46,CC!QLE:QLI,5,FALSE), " ")</f>
        <v xml:space="preserve"> </v>
      </c>
      <c r="QLX46" s="34" t="str">
        <f>IFERROR(VLOOKUP(QLK46&amp;QLL46&amp;QLO46,CC!QLF:QLJ,5,FALSE), " ")</f>
        <v xml:space="preserve"> </v>
      </c>
      <c r="QLY46" s="34" t="str">
        <f>IFERROR(VLOOKUP(QLL46&amp;QLM46&amp;QLP46,CC!QLG:QLK,5,FALSE), " ")</f>
        <v xml:space="preserve"> </v>
      </c>
      <c r="QLZ46" s="34" t="str">
        <f>IFERROR(VLOOKUP(QLM46&amp;QLN46&amp;QLQ46,CC!QLH:QLL,5,FALSE), " ")</f>
        <v xml:space="preserve"> </v>
      </c>
      <c r="QMA46" s="34" t="str">
        <f>IFERROR(VLOOKUP(QLN46&amp;QLO46&amp;QLR46,CC!QLI:QLM,5,FALSE), " ")</f>
        <v xml:space="preserve"> </v>
      </c>
      <c r="QMB46" s="34" t="str">
        <f>IFERROR(VLOOKUP(QLO46&amp;QLP46&amp;QLS46,CC!QLJ:QLN,5,FALSE), " ")</f>
        <v xml:space="preserve"> </v>
      </c>
      <c r="QMC46" s="34" t="str">
        <f>IFERROR(VLOOKUP(QLP46&amp;QLQ46&amp;QLT46,CC!QLK:QLO,5,FALSE), " ")</f>
        <v xml:space="preserve"> </v>
      </c>
      <c r="QMD46" s="34" t="str">
        <f>IFERROR(VLOOKUP(QLQ46&amp;QLR46&amp;QLU46,CC!QLL:QLP,5,FALSE), " ")</f>
        <v xml:space="preserve"> </v>
      </c>
      <c r="QME46" s="34" t="str">
        <f>IFERROR(VLOOKUP(QLR46&amp;QLS46&amp;QLV46,CC!QLM:QLQ,5,FALSE), " ")</f>
        <v xml:space="preserve"> </v>
      </c>
      <c r="QMF46" s="34" t="str">
        <f>IFERROR(VLOOKUP(QLS46&amp;QLT46&amp;QLW46,CC!QLN:QLR,5,FALSE), " ")</f>
        <v xml:space="preserve"> </v>
      </c>
      <c r="QMG46" s="34" t="str">
        <f>IFERROR(VLOOKUP(QLT46&amp;QLU46&amp;QLX46,CC!QLO:QLS,5,FALSE), " ")</f>
        <v xml:space="preserve"> </v>
      </c>
      <c r="QMH46" s="34" t="str">
        <f>IFERROR(VLOOKUP(QLU46&amp;QLV46&amp;QLY46,CC!QLP:QLT,5,FALSE), " ")</f>
        <v xml:space="preserve"> </v>
      </c>
      <c r="QMI46" s="34" t="str">
        <f>IFERROR(VLOOKUP(QLV46&amp;QLW46&amp;QLZ46,CC!QLQ:QLU,5,FALSE), " ")</f>
        <v xml:space="preserve"> </v>
      </c>
      <c r="QMJ46" s="34" t="str">
        <f>IFERROR(VLOOKUP(QLW46&amp;QLX46&amp;QMA46,CC!QLR:QLV,5,FALSE), " ")</f>
        <v xml:space="preserve"> </v>
      </c>
      <c r="QMK46" s="34" t="str">
        <f>IFERROR(VLOOKUP(QLX46&amp;QLY46&amp;QMB46,CC!QLS:QLW,5,FALSE), " ")</f>
        <v xml:space="preserve"> </v>
      </c>
      <c r="QML46" s="34" t="str">
        <f>IFERROR(VLOOKUP(QLY46&amp;QLZ46&amp;QMC46,CC!QLT:QLX,5,FALSE), " ")</f>
        <v xml:space="preserve"> </v>
      </c>
      <c r="QMM46" s="34" t="str">
        <f>IFERROR(VLOOKUP(QLZ46&amp;QMA46&amp;QMD46,CC!QLU:QLY,5,FALSE), " ")</f>
        <v xml:space="preserve"> </v>
      </c>
      <c r="QMN46" s="34" t="str">
        <f>IFERROR(VLOOKUP(QMA46&amp;QMB46&amp;QME46,CC!QLV:QLZ,5,FALSE), " ")</f>
        <v xml:space="preserve"> </v>
      </c>
      <c r="QMO46" s="34" t="str">
        <f>IFERROR(VLOOKUP(QMB46&amp;QMC46&amp;QMF46,CC!QLW:QMA,5,FALSE), " ")</f>
        <v xml:space="preserve"> </v>
      </c>
      <c r="QMP46" s="34" t="str">
        <f>IFERROR(VLOOKUP(QMC46&amp;QMD46&amp;QMG46,CC!QLX:QMB,5,FALSE), " ")</f>
        <v xml:space="preserve"> </v>
      </c>
      <c r="QMQ46" s="34" t="str">
        <f>IFERROR(VLOOKUP(QMD46&amp;QME46&amp;QMH46,CC!QLY:QMC,5,FALSE), " ")</f>
        <v xml:space="preserve"> </v>
      </c>
      <c r="QMR46" s="34" t="str">
        <f>IFERROR(VLOOKUP(QME46&amp;QMF46&amp;QMI46,CC!QLZ:QMD,5,FALSE), " ")</f>
        <v xml:space="preserve"> </v>
      </c>
      <c r="QMS46" s="34" t="str">
        <f>IFERROR(VLOOKUP(QMF46&amp;QMG46&amp;QMJ46,CC!QMA:QME,5,FALSE), " ")</f>
        <v xml:space="preserve"> </v>
      </c>
      <c r="QMT46" s="34" t="str">
        <f>IFERROR(VLOOKUP(QMG46&amp;QMH46&amp;QMK46,CC!QMB:QMF,5,FALSE), " ")</f>
        <v xml:space="preserve"> </v>
      </c>
      <c r="QMU46" s="34" t="str">
        <f>IFERROR(VLOOKUP(QMH46&amp;QMI46&amp;QML46,CC!QMC:QMG,5,FALSE), " ")</f>
        <v xml:space="preserve"> </v>
      </c>
      <c r="QMV46" s="34" t="str">
        <f>IFERROR(VLOOKUP(QMI46&amp;QMJ46&amp;QMM46,CC!QMD:QMH,5,FALSE), " ")</f>
        <v xml:space="preserve"> </v>
      </c>
      <c r="QMW46" s="34" t="str">
        <f>IFERROR(VLOOKUP(QMJ46&amp;QMK46&amp;QMN46,CC!QME:QMI,5,FALSE), " ")</f>
        <v xml:space="preserve"> </v>
      </c>
      <c r="QMX46" s="34" t="str">
        <f>IFERROR(VLOOKUP(QMK46&amp;QML46&amp;QMO46,CC!QMF:QMJ,5,FALSE), " ")</f>
        <v xml:space="preserve"> </v>
      </c>
      <c r="QMY46" s="34" t="str">
        <f>IFERROR(VLOOKUP(QML46&amp;QMM46&amp;QMP46,CC!QMG:QMK,5,FALSE), " ")</f>
        <v xml:space="preserve"> </v>
      </c>
      <c r="QMZ46" s="34" t="str">
        <f>IFERROR(VLOOKUP(QMM46&amp;QMN46&amp;QMQ46,CC!QMH:QML,5,FALSE), " ")</f>
        <v xml:space="preserve"> </v>
      </c>
      <c r="QNA46" s="34" t="str">
        <f>IFERROR(VLOOKUP(QMN46&amp;QMO46&amp;QMR46,CC!QMI:QMM,5,FALSE), " ")</f>
        <v xml:space="preserve"> </v>
      </c>
      <c r="QNB46" s="34" t="str">
        <f>IFERROR(VLOOKUP(QMO46&amp;QMP46&amp;QMS46,CC!QMJ:QMN,5,FALSE), " ")</f>
        <v xml:space="preserve"> </v>
      </c>
      <c r="QNC46" s="34" t="str">
        <f>IFERROR(VLOOKUP(QMP46&amp;QMQ46&amp;QMT46,CC!QMK:QMO,5,FALSE), " ")</f>
        <v xml:space="preserve"> </v>
      </c>
      <c r="QND46" s="34" t="str">
        <f>IFERROR(VLOOKUP(QMQ46&amp;QMR46&amp;QMU46,CC!QML:QMP,5,FALSE), " ")</f>
        <v xml:space="preserve"> </v>
      </c>
      <c r="QNE46" s="34" t="str">
        <f>IFERROR(VLOOKUP(QMR46&amp;QMS46&amp;QMV46,CC!QMM:QMQ,5,FALSE), " ")</f>
        <v xml:space="preserve"> </v>
      </c>
      <c r="QNF46" s="34" t="str">
        <f>IFERROR(VLOOKUP(QMS46&amp;QMT46&amp;QMW46,CC!QMN:QMR,5,FALSE), " ")</f>
        <v xml:space="preserve"> </v>
      </c>
      <c r="QNG46" s="34" t="str">
        <f>IFERROR(VLOOKUP(QMT46&amp;QMU46&amp;QMX46,CC!QMO:QMS,5,FALSE), " ")</f>
        <v xml:space="preserve"> </v>
      </c>
      <c r="QNH46" s="34" t="str">
        <f>IFERROR(VLOOKUP(QMU46&amp;QMV46&amp;QMY46,CC!QMP:QMT,5,FALSE), " ")</f>
        <v xml:space="preserve"> </v>
      </c>
      <c r="QNI46" s="34" t="str">
        <f>IFERROR(VLOOKUP(QMV46&amp;QMW46&amp;QMZ46,CC!QMQ:QMU,5,FALSE), " ")</f>
        <v xml:space="preserve"> </v>
      </c>
      <c r="QNJ46" s="34" t="str">
        <f>IFERROR(VLOOKUP(QMW46&amp;QMX46&amp;QNA46,CC!QMR:QMV,5,FALSE), " ")</f>
        <v xml:space="preserve"> </v>
      </c>
      <c r="QNK46" s="34" t="str">
        <f>IFERROR(VLOOKUP(QMX46&amp;QMY46&amp;QNB46,CC!QMS:QMW,5,FALSE), " ")</f>
        <v xml:space="preserve"> </v>
      </c>
      <c r="QNL46" s="34" t="str">
        <f>IFERROR(VLOOKUP(QMY46&amp;QMZ46&amp;QNC46,CC!QMT:QMX,5,FALSE), " ")</f>
        <v xml:space="preserve"> </v>
      </c>
      <c r="QNM46" s="34" t="str">
        <f>IFERROR(VLOOKUP(QMZ46&amp;QNA46&amp;QND46,CC!QMU:QMY,5,FALSE), " ")</f>
        <v xml:space="preserve"> </v>
      </c>
      <c r="QNN46" s="34" t="str">
        <f>IFERROR(VLOOKUP(QNA46&amp;QNB46&amp;QNE46,CC!QMV:QMZ,5,FALSE), " ")</f>
        <v xml:space="preserve"> </v>
      </c>
      <c r="QNO46" s="34" t="str">
        <f>IFERROR(VLOOKUP(QNB46&amp;QNC46&amp;QNF46,CC!QMW:QNA,5,FALSE), " ")</f>
        <v xml:space="preserve"> </v>
      </c>
      <c r="QNP46" s="34" t="str">
        <f>IFERROR(VLOOKUP(QNC46&amp;QND46&amp;QNG46,CC!QMX:QNB,5,FALSE), " ")</f>
        <v xml:space="preserve"> </v>
      </c>
      <c r="QNQ46" s="34" t="str">
        <f>IFERROR(VLOOKUP(QND46&amp;QNE46&amp;QNH46,CC!QMY:QNC,5,FALSE), " ")</f>
        <v xml:space="preserve"> </v>
      </c>
      <c r="QNR46" s="34" t="str">
        <f>IFERROR(VLOOKUP(QNE46&amp;QNF46&amp;QNI46,CC!QMZ:QND,5,FALSE), " ")</f>
        <v xml:space="preserve"> </v>
      </c>
      <c r="QNS46" s="34" t="str">
        <f>IFERROR(VLOOKUP(QNF46&amp;QNG46&amp;QNJ46,CC!QNA:QNE,5,FALSE), " ")</f>
        <v xml:space="preserve"> </v>
      </c>
      <c r="QNT46" s="34" t="str">
        <f>IFERROR(VLOOKUP(QNG46&amp;QNH46&amp;QNK46,CC!QNB:QNF,5,FALSE), " ")</f>
        <v xml:space="preserve"> </v>
      </c>
      <c r="QNU46" s="34" t="str">
        <f>IFERROR(VLOOKUP(QNH46&amp;QNI46&amp;QNL46,CC!QNC:QNG,5,FALSE), " ")</f>
        <v xml:space="preserve"> </v>
      </c>
      <c r="QNV46" s="34" t="str">
        <f>IFERROR(VLOOKUP(QNI46&amp;QNJ46&amp;QNM46,CC!QND:QNH,5,FALSE), " ")</f>
        <v xml:space="preserve"> </v>
      </c>
      <c r="QNW46" s="34" t="str">
        <f>IFERROR(VLOOKUP(QNJ46&amp;QNK46&amp;QNN46,CC!QNE:QNI,5,FALSE), " ")</f>
        <v xml:space="preserve"> </v>
      </c>
      <c r="QNX46" s="34" t="str">
        <f>IFERROR(VLOOKUP(QNK46&amp;QNL46&amp;QNO46,CC!QNF:QNJ,5,FALSE), " ")</f>
        <v xml:space="preserve"> </v>
      </c>
      <c r="QNY46" s="34" t="str">
        <f>IFERROR(VLOOKUP(QNL46&amp;QNM46&amp;QNP46,CC!QNG:QNK,5,FALSE), " ")</f>
        <v xml:space="preserve"> </v>
      </c>
      <c r="QNZ46" s="34" t="str">
        <f>IFERROR(VLOOKUP(QNM46&amp;QNN46&amp;QNQ46,CC!QNH:QNL,5,FALSE), " ")</f>
        <v xml:space="preserve"> </v>
      </c>
      <c r="QOA46" s="34" t="str">
        <f>IFERROR(VLOOKUP(QNN46&amp;QNO46&amp;QNR46,CC!QNI:QNM,5,FALSE), " ")</f>
        <v xml:space="preserve"> </v>
      </c>
      <c r="QOB46" s="34" t="str">
        <f>IFERROR(VLOOKUP(QNO46&amp;QNP46&amp;QNS46,CC!QNJ:QNN,5,FALSE), " ")</f>
        <v xml:space="preserve"> </v>
      </c>
      <c r="QOC46" s="34" t="str">
        <f>IFERROR(VLOOKUP(QNP46&amp;QNQ46&amp;QNT46,CC!QNK:QNO,5,FALSE), " ")</f>
        <v xml:space="preserve"> </v>
      </c>
      <c r="QOD46" s="34" t="str">
        <f>IFERROR(VLOOKUP(QNQ46&amp;QNR46&amp;QNU46,CC!QNL:QNP,5,FALSE), " ")</f>
        <v xml:space="preserve"> </v>
      </c>
      <c r="QOE46" s="34" t="str">
        <f>IFERROR(VLOOKUP(QNR46&amp;QNS46&amp;QNV46,CC!QNM:QNQ,5,FALSE), " ")</f>
        <v xml:space="preserve"> </v>
      </c>
      <c r="QOF46" s="34" t="str">
        <f>IFERROR(VLOOKUP(QNS46&amp;QNT46&amp;QNW46,CC!QNN:QNR,5,FALSE), " ")</f>
        <v xml:space="preserve"> </v>
      </c>
      <c r="QOG46" s="34" t="str">
        <f>IFERROR(VLOOKUP(QNT46&amp;QNU46&amp;QNX46,CC!QNO:QNS,5,FALSE), " ")</f>
        <v xml:space="preserve"> </v>
      </c>
      <c r="QOH46" s="34" t="str">
        <f>IFERROR(VLOOKUP(QNU46&amp;QNV46&amp;QNY46,CC!QNP:QNT,5,FALSE), " ")</f>
        <v xml:space="preserve"> </v>
      </c>
      <c r="QOI46" s="34" t="str">
        <f>IFERROR(VLOOKUP(QNV46&amp;QNW46&amp;QNZ46,CC!QNQ:QNU,5,FALSE), " ")</f>
        <v xml:space="preserve"> </v>
      </c>
      <c r="QOJ46" s="34" t="str">
        <f>IFERROR(VLOOKUP(QNW46&amp;QNX46&amp;QOA46,CC!QNR:QNV,5,FALSE), " ")</f>
        <v xml:space="preserve"> </v>
      </c>
      <c r="QOK46" s="34" t="str">
        <f>IFERROR(VLOOKUP(QNX46&amp;QNY46&amp;QOB46,CC!QNS:QNW,5,FALSE), " ")</f>
        <v xml:space="preserve"> </v>
      </c>
      <c r="QOL46" s="34" t="str">
        <f>IFERROR(VLOOKUP(QNY46&amp;QNZ46&amp;QOC46,CC!QNT:QNX,5,FALSE), " ")</f>
        <v xml:space="preserve"> </v>
      </c>
      <c r="QOM46" s="34" t="str">
        <f>IFERROR(VLOOKUP(QNZ46&amp;QOA46&amp;QOD46,CC!QNU:QNY,5,FALSE), " ")</f>
        <v xml:space="preserve"> </v>
      </c>
      <c r="QON46" s="34" t="str">
        <f>IFERROR(VLOOKUP(QOA46&amp;QOB46&amp;QOE46,CC!QNV:QNZ,5,FALSE), " ")</f>
        <v xml:space="preserve"> </v>
      </c>
      <c r="QOO46" s="34" t="str">
        <f>IFERROR(VLOOKUP(QOB46&amp;QOC46&amp;QOF46,CC!QNW:QOA,5,FALSE), " ")</f>
        <v xml:space="preserve"> </v>
      </c>
      <c r="QOP46" s="34" t="str">
        <f>IFERROR(VLOOKUP(QOC46&amp;QOD46&amp;QOG46,CC!QNX:QOB,5,FALSE), " ")</f>
        <v xml:space="preserve"> </v>
      </c>
      <c r="QOQ46" s="34" t="str">
        <f>IFERROR(VLOOKUP(QOD46&amp;QOE46&amp;QOH46,CC!QNY:QOC,5,FALSE), " ")</f>
        <v xml:space="preserve"> </v>
      </c>
      <c r="QOR46" s="34" t="str">
        <f>IFERROR(VLOOKUP(QOE46&amp;QOF46&amp;QOI46,CC!QNZ:QOD,5,FALSE), " ")</f>
        <v xml:space="preserve"> </v>
      </c>
      <c r="QOS46" s="34" t="str">
        <f>IFERROR(VLOOKUP(QOF46&amp;QOG46&amp;QOJ46,CC!QOA:QOE,5,FALSE), " ")</f>
        <v xml:space="preserve"> </v>
      </c>
      <c r="QOT46" s="34" t="str">
        <f>IFERROR(VLOOKUP(QOG46&amp;QOH46&amp;QOK46,CC!QOB:QOF,5,FALSE), " ")</f>
        <v xml:space="preserve"> </v>
      </c>
      <c r="QOU46" s="34" t="str">
        <f>IFERROR(VLOOKUP(QOH46&amp;QOI46&amp;QOL46,CC!QOC:QOG,5,FALSE), " ")</f>
        <v xml:space="preserve"> </v>
      </c>
      <c r="QOV46" s="34" t="str">
        <f>IFERROR(VLOOKUP(QOI46&amp;QOJ46&amp;QOM46,CC!QOD:QOH,5,FALSE), " ")</f>
        <v xml:space="preserve"> </v>
      </c>
      <c r="QOW46" s="34" t="str">
        <f>IFERROR(VLOOKUP(QOJ46&amp;QOK46&amp;QON46,CC!QOE:QOI,5,FALSE), " ")</f>
        <v xml:space="preserve"> </v>
      </c>
      <c r="QOX46" s="34" t="str">
        <f>IFERROR(VLOOKUP(QOK46&amp;QOL46&amp;QOO46,CC!QOF:QOJ,5,FALSE), " ")</f>
        <v xml:space="preserve"> </v>
      </c>
      <c r="QOY46" s="34" t="str">
        <f>IFERROR(VLOOKUP(QOL46&amp;QOM46&amp;QOP46,CC!QOG:QOK,5,FALSE), " ")</f>
        <v xml:space="preserve"> </v>
      </c>
      <c r="QOZ46" s="34" t="str">
        <f>IFERROR(VLOOKUP(QOM46&amp;QON46&amp;QOQ46,CC!QOH:QOL,5,FALSE), " ")</f>
        <v xml:space="preserve"> </v>
      </c>
      <c r="QPA46" s="34" t="str">
        <f>IFERROR(VLOOKUP(QON46&amp;QOO46&amp;QOR46,CC!QOI:QOM,5,FALSE), " ")</f>
        <v xml:space="preserve"> </v>
      </c>
      <c r="QPB46" s="34" t="str">
        <f>IFERROR(VLOOKUP(QOO46&amp;QOP46&amp;QOS46,CC!QOJ:QON,5,FALSE), " ")</f>
        <v xml:space="preserve"> </v>
      </c>
      <c r="QPC46" s="34" t="str">
        <f>IFERROR(VLOOKUP(QOP46&amp;QOQ46&amp;QOT46,CC!QOK:QOO,5,FALSE), " ")</f>
        <v xml:space="preserve"> </v>
      </c>
      <c r="QPD46" s="34" t="str">
        <f>IFERROR(VLOOKUP(QOQ46&amp;QOR46&amp;QOU46,CC!QOL:QOP,5,FALSE), " ")</f>
        <v xml:space="preserve"> </v>
      </c>
      <c r="QPE46" s="34" t="str">
        <f>IFERROR(VLOOKUP(QOR46&amp;QOS46&amp;QOV46,CC!QOM:QOQ,5,FALSE), " ")</f>
        <v xml:space="preserve"> </v>
      </c>
      <c r="QPF46" s="34" t="str">
        <f>IFERROR(VLOOKUP(QOS46&amp;QOT46&amp;QOW46,CC!QON:QOR,5,FALSE), " ")</f>
        <v xml:space="preserve"> </v>
      </c>
      <c r="QPG46" s="34" t="str">
        <f>IFERROR(VLOOKUP(QOT46&amp;QOU46&amp;QOX46,CC!QOO:QOS,5,FALSE), " ")</f>
        <v xml:space="preserve"> </v>
      </c>
      <c r="QPH46" s="34" t="str">
        <f>IFERROR(VLOOKUP(QOU46&amp;QOV46&amp;QOY46,CC!QOP:QOT,5,FALSE), " ")</f>
        <v xml:space="preserve"> </v>
      </c>
      <c r="QPI46" s="34" t="str">
        <f>IFERROR(VLOOKUP(QOV46&amp;QOW46&amp;QOZ46,CC!QOQ:QOU,5,FALSE), " ")</f>
        <v xml:space="preserve"> </v>
      </c>
      <c r="QPJ46" s="34" t="str">
        <f>IFERROR(VLOOKUP(QOW46&amp;QOX46&amp;QPA46,CC!QOR:QOV,5,FALSE), " ")</f>
        <v xml:space="preserve"> </v>
      </c>
      <c r="QPK46" s="34" t="str">
        <f>IFERROR(VLOOKUP(QOX46&amp;QOY46&amp;QPB46,CC!QOS:QOW,5,FALSE), " ")</f>
        <v xml:space="preserve"> </v>
      </c>
      <c r="QPL46" s="34" t="str">
        <f>IFERROR(VLOOKUP(QOY46&amp;QOZ46&amp;QPC46,CC!QOT:QOX,5,FALSE), " ")</f>
        <v xml:space="preserve"> </v>
      </c>
      <c r="QPM46" s="34" t="str">
        <f>IFERROR(VLOOKUP(QOZ46&amp;QPA46&amp;QPD46,CC!QOU:QOY,5,FALSE), " ")</f>
        <v xml:space="preserve"> </v>
      </c>
      <c r="QPN46" s="34" t="str">
        <f>IFERROR(VLOOKUP(QPA46&amp;QPB46&amp;QPE46,CC!QOV:QOZ,5,FALSE), " ")</f>
        <v xml:space="preserve"> </v>
      </c>
      <c r="QPO46" s="34" t="str">
        <f>IFERROR(VLOOKUP(QPB46&amp;QPC46&amp;QPF46,CC!QOW:QPA,5,FALSE), " ")</f>
        <v xml:space="preserve"> </v>
      </c>
      <c r="QPP46" s="34" t="str">
        <f>IFERROR(VLOOKUP(QPC46&amp;QPD46&amp;QPG46,CC!QOX:QPB,5,FALSE), " ")</f>
        <v xml:space="preserve"> </v>
      </c>
      <c r="QPQ46" s="34" t="str">
        <f>IFERROR(VLOOKUP(QPD46&amp;QPE46&amp;QPH46,CC!QOY:QPC,5,FALSE), " ")</f>
        <v xml:space="preserve"> </v>
      </c>
      <c r="QPR46" s="34" t="str">
        <f>IFERROR(VLOOKUP(QPE46&amp;QPF46&amp;QPI46,CC!QOZ:QPD,5,FALSE), " ")</f>
        <v xml:space="preserve"> </v>
      </c>
      <c r="QPS46" s="34" t="str">
        <f>IFERROR(VLOOKUP(QPF46&amp;QPG46&amp;QPJ46,CC!QPA:QPE,5,FALSE), " ")</f>
        <v xml:space="preserve"> </v>
      </c>
      <c r="QPT46" s="34" t="str">
        <f>IFERROR(VLOOKUP(QPG46&amp;QPH46&amp;QPK46,CC!QPB:QPF,5,FALSE), " ")</f>
        <v xml:space="preserve"> </v>
      </c>
      <c r="QPU46" s="34" t="str">
        <f>IFERROR(VLOOKUP(QPH46&amp;QPI46&amp;QPL46,CC!QPC:QPG,5,FALSE), " ")</f>
        <v xml:space="preserve"> </v>
      </c>
      <c r="QPV46" s="34" t="str">
        <f>IFERROR(VLOOKUP(QPI46&amp;QPJ46&amp;QPM46,CC!QPD:QPH,5,FALSE), " ")</f>
        <v xml:space="preserve"> </v>
      </c>
      <c r="QPW46" s="34" t="str">
        <f>IFERROR(VLOOKUP(QPJ46&amp;QPK46&amp;QPN46,CC!QPE:QPI,5,FALSE), " ")</f>
        <v xml:space="preserve"> </v>
      </c>
      <c r="QPX46" s="34" t="str">
        <f>IFERROR(VLOOKUP(QPK46&amp;QPL46&amp;QPO46,CC!QPF:QPJ,5,FALSE), " ")</f>
        <v xml:space="preserve"> </v>
      </c>
      <c r="QPY46" s="34" t="str">
        <f>IFERROR(VLOOKUP(QPL46&amp;QPM46&amp;QPP46,CC!QPG:QPK,5,FALSE), " ")</f>
        <v xml:space="preserve"> </v>
      </c>
      <c r="QPZ46" s="34" t="str">
        <f>IFERROR(VLOOKUP(QPM46&amp;QPN46&amp;QPQ46,CC!QPH:QPL,5,FALSE), " ")</f>
        <v xml:space="preserve"> </v>
      </c>
      <c r="QQA46" s="34" t="str">
        <f>IFERROR(VLOOKUP(QPN46&amp;QPO46&amp;QPR46,CC!QPI:QPM,5,FALSE), " ")</f>
        <v xml:space="preserve"> </v>
      </c>
      <c r="QQB46" s="34" t="str">
        <f>IFERROR(VLOOKUP(QPO46&amp;QPP46&amp;QPS46,CC!QPJ:QPN,5,FALSE), " ")</f>
        <v xml:space="preserve"> </v>
      </c>
      <c r="QQC46" s="34" t="str">
        <f>IFERROR(VLOOKUP(QPP46&amp;QPQ46&amp;QPT46,CC!QPK:QPO,5,FALSE), " ")</f>
        <v xml:space="preserve"> </v>
      </c>
      <c r="QQD46" s="34" t="str">
        <f>IFERROR(VLOOKUP(QPQ46&amp;QPR46&amp;QPU46,CC!QPL:QPP,5,FALSE), " ")</f>
        <v xml:space="preserve"> </v>
      </c>
      <c r="QQE46" s="34" t="str">
        <f>IFERROR(VLOOKUP(QPR46&amp;QPS46&amp;QPV46,CC!QPM:QPQ,5,FALSE), " ")</f>
        <v xml:space="preserve"> </v>
      </c>
      <c r="QQF46" s="34" t="str">
        <f>IFERROR(VLOOKUP(QPS46&amp;QPT46&amp;QPW46,CC!QPN:QPR,5,FALSE), " ")</f>
        <v xml:space="preserve"> </v>
      </c>
      <c r="QQG46" s="34" t="str">
        <f>IFERROR(VLOOKUP(QPT46&amp;QPU46&amp;QPX46,CC!QPO:QPS,5,FALSE), " ")</f>
        <v xml:space="preserve"> </v>
      </c>
      <c r="QQH46" s="34" t="str">
        <f>IFERROR(VLOOKUP(QPU46&amp;QPV46&amp;QPY46,CC!QPP:QPT,5,FALSE), " ")</f>
        <v xml:space="preserve"> </v>
      </c>
      <c r="QQI46" s="34" t="str">
        <f>IFERROR(VLOOKUP(QPV46&amp;QPW46&amp;QPZ46,CC!QPQ:QPU,5,FALSE), " ")</f>
        <v xml:space="preserve"> </v>
      </c>
      <c r="QQJ46" s="34" t="str">
        <f>IFERROR(VLOOKUP(QPW46&amp;QPX46&amp;QQA46,CC!QPR:QPV,5,FALSE), " ")</f>
        <v xml:space="preserve"> </v>
      </c>
      <c r="QQK46" s="34" t="str">
        <f>IFERROR(VLOOKUP(QPX46&amp;QPY46&amp;QQB46,CC!QPS:QPW,5,FALSE), " ")</f>
        <v xml:space="preserve"> </v>
      </c>
      <c r="QQL46" s="34" t="str">
        <f>IFERROR(VLOOKUP(QPY46&amp;QPZ46&amp;QQC46,CC!QPT:QPX,5,FALSE), " ")</f>
        <v xml:space="preserve"> </v>
      </c>
      <c r="QQM46" s="34" t="str">
        <f>IFERROR(VLOOKUP(QPZ46&amp;QQA46&amp;QQD46,CC!QPU:QPY,5,FALSE), " ")</f>
        <v xml:space="preserve"> </v>
      </c>
      <c r="QQN46" s="34" t="str">
        <f>IFERROR(VLOOKUP(QQA46&amp;QQB46&amp;QQE46,CC!QPV:QPZ,5,FALSE), " ")</f>
        <v xml:space="preserve"> </v>
      </c>
      <c r="QQO46" s="34" t="str">
        <f>IFERROR(VLOOKUP(QQB46&amp;QQC46&amp;QQF46,CC!QPW:QQA,5,FALSE), " ")</f>
        <v xml:space="preserve"> </v>
      </c>
      <c r="QQP46" s="34" t="str">
        <f>IFERROR(VLOOKUP(QQC46&amp;QQD46&amp;QQG46,CC!QPX:QQB,5,FALSE), " ")</f>
        <v xml:space="preserve"> </v>
      </c>
      <c r="QQQ46" s="34" t="str">
        <f>IFERROR(VLOOKUP(QQD46&amp;QQE46&amp;QQH46,CC!QPY:QQC,5,FALSE), " ")</f>
        <v xml:space="preserve"> </v>
      </c>
      <c r="QQR46" s="34" t="str">
        <f>IFERROR(VLOOKUP(QQE46&amp;QQF46&amp;QQI46,CC!QPZ:QQD,5,FALSE), " ")</f>
        <v xml:space="preserve"> </v>
      </c>
      <c r="QQS46" s="34" t="str">
        <f>IFERROR(VLOOKUP(QQF46&amp;QQG46&amp;QQJ46,CC!QQA:QQE,5,FALSE), " ")</f>
        <v xml:space="preserve"> </v>
      </c>
      <c r="QQT46" s="34" t="str">
        <f>IFERROR(VLOOKUP(QQG46&amp;QQH46&amp;QQK46,CC!QQB:QQF,5,FALSE), " ")</f>
        <v xml:space="preserve"> </v>
      </c>
      <c r="QQU46" s="34" t="str">
        <f>IFERROR(VLOOKUP(QQH46&amp;QQI46&amp;QQL46,CC!QQC:QQG,5,FALSE), " ")</f>
        <v xml:space="preserve"> </v>
      </c>
      <c r="QQV46" s="34" t="str">
        <f>IFERROR(VLOOKUP(QQI46&amp;QQJ46&amp;QQM46,CC!QQD:QQH,5,FALSE), " ")</f>
        <v xml:space="preserve"> </v>
      </c>
      <c r="QQW46" s="34" t="str">
        <f>IFERROR(VLOOKUP(QQJ46&amp;QQK46&amp;QQN46,CC!QQE:QQI,5,FALSE), " ")</f>
        <v xml:space="preserve"> </v>
      </c>
      <c r="QQX46" s="34" t="str">
        <f>IFERROR(VLOOKUP(QQK46&amp;QQL46&amp;QQO46,CC!QQF:QQJ,5,FALSE), " ")</f>
        <v xml:space="preserve"> </v>
      </c>
      <c r="QQY46" s="34" t="str">
        <f>IFERROR(VLOOKUP(QQL46&amp;QQM46&amp;QQP46,CC!QQG:QQK,5,FALSE), " ")</f>
        <v xml:space="preserve"> </v>
      </c>
      <c r="QQZ46" s="34" t="str">
        <f>IFERROR(VLOOKUP(QQM46&amp;QQN46&amp;QQQ46,CC!QQH:QQL,5,FALSE), " ")</f>
        <v xml:space="preserve"> </v>
      </c>
      <c r="QRA46" s="34" t="str">
        <f>IFERROR(VLOOKUP(QQN46&amp;QQO46&amp;QQR46,CC!QQI:QQM,5,FALSE), " ")</f>
        <v xml:space="preserve"> </v>
      </c>
      <c r="QRB46" s="34" t="str">
        <f>IFERROR(VLOOKUP(QQO46&amp;QQP46&amp;QQS46,CC!QQJ:QQN,5,FALSE), " ")</f>
        <v xml:space="preserve"> </v>
      </c>
      <c r="QRC46" s="34" t="str">
        <f>IFERROR(VLOOKUP(QQP46&amp;QQQ46&amp;QQT46,CC!QQK:QQO,5,FALSE), " ")</f>
        <v xml:space="preserve"> </v>
      </c>
      <c r="QRD46" s="34" t="str">
        <f>IFERROR(VLOOKUP(QQQ46&amp;QQR46&amp;QQU46,CC!QQL:QQP,5,FALSE), " ")</f>
        <v xml:space="preserve"> </v>
      </c>
      <c r="QRE46" s="34" t="str">
        <f>IFERROR(VLOOKUP(QQR46&amp;QQS46&amp;QQV46,CC!QQM:QQQ,5,FALSE), " ")</f>
        <v xml:space="preserve"> </v>
      </c>
      <c r="QRF46" s="34" t="str">
        <f>IFERROR(VLOOKUP(QQS46&amp;QQT46&amp;QQW46,CC!QQN:QQR,5,FALSE), " ")</f>
        <v xml:space="preserve"> </v>
      </c>
      <c r="QRG46" s="34" t="str">
        <f>IFERROR(VLOOKUP(QQT46&amp;QQU46&amp;QQX46,CC!QQO:QQS,5,FALSE), " ")</f>
        <v xml:space="preserve"> </v>
      </c>
      <c r="QRH46" s="34" t="str">
        <f>IFERROR(VLOOKUP(QQU46&amp;QQV46&amp;QQY46,CC!QQP:QQT,5,FALSE), " ")</f>
        <v xml:space="preserve"> </v>
      </c>
      <c r="QRI46" s="34" t="str">
        <f>IFERROR(VLOOKUP(QQV46&amp;QQW46&amp;QQZ46,CC!QQQ:QQU,5,FALSE), " ")</f>
        <v xml:space="preserve"> </v>
      </c>
      <c r="QRJ46" s="34" t="str">
        <f>IFERROR(VLOOKUP(QQW46&amp;QQX46&amp;QRA46,CC!QQR:QQV,5,FALSE), " ")</f>
        <v xml:space="preserve"> </v>
      </c>
      <c r="QRK46" s="34" t="str">
        <f>IFERROR(VLOOKUP(QQX46&amp;QQY46&amp;QRB46,CC!QQS:QQW,5,FALSE), " ")</f>
        <v xml:space="preserve"> </v>
      </c>
      <c r="QRL46" s="34" t="str">
        <f>IFERROR(VLOOKUP(QQY46&amp;QQZ46&amp;QRC46,CC!QQT:QQX,5,FALSE), " ")</f>
        <v xml:space="preserve"> </v>
      </c>
      <c r="QRM46" s="34" t="str">
        <f>IFERROR(VLOOKUP(QQZ46&amp;QRA46&amp;QRD46,CC!QQU:QQY,5,FALSE), " ")</f>
        <v xml:space="preserve"> </v>
      </c>
      <c r="QRN46" s="34" t="str">
        <f>IFERROR(VLOOKUP(QRA46&amp;QRB46&amp;QRE46,CC!QQV:QQZ,5,FALSE), " ")</f>
        <v xml:space="preserve"> </v>
      </c>
      <c r="QRO46" s="34" t="str">
        <f>IFERROR(VLOOKUP(QRB46&amp;QRC46&amp;QRF46,CC!QQW:QRA,5,FALSE), " ")</f>
        <v xml:space="preserve"> </v>
      </c>
      <c r="QRP46" s="34" t="str">
        <f>IFERROR(VLOOKUP(QRC46&amp;QRD46&amp;QRG46,CC!QQX:QRB,5,FALSE), " ")</f>
        <v xml:space="preserve"> </v>
      </c>
      <c r="QRQ46" s="34" t="str">
        <f>IFERROR(VLOOKUP(QRD46&amp;QRE46&amp;QRH46,CC!QQY:QRC,5,FALSE), " ")</f>
        <v xml:space="preserve"> </v>
      </c>
      <c r="QRR46" s="34" t="str">
        <f>IFERROR(VLOOKUP(QRE46&amp;QRF46&amp;QRI46,CC!QQZ:QRD,5,FALSE), " ")</f>
        <v xml:space="preserve"> </v>
      </c>
      <c r="QRS46" s="34" t="str">
        <f>IFERROR(VLOOKUP(QRF46&amp;QRG46&amp;QRJ46,CC!QRA:QRE,5,FALSE), " ")</f>
        <v xml:space="preserve"> </v>
      </c>
      <c r="QRT46" s="34" t="str">
        <f>IFERROR(VLOOKUP(QRG46&amp;QRH46&amp;QRK46,CC!QRB:QRF,5,FALSE), " ")</f>
        <v xml:space="preserve"> </v>
      </c>
      <c r="QRU46" s="34" t="str">
        <f>IFERROR(VLOOKUP(QRH46&amp;QRI46&amp;QRL46,CC!QRC:QRG,5,FALSE), " ")</f>
        <v xml:space="preserve"> </v>
      </c>
      <c r="QRV46" s="34" t="str">
        <f>IFERROR(VLOOKUP(QRI46&amp;QRJ46&amp;QRM46,CC!QRD:QRH,5,FALSE), " ")</f>
        <v xml:space="preserve"> </v>
      </c>
      <c r="QRW46" s="34" t="str">
        <f>IFERROR(VLOOKUP(QRJ46&amp;QRK46&amp;QRN46,CC!QRE:QRI,5,FALSE), " ")</f>
        <v xml:space="preserve"> </v>
      </c>
      <c r="QRX46" s="34" t="str">
        <f>IFERROR(VLOOKUP(QRK46&amp;QRL46&amp;QRO46,CC!QRF:QRJ,5,FALSE), " ")</f>
        <v xml:space="preserve"> </v>
      </c>
      <c r="QRY46" s="34" t="str">
        <f>IFERROR(VLOOKUP(QRL46&amp;QRM46&amp;QRP46,CC!QRG:QRK,5,FALSE), " ")</f>
        <v xml:space="preserve"> </v>
      </c>
      <c r="QRZ46" s="34" t="str">
        <f>IFERROR(VLOOKUP(QRM46&amp;QRN46&amp;QRQ46,CC!QRH:QRL,5,FALSE), " ")</f>
        <v xml:space="preserve"> </v>
      </c>
      <c r="QSA46" s="34" t="str">
        <f>IFERROR(VLOOKUP(QRN46&amp;QRO46&amp;QRR46,CC!QRI:QRM,5,FALSE), " ")</f>
        <v xml:space="preserve"> </v>
      </c>
      <c r="QSB46" s="34" t="str">
        <f>IFERROR(VLOOKUP(QRO46&amp;QRP46&amp;QRS46,CC!QRJ:QRN,5,FALSE), " ")</f>
        <v xml:space="preserve"> </v>
      </c>
      <c r="QSC46" s="34" t="str">
        <f>IFERROR(VLOOKUP(QRP46&amp;QRQ46&amp;QRT46,CC!QRK:QRO,5,FALSE), " ")</f>
        <v xml:space="preserve"> </v>
      </c>
      <c r="QSD46" s="34" t="str">
        <f>IFERROR(VLOOKUP(QRQ46&amp;QRR46&amp;QRU46,CC!QRL:QRP,5,FALSE), " ")</f>
        <v xml:space="preserve"> </v>
      </c>
      <c r="QSE46" s="34" t="str">
        <f>IFERROR(VLOOKUP(QRR46&amp;QRS46&amp;QRV46,CC!QRM:QRQ,5,FALSE), " ")</f>
        <v xml:space="preserve"> </v>
      </c>
      <c r="QSF46" s="34" t="str">
        <f>IFERROR(VLOOKUP(QRS46&amp;QRT46&amp;QRW46,CC!QRN:QRR,5,FALSE), " ")</f>
        <v xml:space="preserve"> </v>
      </c>
      <c r="QSG46" s="34" t="str">
        <f>IFERROR(VLOOKUP(QRT46&amp;QRU46&amp;QRX46,CC!QRO:QRS,5,FALSE), " ")</f>
        <v xml:space="preserve"> </v>
      </c>
      <c r="QSH46" s="34" t="str">
        <f>IFERROR(VLOOKUP(QRU46&amp;QRV46&amp;QRY46,CC!QRP:QRT,5,FALSE), " ")</f>
        <v xml:space="preserve"> </v>
      </c>
      <c r="QSI46" s="34" t="str">
        <f>IFERROR(VLOOKUP(QRV46&amp;QRW46&amp;QRZ46,CC!QRQ:QRU,5,FALSE), " ")</f>
        <v xml:space="preserve"> </v>
      </c>
      <c r="QSJ46" s="34" t="str">
        <f>IFERROR(VLOOKUP(QRW46&amp;QRX46&amp;QSA46,CC!QRR:QRV,5,FALSE), " ")</f>
        <v xml:space="preserve"> </v>
      </c>
      <c r="QSK46" s="34" t="str">
        <f>IFERROR(VLOOKUP(QRX46&amp;QRY46&amp;QSB46,CC!QRS:QRW,5,FALSE), " ")</f>
        <v xml:space="preserve"> </v>
      </c>
      <c r="QSL46" s="34" t="str">
        <f>IFERROR(VLOOKUP(QRY46&amp;QRZ46&amp;QSC46,CC!QRT:QRX,5,FALSE), " ")</f>
        <v xml:space="preserve"> </v>
      </c>
      <c r="QSM46" s="34" t="str">
        <f>IFERROR(VLOOKUP(QRZ46&amp;QSA46&amp;QSD46,CC!QRU:QRY,5,FALSE), " ")</f>
        <v xml:space="preserve"> </v>
      </c>
      <c r="QSN46" s="34" t="str">
        <f>IFERROR(VLOOKUP(QSA46&amp;QSB46&amp;QSE46,CC!QRV:QRZ,5,FALSE), " ")</f>
        <v xml:space="preserve"> </v>
      </c>
      <c r="QSO46" s="34" t="str">
        <f>IFERROR(VLOOKUP(QSB46&amp;QSC46&amp;QSF46,CC!QRW:QSA,5,FALSE), " ")</f>
        <v xml:space="preserve"> </v>
      </c>
      <c r="QSP46" s="34" t="str">
        <f>IFERROR(VLOOKUP(QSC46&amp;QSD46&amp;QSG46,CC!QRX:QSB,5,FALSE), " ")</f>
        <v xml:space="preserve"> </v>
      </c>
      <c r="QSQ46" s="34" t="str">
        <f>IFERROR(VLOOKUP(QSD46&amp;QSE46&amp;QSH46,CC!QRY:QSC,5,FALSE), " ")</f>
        <v xml:space="preserve"> </v>
      </c>
      <c r="QSR46" s="34" t="str">
        <f>IFERROR(VLOOKUP(QSE46&amp;QSF46&amp;QSI46,CC!QRZ:QSD,5,FALSE), " ")</f>
        <v xml:space="preserve"> </v>
      </c>
      <c r="QSS46" s="34" t="str">
        <f>IFERROR(VLOOKUP(QSF46&amp;QSG46&amp;QSJ46,CC!QSA:QSE,5,FALSE), " ")</f>
        <v xml:space="preserve"> </v>
      </c>
      <c r="QST46" s="34" t="str">
        <f>IFERROR(VLOOKUP(QSG46&amp;QSH46&amp;QSK46,CC!QSB:QSF,5,FALSE), " ")</f>
        <v xml:space="preserve"> </v>
      </c>
      <c r="QSU46" s="34" t="str">
        <f>IFERROR(VLOOKUP(QSH46&amp;QSI46&amp;QSL46,CC!QSC:QSG,5,FALSE), " ")</f>
        <v xml:space="preserve"> </v>
      </c>
      <c r="QSV46" s="34" t="str">
        <f>IFERROR(VLOOKUP(QSI46&amp;QSJ46&amp;QSM46,CC!QSD:QSH,5,FALSE), " ")</f>
        <v xml:space="preserve"> </v>
      </c>
      <c r="QSW46" s="34" t="str">
        <f>IFERROR(VLOOKUP(QSJ46&amp;QSK46&amp;QSN46,CC!QSE:QSI,5,FALSE), " ")</f>
        <v xml:space="preserve"> </v>
      </c>
      <c r="QSX46" s="34" t="str">
        <f>IFERROR(VLOOKUP(QSK46&amp;QSL46&amp;QSO46,CC!QSF:QSJ,5,FALSE), " ")</f>
        <v xml:space="preserve"> </v>
      </c>
      <c r="QSY46" s="34" t="str">
        <f>IFERROR(VLOOKUP(QSL46&amp;QSM46&amp;QSP46,CC!QSG:QSK,5,FALSE), " ")</f>
        <v xml:space="preserve"> </v>
      </c>
      <c r="QSZ46" s="34" t="str">
        <f>IFERROR(VLOOKUP(QSM46&amp;QSN46&amp;QSQ46,CC!QSH:QSL,5,FALSE), " ")</f>
        <v xml:space="preserve"> </v>
      </c>
      <c r="QTA46" s="34" t="str">
        <f>IFERROR(VLOOKUP(QSN46&amp;QSO46&amp;QSR46,CC!QSI:QSM,5,FALSE), " ")</f>
        <v xml:space="preserve"> </v>
      </c>
      <c r="QTB46" s="34" t="str">
        <f>IFERROR(VLOOKUP(QSO46&amp;QSP46&amp;QSS46,CC!QSJ:QSN,5,FALSE), " ")</f>
        <v xml:space="preserve"> </v>
      </c>
      <c r="QTC46" s="34" t="str">
        <f>IFERROR(VLOOKUP(QSP46&amp;QSQ46&amp;QST46,CC!QSK:QSO,5,FALSE), " ")</f>
        <v xml:space="preserve"> </v>
      </c>
      <c r="QTD46" s="34" t="str">
        <f>IFERROR(VLOOKUP(QSQ46&amp;QSR46&amp;QSU46,CC!QSL:QSP,5,FALSE), " ")</f>
        <v xml:space="preserve"> </v>
      </c>
      <c r="QTE46" s="34" t="str">
        <f>IFERROR(VLOOKUP(QSR46&amp;QSS46&amp;QSV46,CC!QSM:QSQ,5,FALSE), " ")</f>
        <v xml:space="preserve"> </v>
      </c>
      <c r="QTF46" s="34" t="str">
        <f>IFERROR(VLOOKUP(QSS46&amp;QST46&amp;QSW46,CC!QSN:QSR,5,FALSE), " ")</f>
        <v xml:space="preserve"> </v>
      </c>
      <c r="QTG46" s="34" t="str">
        <f>IFERROR(VLOOKUP(QST46&amp;QSU46&amp;QSX46,CC!QSO:QSS,5,FALSE), " ")</f>
        <v xml:space="preserve"> </v>
      </c>
      <c r="QTH46" s="34" t="str">
        <f>IFERROR(VLOOKUP(QSU46&amp;QSV46&amp;QSY46,CC!QSP:QST,5,FALSE), " ")</f>
        <v xml:space="preserve"> </v>
      </c>
      <c r="QTI46" s="34" t="str">
        <f>IFERROR(VLOOKUP(QSV46&amp;QSW46&amp;QSZ46,CC!QSQ:QSU,5,FALSE), " ")</f>
        <v xml:space="preserve"> </v>
      </c>
      <c r="QTJ46" s="34" t="str">
        <f>IFERROR(VLOOKUP(QSW46&amp;QSX46&amp;QTA46,CC!QSR:QSV,5,FALSE), " ")</f>
        <v xml:space="preserve"> </v>
      </c>
      <c r="QTK46" s="34" t="str">
        <f>IFERROR(VLOOKUP(QSX46&amp;QSY46&amp;QTB46,CC!QSS:QSW,5,FALSE), " ")</f>
        <v xml:space="preserve"> </v>
      </c>
      <c r="QTL46" s="34" t="str">
        <f>IFERROR(VLOOKUP(QSY46&amp;QSZ46&amp;QTC46,CC!QST:QSX,5,FALSE), " ")</f>
        <v xml:space="preserve"> </v>
      </c>
      <c r="QTM46" s="34" t="str">
        <f>IFERROR(VLOOKUP(QSZ46&amp;QTA46&amp;QTD46,CC!QSU:QSY,5,FALSE), " ")</f>
        <v xml:space="preserve"> </v>
      </c>
      <c r="QTN46" s="34" t="str">
        <f>IFERROR(VLOOKUP(QTA46&amp;QTB46&amp;QTE46,CC!QSV:QSZ,5,FALSE), " ")</f>
        <v xml:space="preserve"> </v>
      </c>
      <c r="QTO46" s="34" t="str">
        <f>IFERROR(VLOOKUP(QTB46&amp;QTC46&amp;QTF46,CC!QSW:QTA,5,FALSE), " ")</f>
        <v xml:space="preserve"> </v>
      </c>
      <c r="QTP46" s="34" t="str">
        <f>IFERROR(VLOOKUP(QTC46&amp;QTD46&amp;QTG46,CC!QSX:QTB,5,FALSE), " ")</f>
        <v xml:space="preserve"> </v>
      </c>
      <c r="QTQ46" s="34" t="str">
        <f>IFERROR(VLOOKUP(QTD46&amp;QTE46&amp;QTH46,CC!QSY:QTC,5,FALSE), " ")</f>
        <v xml:space="preserve"> </v>
      </c>
      <c r="QTR46" s="34" t="str">
        <f>IFERROR(VLOOKUP(QTE46&amp;QTF46&amp;QTI46,CC!QSZ:QTD,5,FALSE), " ")</f>
        <v xml:space="preserve"> </v>
      </c>
      <c r="QTS46" s="34" t="str">
        <f>IFERROR(VLOOKUP(QTF46&amp;QTG46&amp;QTJ46,CC!QTA:QTE,5,FALSE), " ")</f>
        <v xml:space="preserve"> </v>
      </c>
      <c r="QTT46" s="34" t="str">
        <f>IFERROR(VLOOKUP(QTG46&amp;QTH46&amp;QTK46,CC!QTB:QTF,5,FALSE), " ")</f>
        <v xml:space="preserve"> </v>
      </c>
      <c r="QTU46" s="34" t="str">
        <f>IFERROR(VLOOKUP(QTH46&amp;QTI46&amp;QTL46,CC!QTC:QTG,5,FALSE), " ")</f>
        <v xml:space="preserve"> </v>
      </c>
      <c r="QTV46" s="34" t="str">
        <f>IFERROR(VLOOKUP(QTI46&amp;QTJ46&amp;QTM46,CC!QTD:QTH,5,FALSE), " ")</f>
        <v xml:space="preserve"> </v>
      </c>
      <c r="QTW46" s="34" t="str">
        <f>IFERROR(VLOOKUP(QTJ46&amp;QTK46&amp;QTN46,CC!QTE:QTI,5,FALSE), " ")</f>
        <v xml:space="preserve"> </v>
      </c>
      <c r="QTX46" s="34" t="str">
        <f>IFERROR(VLOOKUP(QTK46&amp;QTL46&amp;QTO46,CC!QTF:QTJ,5,FALSE), " ")</f>
        <v xml:space="preserve"> </v>
      </c>
      <c r="QTY46" s="34" t="str">
        <f>IFERROR(VLOOKUP(QTL46&amp;QTM46&amp;QTP46,CC!QTG:QTK,5,FALSE), " ")</f>
        <v xml:space="preserve"> </v>
      </c>
      <c r="QTZ46" s="34" t="str">
        <f>IFERROR(VLOOKUP(QTM46&amp;QTN46&amp;QTQ46,CC!QTH:QTL,5,FALSE), " ")</f>
        <v xml:space="preserve"> </v>
      </c>
      <c r="QUA46" s="34" t="str">
        <f>IFERROR(VLOOKUP(QTN46&amp;QTO46&amp;QTR46,CC!QTI:QTM,5,FALSE), " ")</f>
        <v xml:space="preserve"> </v>
      </c>
      <c r="QUB46" s="34" t="str">
        <f>IFERROR(VLOOKUP(QTO46&amp;QTP46&amp;QTS46,CC!QTJ:QTN,5,FALSE), " ")</f>
        <v xml:space="preserve"> </v>
      </c>
      <c r="QUC46" s="34" t="str">
        <f>IFERROR(VLOOKUP(QTP46&amp;QTQ46&amp;QTT46,CC!QTK:QTO,5,FALSE), " ")</f>
        <v xml:space="preserve"> </v>
      </c>
      <c r="QUD46" s="34" t="str">
        <f>IFERROR(VLOOKUP(QTQ46&amp;QTR46&amp;QTU46,CC!QTL:QTP,5,FALSE), " ")</f>
        <v xml:space="preserve"> </v>
      </c>
      <c r="QUE46" s="34" t="str">
        <f>IFERROR(VLOOKUP(QTR46&amp;QTS46&amp;QTV46,CC!QTM:QTQ,5,FALSE), " ")</f>
        <v xml:space="preserve"> </v>
      </c>
      <c r="QUF46" s="34" t="str">
        <f>IFERROR(VLOOKUP(QTS46&amp;QTT46&amp;QTW46,CC!QTN:QTR,5,FALSE), " ")</f>
        <v xml:space="preserve"> </v>
      </c>
      <c r="QUG46" s="34" t="str">
        <f>IFERROR(VLOOKUP(QTT46&amp;QTU46&amp;QTX46,CC!QTO:QTS,5,FALSE), " ")</f>
        <v xml:space="preserve"> </v>
      </c>
      <c r="QUH46" s="34" t="str">
        <f>IFERROR(VLOOKUP(QTU46&amp;QTV46&amp;QTY46,CC!QTP:QTT,5,FALSE), " ")</f>
        <v xml:space="preserve"> </v>
      </c>
      <c r="QUI46" s="34" t="str">
        <f>IFERROR(VLOOKUP(QTV46&amp;QTW46&amp;QTZ46,CC!QTQ:QTU,5,FALSE), " ")</f>
        <v xml:space="preserve"> </v>
      </c>
      <c r="QUJ46" s="34" t="str">
        <f>IFERROR(VLOOKUP(QTW46&amp;QTX46&amp;QUA46,CC!QTR:QTV,5,FALSE), " ")</f>
        <v xml:space="preserve"> </v>
      </c>
      <c r="QUK46" s="34" t="str">
        <f>IFERROR(VLOOKUP(QTX46&amp;QTY46&amp;QUB46,CC!QTS:QTW,5,FALSE), " ")</f>
        <v xml:space="preserve"> </v>
      </c>
      <c r="QUL46" s="34" t="str">
        <f>IFERROR(VLOOKUP(QTY46&amp;QTZ46&amp;QUC46,CC!QTT:QTX,5,FALSE), " ")</f>
        <v xml:space="preserve"> </v>
      </c>
      <c r="QUM46" s="34" t="str">
        <f>IFERROR(VLOOKUP(QTZ46&amp;QUA46&amp;QUD46,CC!QTU:QTY,5,FALSE), " ")</f>
        <v xml:space="preserve"> </v>
      </c>
      <c r="QUN46" s="34" t="str">
        <f>IFERROR(VLOOKUP(QUA46&amp;QUB46&amp;QUE46,CC!QTV:QTZ,5,FALSE), " ")</f>
        <v xml:space="preserve"> </v>
      </c>
      <c r="QUO46" s="34" t="str">
        <f>IFERROR(VLOOKUP(QUB46&amp;QUC46&amp;QUF46,CC!QTW:QUA,5,FALSE), " ")</f>
        <v xml:space="preserve"> </v>
      </c>
      <c r="QUP46" s="34" t="str">
        <f>IFERROR(VLOOKUP(QUC46&amp;QUD46&amp;QUG46,CC!QTX:QUB,5,FALSE), " ")</f>
        <v xml:space="preserve"> </v>
      </c>
      <c r="QUQ46" s="34" t="str">
        <f>IFERROR(VLOOKUP(QUD46&amp;QUE46&amp;QUH46,CC!QTY:QUC,5,FALSE), " ")</f>
        <v xml:space="preserve"> </v>
      </c>
      <c r="QUR46" s="34" t="str">
        <f>IFERROR(VLOOKUP(QUE46&amp;QUF46&amp;QUI46,CC!QTZ:QUD,5,FALSE), " ")</f>
        <v xml:space="preserve"> </v>
      </c>
      <c r="QUS46" s="34" t="str">
        <f>IFERROR(VLOOKUP(QUF46&amp;QUG46&amp;QUJ46,CC!QUA:QUE,5,FALSE), " ")</f>
        <v xml:space="preserve"> </v>
      </c>
      <c r="QUT46" s="34" t="str">
        <f>IFERROR(VLOOKUP(QUG46&amp;QUH46&amp;QUK46,CC!QUB:QUF,5,FALSE), " ")</f>
        <v xml:space="preserve"> </v>
      </c>
      <c r="QUU46" s="34" t="str">
        <f>IFERROR(VLOOKUP(QUH46&amp;QUI46&amp;QUL46,CC!QUC:QUG,5,FALSE), " ")</f>
        <v xml:space="preserve"> </v>
      </c>
      <c r="QUV46" s="34" t="str">
        <f>IFERROR(VLOOKUP(QUI46&amp;QUJ46&amp;QUM46,CC!QUD:QUH,5,FALSE), " ")</f>
        <v xml:space="preserve"> </v>
      </c>
      <c r="QUW46" s="34" t="str">
        <f>IFERROR(VLOOKUP(QUJ46&amp;QUK46&amp;QUN46,CC!QUE:QUI,5,FALSE), " ")</f>
        <v xml:space="preserve"> </v>
      </c>
      <c r="QUX46" s="34" t="str">
        <f>IFERROR(VLOOKUP(QUK46&amp;QUL46&amp;QUO46,CC!QUF:QUJ,5,FALSE), " ")</f>
        <v xml:space="preserve"> </v>
      </c>
      <c r="QUY46" s="34" t="str">
        <f>IFERROR(VLOOKUP(QUL46&amp;QUM46&amp;QUP46,CC!QUG:QUK,5,FALSE), " ")</f>
        <v xml:space="preserve"> </v>
      </c>
      <c r="QUZ46" s="34" t="str">
        <f>IFERROR(VLOOKUP(QUM46&amp;QUN46&amp;QUQ46,CC!QUH:QUL,5,FALSE), " ")</f>
        <v xml:space="preserve"> </v>
      </c>
      <c r="QVA46" s="34" t="str">
        <f>IFERROR(VLOOKUP(QUN46&amp;QUO46&amp;QUR46,CC!QUI:QUM,5,FALSE), " ")</f>
        <v xml:space="preserve"> </v>
      </c>
      <c r="QVB46" s="34" t="str">
        <f>IFERROR(VLOOKUP(QUO46&amp;QUP46&amp;QUS46,CC!QUJ:QUN,5,FALSE), " ")</f>
        <v xml:space="preserve"> </v>
      </c>
      <c r="QVC46" s="34" t="str">
        <f>IFERROR(VLOOKUP(QUP46&amp;QUQ46&amp;QUT46,CC!QUK:QUO,5,FALSE), " ")</f>
        <v xml:space="preserve"> </v>
      </c>
      <c r="QVD46" s="34" t="str">
        <f>IFERROR(VLOOKUP(QUQ46&amp;QUR46&amp;QUU46,CC!QUL:QUP,5,FALSE), " ")</f>
        <v xml:space="preserve"> </v>
      </c>
      <c r="QVE46" s="34" t="str">
        <f>IFERROR(VLOOKUP(QUR46&amp;QUS46&amp;QUV46,CC!QUM:QUQ,5,FALSE), " ")</f>
        <v xml:space="preserve"> </v>
      </c>
      <c r="QVF46" s="34" t="str">
        <f>IFERROR(VLOOKUP(QUS46&amp;QUT46&amp;QUW46,CC!QUN:QUR,5,FALSE), " ")</f>
        <v xml:space="preserve"> </v>
      </c>
      <c r="QVG46" s="34" t="str">
        <f>IFERROR(VLOOKUP(QUT46&amp;QUU46&amp;QUX46,CC!QUO:QUS,5,FALSE), " ")</f>
        <v xml:space="preserve"> </v>
      </c>
      <c r="QVH46" s="34" t="str">
        <f>IFERROR(VLOOKUP(QUU46&amp;QUV46&amp;QUY46,CC!QUP:QUT,5,FALSE), " ")</f>
        <v xml:space="preserve"> </v>
      </c>
      <c r="QVI46" s="34" t="str">
        <f>IFERROR(VLOOKUP(QUV46&amp;QUW46&amp;QUZ46,CC!QUQ:QUU,5,FALSE), " ")</f>
        <v xml:space="preserve"> </v>
      </c>
      <c r="QVJ46" s="34" t="str">
        <f>IFERROR(VLOOKUP(QUW46&amp;QUX46&amp;QVA46,CC!QUR:QUV,5,FALSE), " ")</f>
        <v xml:space="preserve"> </v>
      </c>
      <c r="QVK46" s="34" t="str">
        <f>IFERROR(VLOOKUP(QUX46&amp;QUY46&amp;QVB46,CC!QUS:QUW,5,FALSE), " ")</f>
        <v xml:space="preserve"> </v>
      </c>
      <c r="QVL46" s="34" t="str">
        <f>IFERROR(VLOOKUP(QUY46&amp;QUZ46&amp;QVC46,CC!QUT:QUX,5,FALSE), " ")</f>
        <v xml:space="preserve"> </v>
      </c>
      <c r="QVM46" s="34" t="str">
        <f>IFERROR(VLOOKUP(QUZ46&amp;QVA46&amp;QVD46,CC!QUU:QUY,5,FALSE), " ")</f>
        <v xml:space="preserve"> </v>
      </c>
      <c r="QVN46" s="34" t="str">
        <f>IFERROR(VLOOKUP(QVA46&amp;QVB46&amp;QVE46,CC!QUV:QUZ,5,FALSE), " ")</f>
        <v xml:space="preserve"> </v>
      </c>
      <c r="QVO46" s="34" t="str">
        <f>IFERROR(VLOOKUP(QVB46&amp;QVC46&amp;QVF46,CC!QUW:QVA,5,FALSE), " ")</f>
        <v xml:space="preserve"> </v>
      </c>
      <c r="QVP46" s="34" t="str">
        <f>IFERROR(VLOOKUP(QVC46&amp;QVD46&amp;QVG46,CC!QUX:QVB,5,FALSE), " ")</f>
        <v xml:space="preserve"> </v>
      </c>
      <c r="QVQ46" s="34" t="str">
        <f>IFERROR(VLOOKUP(QVD46&amp;QVE46&amp;QVH46,CC!QUY:QVC,5,FALSE), " ")</f>
        <v xml:space="preserve"> </v>
      </c>
      <c r="QVR46" s="34" t="str">
        <f>IFERROR(VLOOKUP(QVE46&amp;QVF46&amp;QVI46,CC!QUZ:QVD,5,FALSE), " ")</f>
        <v xml:space="preserve"> </v>
      </c>
      <c r="QVS46" s="34" t="str">
        <f>IFERROR(VLOOKUP(QVF46&amp;QVG46&amp;QVJ46,CC!QVA:QVE,5,FALSE), " ")</f>
        <v xml:space="preserve"> </v>
      </c>
      <c r="QVT46" s="34" t="str">
        <f>IFERROR(VLOOKUP(QVG46&amp;QVH46&amp;QVK46,CC!QVB:QVF,5,FALSE), " ")</f>
        <v xml:space="preserve"> </v>
      </c>
      <c r="QVU46" s="34" t="str">
        <f>IFERROR(VLOOKUP(QVH46&amp;QVI46&amp;QVL46,CC!QVC:QVG,5,FALSE), " ")</f>
        <v xml:space="preserve"> </v>
      </c>
      <c r="QVV46" s="34" t="str">
        <f>IFERROR(VLOOKUP(QVI46&amp;QVJ46&amp;QVM46,CC!QVD:QVH,5,FALSE), " ")</f>
        <v xml:space="preserve"> </v>
      </c>
      <c r="QVW46" s="34" t="str">
        <f>IFERROR(VLOOKUP(QVJ46&amp;QVK46&amp;QVN46,CC!QVE:QVI,5,FALSE), " ")</f>
        <v xml:space="preserve"> </v>
      </c>
      <c r="QVX46" s="34" t="str">
        <f>IFERROR(VLOOKUP(QVK46&amp;QVL46&amp;QVO46,CC!QVF:QVJ,5,FALSE), " ")</f>
        <v xml:space="preserve"> </v>
      </c>
      <c r="QVY46" s="34" t="str">
        <f>IFERROR(VLOOKUP(QVL46&amp;QVM46&amp;QVP46,CC!QVG:QVK,5,FALSE), " ")</f>
        <v xml:space="preserve"> </v>
      </c>
      <c r="QVZ46" s="34" t="str">
        <f>IFERROR(VLOOKUP(QVM46&amp;QVN46&amp;QVQ46,CC!QVH:QVL,5,FALSE), " ")</f>
        <v xml:space="preserve"> </v>
      </c>
      <c r="QWA46" s="34" t="str">
        <f>IFERROR(VLOOKUP(QVN46&amp;QVO46&amp;QVR46,CC!QVI:QVM,5,FALSE), " ")</f>
        <v xml:space="preserve"> </v>
      </c>
      <c r="QWB46" s="34" t="str">
        <f>IFERROR(VLOOKUP(QVO46&amp;QVP46&amp;QVS46,CC!QVJ:QVN,5,FALSE), " ")</f>
        <v xml:space="preserve"> </v>
      </c>
      <c r="QWC46" s="34" t="str">
        <f>IFERROR(VLOOKUP(QVP46&amp;QVQ46&amp;QVT46,CC!QVK:QVO,5,FALSE), " ")</f>
        <v xml:space="preserve"> </v>
      </c>
      <c r="QWD46" s="34" t="str">
        <f>IFERROR(VLOOKUP(QVQ46&amp;QVR46&amp;QVU46,CC!QVL:QVP,5,FALSE), " ")</f>
        <v xml:space="preserve"> </v>
      </c>
      <c r="QWE46" s="34" t="str">
        <f>IFERROR(VLOOKUP(QVR46&amp;QVS46&amp;QVV46,CC!QVM:QVQ,5,FALSE), " ")</f>
        <v xml:space="preserve"> </v>
      </c>
      <c r="QWF46" s="34" t="str">
        <f>IFERROR(VLOOKUP(QVS46&amp;QVT46&amp;QVW46,CC!QVN:QVR,5,FALSE), " ")</f>
        <v xml:space="preserve"> </v>
      </c>
      <c r="QWG46" s="34" t="str">
        <f>IFERROR(VLOOKUP(QVT46&amp;QVU46&amp;QVX46,CC!QVO:QVS,5,FALSE), " ")</f>
        <v xml:space="preserve"> </v>
      </c>
      <c r="QWH46" s="34" t="str">
        <f>IFERROR(VLOOKUP(QVU46&amp;QVV46&amp;QVY46,CC!QVP:QVT,5,FALSE), " ")</f>
        <v xml:space="preserve"> </v>
      </c>
      <c r="QWI46" s="34" t="str">
        <f>IFERROR(VLOOKUP(QVV46&amp;QVW46&amp;QVZ46,CC!QVQ:QVU,5,FALSE), " ")</f>
        <v xml:space="preserve"> </v>
      </c>
      <c r="QWJ46" s="34" t="str">
        <f>IFERROR(VLOOKUP(QVW46&amp;QVX46&amp;QWA46,CC!QVR:QVV,5,FALSE), " ")</f>
        <v xml:space="preserve"> </v>
      </c>
      <c r="QWK46" s="34" t="str">
        <f>IFERROR(VLOOKUP(QVX46&amp;QVY46&amp;QWB46,CC!QVS:QVW,5,FALSE), " ")</f>
        <v xml:space="preserve"> </v>
      </c>
      <c r="QWL46" s="34" t="str">
        <f>IFERROR(VLOOKUP(QVY46&amp;QVZ46&amp;QWC46,CC!QVT:QVX,5,FALSE), " ")</f>
        <v xml:space="preserve"> </v>
      </c>
      <c r="QWM46" s="34" t="str">
        <f>IFERROR(VLOOKUP(QVZ46&amp;QWA46&amp;QWD46,CC!QVU:QVY,5,FALSE), " ")</f>
        <v xml:space="preserve"> </v>
      </c>
      <c r="QWN46" s="34" t="str">
        <f>IFERROR(VLOOKUP(QWA46&amp;QWB46&amp;QWE46,CC!QVV:QVZ,5,FALSE), " ")</f>
        <v xml:space="preserve"> </v>
      </c>
      <c r="QWO46" s="34" t="str">
        <f>IFERROR(VLOOKUP(QWB46&amp;QWC46&amp;QWF46,CC!QVW:QWA,5,FALSE), " ")</f>
        <v xml:space="preserve"> </v>
      </c>
      <c r="QWP46" s="34" t="str">
        <f>IFERROR(VLOOKUP(QWC46&amp;QWD46&amp;QWG46,CC!QVX:QWB,5,FALSE), " ")</f>
        <v xml:space="preserve"> </v>
      </c>
      <c r="QWQ46" s="34" t="str">
        <f>IFERROR(VLOOKUP(QWD46&amp;QWE46&amp;QWH46,CC!QVY:QWC,5,FALSE), " ")</f>
        <v xml:space="preserve"> </v>
      </c>
      <c r="QWR46" s="34" t="str">
        <f>IFERROR(VLOOKUP(QWE46&amp;QWF46&amp;QWI46,CC!QVZ:QWD,5,FALSE), " ")</f>
        <v xml:space="preserve"> </v>
      </c>
      <c r="QWS46" s="34" t="str">
        <f>IFERROR(VLOOKUP(QWF46&amp;QWG46&amp;QWJ46,CC!QWA:QWE,5,FALSE), " ")</f>
        <v xml:space="preserve"> </v>
      </c>
      <c r="QWT46" s="34" t="str">
        <f>IFERROR(VLOOKUP(QWG46&amp;QWH46&amp;QWK46,CC!QWB:QWF,5,FALSE), " ")</f>
        <v xml:space="preserve"> </v>
      </c>
      <c r="QWU46" s="34" t="str">
        <f>IFERROR(VLOOKUP(QWH46&amp;QWI46&amp;QWL46,CC!QWC:QWG,5,FALSE), " ")</f>
        <v xml:space="preserve"> </v>
      </c>
      <c r="QWV46" s="34" t="str">
        <f>IFERROR(VLOOKUP(QWI46&amp;QWJ46&amp;QWM46,CC!QWD:QWH,5,FALSE), " ")</f>
        <v xml:space="preserve"> </v>
      </c>
      <c r="QWW46" s="34" t="str">
        <f>IFERROR(VLOOKUP(QWJ46&amp;QWK46&amp;QWN46,CC!QWE:QWI,5,FALSE), " ")</f>
        <v xml:space="preserve"> </v>
      </c>
      <c r="QWX46" s="34" t="str">
        <f>IFERROR(VLOOKUP(QWK46&amp;QWL46&amp;QWO46,CC!QWF:QWJ,5,FALSE), " ")</f>
        <v xml:space="preserve"> </v>
      </c>
      <c r="QWY46" s="34" t="str">
        <f>IFERROR(VLOOKUP(QWL46&amp;QWM46&amp;QWP46,CC!QWG:QWK,5,FALSE), " ")</f>
        <v xml:space="preserve"> </v>
      </c>
      <c r="QWZ46" s="34" t="str">
        <f>IFERROR(VLOOKUP(QWM46&amp;QWN46&amp;QWQ46,CC!QWH:QWL,5,FALSE), " ")</f>
        <v xml:space="preserve"> </v>
      </c>
      <c r="QXA46" s="34" t="str">
        <f>IFERROR(VLOOKUP(QWN46&amp;QWO46&amp;QWR46,CC!QWI:QWM,5,FALSE), " ")</f>
        <v xml:space="preserve"> </v>
      </c>
      <c r="QXB46" s="34" t="str">
        <f>IFERROR(VLOOKUP(QWO46&amp;QWP46&amp;QWS46,CC!QWJ:QWN,5,FALSE), " ")</f>
        <v xml:space="preserve"> </v>
      </c>
      <c r="QXC46" s="34" t="str">
        <f>IFERROR(VLOOKUP(QWP46&amp;QWQ46&amp;QWT46,CC!QWK:QWO,5,FALSE), " ")</f>
        <v xml:space="preserve"> </v>
      </c>
      <c r="QXD46" s="34" t="str">
        <f>IFERROR(VLOOKUP(QWQ46&amp;QWR46&amp;QWU46,CC!QWL:QWP,5,FALSE), " ")</f>
        <v xml:space="preserve"> </v>
      </c>
      <c r="QXE46" s="34" t="str">
        <f>IFERROR(VLOOKUP(QWR46&amp;QWS46&amp;QWV46,CC!QWM:QWQ,5,FALSE), " ")</f>
        <v xml:space="preserve"> </v>
      </c>
      <c r="QXF46" s="34" t="str">
        <f>IFERROR(VLOOKUP(QWS46&amp;QWT46&amp;QWW46,CC!QWN:QWR,5,FALSE), " ")</f>
        <v xml:space="preserve"> </v>
      </c>
      <c r="QXG46" s="34" t="str">
        <f>IFERROR(VLOOKUP(QWT46&amp;QWU46&amp;QWX46,CC!QWO:QWS,5,FALSE), " ")</f>
        <v xml:space="preserve"> </v>
      </c>
      <c r="QXH46" s="34" t="str">
        <f>IFERROR(VLOOKUP(QWU46&amp;QWV46&amp;QWY46,CC!QWP:QWT,5,FALSE), " ")</f>
        <v xml:space="preserve"> </v>
      </c>
      <c r="QXI46" s="34" t="str">
        <f>IFERROR(VLOOKUP(QWV46&amp;QWW46&amp;QWZ46,CC!QWQ:QWU,5,FALSE), " ")</f>
        <v xml:space="preserve"> </v>
      </c>
      <c r="QXJ46" s="34" t="str">
        <f>IFERROR(VLOOKUP(QWW46&amp;QWX46&amp;QXA46,CC!QWR:QWV,5,FALSE), " ")</f>
        <v xml:space="preserve"> </v>
      </c>
      <c r="QXK46" s="34" t="str">
        <f>IFERROR(VLOOKUP(QWX46&amp;QWY46&amp;QXB46,CC!QWS:QWW,5,FALSE), " ")</f>
        <v xml:space="preserve"> </v>
      </c>
      <c r="QXL46" s="34" t="str">
        <f>IFERROR(VLOOKUP(QWY46&amp;QWZ46&amp;QXC46,CC!QWT:QWX,5,FALSE), " ")</f>
        <v xml:space="preserve"> </v>
      </c>
      <c r="QXM46" s="34" t="str">
        <f>IFERROR(VLOOKUP(QWZ46&amp;QXA46&amp;QXD46,CC!QWU:QWY,5,FALSE), " ")</f>
        <v xml:space="preserve"> </v>
      </c>
      <c r="QXN46" s="34" t="str">
        <f>IFERROR(VLOOKUP(QXA46&amp;QXB46&amp;QXE46,CC!QWV:QWZ,5,FALSE), " ")</f>
        <v xml:space="preserve"> </v>
      </c>
      <c r="QXO46" s="34" t="str">
        <f>IFERROR(VLOOKUP(QXB46&amp;QXC46&amp;QXF46,CC!QWW:QXA,5,FALSE), " ")</f>
        <v xml:space="preserve"> </v>
      </c>
      <c r="QXP46" s="34" t="str">
        <f>IFERROR(VLOOKUP(QXC46&amp;QXD46&amp;QXG46,CC!QWX:QXB,5,FALSE), " ")</f>
        <v xml:space="preserve"> </v>
      </c>
      <c r="QXQ46" s="34" t="str">
        <f>IFERROR(VLOOKUP(QXD46&amp;QXE46&amp;QXH46,CC!QWY:QXC,5,FALSE), " ")</f>
        <v xml:space="preserve"> </v>
      </c>
      <c r="QXR46" s="34" t="str">
        <f>IFERROR(VLOOKUP(QXE46&amp;QXF46&amp;QXI46,CC!QWZ:QXD,5,FALSE), " ")</f>
        <v xml:space="preserve"> </v>
      </c>
      <c r="QXS46" s="34" t="str">
        <f>IFERROR(VLOOKUP(QXF46&amp;QXG46&amp;QXJ46,CC!QXA:QXE,5,FALSE), " ")</f>
        <v xml:space="preserve"> </v>
      </c>
      <c r="QXT46" s="34" t="str">
        <f>IFERROR(VLOOKUP(QXG46&amp;QXH46&amp;QXK46,CC!QXB:QXF,5,FALSE), " ")</f>
        <v xml:space="preserve"> </v>
      </c>
      <c r="QXU46" s="34" t="str">
        <f>IFERROR(VLOOKUP(QXH46&amp;QXI46&amp;QXL46,CC!QXC:QXG,5,FALSE), " ")</f>
        <v xml:space="preserve"> </v>
      </c>
      <c r="QXV46" s="34" t="str">
        <f>IFERROR(VLOOKUP(QXI46&amp;QXJ46&amp;QXM46,CC!QXD:QXH,5,FALSE), " ")</f>
        <v xml:space="preserve"> </v>
      </c>
      <c r="QXW46" s="34" t="str">
        <f>IFERROR(VLOOKUP(QXJ46&amp;QXK46&amp;QXN46,CC!QXE:QXI,5,FALSE), " ")</f>
        <v xml:space="preserve"> </v>
      </c>
      <c r="QXX46" s="34" t="str">
        <f>IFERROR(VLOOKUP(QXK46&amp;QXL46&amp;QXO46,CC!QXF:QXJ,5,FALSE), " ")</f>
        <v xml:space="preserve"> </v>
      </c>
      <c r="QXY46" s="34" t="str">
        <f>IFERROR(VLOOKUP(QXL46&amp;QXM46&amp;QXP46,CC!QXG:QXK,5,FALSE), " ")</f>
        <v xml:space="preserve"> </v>
      </c>
      <c r="QXZ46" s="34" t="str">
        <f>IFERROR(VLOOKUP(QXM46&amp;QXN46&amp;QXQ46,CC!QXH:QXL,5,FALSE), " ")</f>
        <v xml:space="preserve"> </v>
      </c>
      <c r="QYA46" s="34" t="str">
        <f>IFERROR(VLOOKUP(QXN46&amp;QXO46&amp;QXR46,CC!QXI:QXM,5,FALSE), " ")</f>
        <v xml:space="preserve"> </v>
      </c>
      <c r="QYB46" s="34" t="str">
        <f>IFERROR(VLOOKUP(QXO46&amp;QXP46&amp;QXS46,CC!QXJ:QXN,5,FALSE), " ")</f>
        <v xml:space="preserve"> </v>
      </c>
      <c r="QYC46" s="34" t="str">
        <f>IFERROR(VLOOKUP(QXP46&amp;QXQ46&amp;QXT46,CC!QXK:QXO,5,FALSE), " ")</f>
        <v xml:space="preserve"> </v>
      </c>
      <c r="QYD46" s="34" t="str">
        <f>IFERROR(VLOOKUP(QXQ46&amp;QXR46&amp;QXU46,CC!QXL:QXP,5,FALSE), " ")</f>
        <v xml:space="preserve"> </v>
      </c>
      <c r="QYE46" s="34" t="str">
        <f>IFERROR(VLOOKUP(QXR46&amp;QXS46&amp;QXV46,CC!QXM:QXQ,5,FALSE), " ")</f>
        <v xml:space="preserve"> </v>
      </c>
      <c r="QYF46" s="34" t="str">
        <f>IFERROR(VLOOKUP(QXS46&amp;QXT46&amp;QXW46,CC!QXN:QXR,5,FALSE), " ")</f>
        <v xml:space="preserve"> </v>
      </c>
      <c r="QYG46" s="34" t="str">
        <f>IFERROR(VLOOKUP(QXT46&amp;QXU46&amp;QXX46,CC!QXO:QXS,5,FALSE), " ")</f>
        <v xml:space="preserve"> </v>
      </c>
      <c r="QYH46" s="34" t="str">
        <f>IFERROR(VLOOKUP(QXU46&amp;QXV46&amp;QXY46,CC!QXP:QXT,5,FALSE), " ")</f>
        <v xml:space="preserve"> </v>
      </c>
      <c r="QYI46" s="34" t="str">
        <f>IFERROR(VLOOKUP(QXV46&amp;QXW46&amp;QXZ46,CC!QXQ:QXU,5,FALSE), " ")</f>
        <v xml:space="preserve"> </v>
      </c>
      <c r="QYJ46" s="34" t="str">
        <f>IFERROR(VLOOKUP(QXW46&amp;QXX46&amp;QYA46,CC!QXR:QXV,5,FALSE), " ")</f>
        <v xml:space="preserve"> </v>
      </c>
      <c r="QYK46" s="34" t="str">
        <f>IFERROR(VLOOKUP(QXX46&amp;QXY46&amp;QYB46,CC!QXS:QXW,5,FALSE), " ")</f>
        <v xml:space="preserve"> </v>
      </c>
      <c r="QYL46" s="34" t="str">
        <f>IFERROR(VLOOKUP(QXY46&amp;QXZ46&amp;QYC46,CC!QXT:QXX,5,FALSE), " ")</f>
        <v xml:space="preserve"> </v>
      </c>
      <c r="QYM46" s="34" t="str">
        <f>IFERROR(VLOOKUP(QXZ46&amp;QYA46&amp;QYD46,CC!QXU:QXY,5,FALSE), " ")</f>
        <v xml:space="preserve"> </v>
      </c>
      <c r="QYN46" s="34" t="str">
        <f>IFERROR(VLOOKUP(QYA46&amp;QYB46&amp;QYE46,CC!QXV:QXZ,5,FALSE), " ")</f>
        <v xml:space="preserve"> </v>
      </c>
      <c r="QYO46" s="34" t="str">
        <f>IFERROR(VLOOKUP(QYB46&amp;QYC46&amp;QYF46,CC!QXW:QYA,5,FALSE), " ")</f>
        <v xml:space="preserve"> </v>
      </c>
      <c r="QYP46" s="34" t="str">
        <f>IFERROR(VLOOKUP(QYC46&amp;QYD46&amp;QYG46,CC!QXX:QYB,5,FALSE), " ")</f>
        <v xml:space="preserve"> </v>
      </c>
      <c r="QYQ46" s="34" t="str">
        <f>IFERROR(VLOOKUP(QYD46&amp;QYE46&amp;QYH46,CC!QXY:QYC,5,FALSE), " ")</f>
        <v xml:space="preserve"> </v>
      </c>
      <c r="QYR46" s="34" t="str">
        <f>IFERROR(VLOOKUP(QYE46&amp;QYF46&amp;QYI46,CC!QXZ:QYD,5,FALSE), " ")</f>
        <v xml:space="preserve"> </v>
      </c>
      <c r="QYS46" s="34" t="str">
        <f>IFERROR(VLOOKUP(QYF46&amp;QYG46&amp;QYJ46,CC!QYA:QYE,5,FALSE), " ")</f>
        <v xml:space="preserve"> </v>
      </c>
      <c r="QYT46" s="34" t="str">
        <f>IFERROR(VLOOKUP(QYG46&amp;QYH46&amp;QYK46,CC!QYB:QYF,5,FALSE), " ")</f>
        <v xml:space="preserve"> </v>
      </c>
      <c r="QYU46" s="34" t="str">
        <f>IFERROR(VLOOKUP(QYH46&amp;QYI46&amp;QYL46,CC!QYC:QYG,5,FALSE), " ")</f>
        <v xml:space="preserve"> </v>
      </c>
      <c r="QYV46" s="34" t="str">
        <f>IFERROR(VLOOKUP(QYI46&amp;QYJ46&amp;QYM46,CC!QYD:QYH,5,FALSE), " ")</f>
        <v xml:space="preserve"> </v>
      </c>
      <c r="QYW46" s="34" t="str">
        <f>IFERROR(VLOOKUP(QYJ46&amp;QYK46&amp;QYN46,CC!QYE:QYI,5,FALSE), " ")</f>
        <v xml:space="preserve"> </v>
      </c>
      <c r="QYX46" s="34" t="str">
        <f>IFERROR(VLOOKUP(QYK46&amp;QYL46&amp;QYO46,CC!QYF:QYJ,5,FALSE), " ")</f>
        <v xml:space="preserve"> </v>
      </c>
      <c r="QYY46" s="34" t="str">
        <f>IFERROR(VLOOKUP(QYL46&amp;QYM46&amp;QYP46,CC!QYG:QYK,5,FALSE), " ")</f>
        <v xml:space="preserve"> </v>
      </c>
      <c r="QYZ46" s="34" t="str">
        <f>IFERROR(VLOOKUP(QYM46&amp;QYN46&amp;QYQ46,CC!QYH:QYL,5,FALSE), " ")</f>
        <v xml:space="preserve"> </v>
      </c>
      <c r="QZA46" s="34" t="str">
        <f>IFERROR(VLOOKUP(QYN46&amp;QYO46&amp;QYR46,CC!QYI:QYM,5,FALSE), " ")</f>
        <v xml:space="preserve"> </v>
      </c>
      <c r="QZB46" s="34" t="str">
        <f>IFERROR(VLOOKUP(QYO46&amp;QYP46&amp;QYS46,CC!QYJ:QYN,5,FALSE), " ")</f>
        <v xml:space="preserve"> </v>
      </c>
      <c r="QZC46" s="34" t="str">
        <f>IFERROR(VLOOKUP(QYP46&amp;QYQ46&amp;QYT46,CC!QYK:QYO,5,FALSE), " ")</f>
        <v xml:space="preserve"> </v>
      </c>
      <c r="QZD46" s="34" t="str">
        <f>IFERROR(VLOOKUP(QYQ46&amp;QYR46&amp;QYU46,CC!QYL:QYP,5,FALSE), " ")</f>
        <v xml:space="preserve"> </v>
      </c>
      <c r="QZE46" s="34" t="str">
        <f>IFERROR(VLOOKUP(QYR46&amp;QYS46&amp;QYV46,CC!QYM:QYQ,5,FALSE), " ")</f>
        <v xml:space="preserve"> </v>
      </c>
      <c r="QZF46" s="34" t="str">
        <f>IFERROR(VLOOKUP(QYS46&amp;QYT46&amp;QYW46,CC!QYN:QYR,5,FALSE), " ")</f>
        <v xml:space="preserve"> </v>
      </c>
      <c r="QZG46" s="34" t="str">
        <f>IFERROR(VLOOKUP(QYT46&amp;QYU46&amp;QYX46,CC!QYO:QYS,5,FALSE), " ")</f>
        <v xml:space="preserve"> </v>
      </c>
      <c r="QZH46" s="34" t="str">
        <f>IFERROR(VLOOKUP(QYU46&amp;QYV46&amp;QYY46,CC!QYP:QYT,5,FALSE), " ")</f>
        <v xml:space="preserve"> </v>
      </c>
      <c r="QZI46" s="34" t="str">
        <f>IFERROR(VLOOKUP(QYV46&amp;QYW46&amp;QYZ46,CC!QYQ:QYU,5,FALSE), " ")</f>
        <v xml:space="preserve"> </v>
      </c>
      <c r="QZJ46" s="34" t="str">
        <f>IFERROR(VLOOKUP(QYW46&amp;QYX46&amp;QZA46,CC!QYR:QYV,5,FALSE), " ")</f>
        <v xml:space="preserve"> </v>
      </c>
      <c r="QZK46" s="34" t="str">
        <f>IFERROR(VLOOKUP(QYX46&amp;QYY46&amp;QZB46,CC!QYS:QYW,5,FALSE), " ")</f>
        <v xml:space="preserve"> </v>
      </c>
      <c r="QZL46" s="34" t="str">
        <f>IFERROR(VLOOKUP(QYY46&amp;QYZ46&amp;QZC46,CC!QYT:QYX,5,FALSE), " ")</f>
        <v xml:space="preserve"> </v>
      </c>
      <c r="QZM46" s="34" t="str">
        <f>IFERROR(VLOOKUP(QYZ46&amp;QZA46&amp;QZD46,CC!QYU:QYY,5,FALSE), " ")</f>
        <v xml:space="preserve"> </v>
      </c>
      <c r="QZN46" s="34" t="str">
        <f>IFERROR(VLOOKUP(QZA46&amp;QZB46&amp;QZE46,CC!QYV:QYZ,5,FALSE), " ")</f>
        <v xml:space="preserve"> </v>
      </c>
      <c r="QZO46" s="34" t="str">
        <f>IFERROR(VLOOKUP(QZB46&amp;QZC46&amp;QZF46,CC!QYW:QZA,5,FALSE), " ")</f>
        <v xml:space="preserve"> </v>
      </c>
      <c r="QZP46" s="34" t="str">
        <f>IFERROR(VLOOKUP(QZC46&amp;QZD46&amp;QZG46,CC!QYX:QZB,5,FALSE), " ")</f>
        <v xml:space="preserve"> </v>
      </c>
      <c r="QZQ46" s="34" t="str">
        <f>IFERROR(VLOOKUP(QZD46&amp;QZE46&amp;QZH46,CC!QYY:QZC,5,FALSE), " ")</f>
        <v xml:space="preserve"> </v>
      </c>
      <c r="QZR46" s="34" t="str">
        <f>IFERROR(VLOOKUP(QZE46&amp;QZF46&amp;QZI46,CC!QYZ:QZD,5,FALSE), " ")</f>
        <v xml:space="preserve"> </v>
      </c>
      <c r="QZS46" s="34" t="str">
        <f>IFERROR(VLOOKUP(QZF46&amp;QZG46&amp;QZJ46,CC!QZA:QZE,5,FALSE), " ")</f>
        <v xml:space="preserve"> </v>
      </c>
      <c r="QZT46" s="34" t="str">
        <f>IFERROR(VLOOKUP(QZG46&amp;QZH46&amp;QZK46,CC!QZB:QZF,5,FALSE), " ")</f>
        <v xml:space="preserve"> </v>
      </c>
      <c r="QZU46" s="34" t="str">
        <f>IFERROR(VLOOKUP(QZH46&amp;QZI46&amp;QZL46,CC!QZC:QZG,5,FALSE), " ")</f>
        <v xml:space="preserve"> </v>
      </c>
      <c r="QZV46" s="34" t="str">
        <f>IFERROR(VLOOKUP(QZI46&amp;QZJ46&amp;QZM46,CC!QZD:QZH,5,FALSE), " ")</f>
        <v xml:space="preserve"> </v>
      </c>
      <c r="QZW46" s="34" t="str">
        <f>IFERROR(VLOOKUP(QZJ46&amp;QZK46&amp;QZN46,CC!QZE:QZI,5,FALSE), " ")</f>
        <v xml:space="preserve"> </v>
      </c>
      <c r="QZX46" s="34" t="str">
        <f>IFERROR(VLOOKUP(QZK46&amp;QZL46&amp;QZO46,CC!QZF:QZJ,5,FALSE), " ")</f>
        <v xml:space="preserve"> </v>
      </c>
      <c r="QZY46" s="34" t="str">
        <f>IFERROR(VLOOKUP(QZL46&amp;QZM46&amp;QZP46,CC!QZG:QZK,5,FALSE), " ")</f>
        <v xml:space="preserve"> </v>
      </c>
      <c r="QZZ46" s="34" t="str">
        <f>IFERROR(VLOOKUP(QZM46&amp;QZN46&amp;QZQ46,CC!QZH:QZL,5,FALSE), " ")</f>
        <v xml:space="preserve"> </v>
      </c>
      <c r="RAA46" s="34" t="str">
        <f>IFERROR(VLOOKUP(QZN46&amp;QZO46&amp;QZR46,CC!QZI:QZM,5,FALSE), " ")</f>
        <v xml:space="preserve"> </v>
      </c>
      <c r="RAB46" s="34" t="str">
        <f>IFERROR(VLOOKUP(QZO46&amp;QZP46&amp;QZS46,CC!QZJ:QZN,5,FALSE), " ")</f>
        <v xml:space="preserve"> </v>
      </c>
      <c r="RAC46" s="34" t="str">
        <f>IFERROR(VLOOKUP(QZP46&amp;QZQ46&amp;QZT46,CC!QZK:QZO,5,FALSE), " ")</f>
        <v xml:space="preserve"> </v>
      </c>
      <c r="RAD46" s="34" t="str">
        <f>IFERROR(VLOOKUP(QZQ46&amp;QZR46&amp;QZU46,CC!QZL:QZP,5,FALSE), " ")</f>
        <v xml:space="preserve"> </v>
      </c>
      <c r="RAE46" s="34" t="str">
        <f>IFERROR(VLOOKUP(QZR46&amp;QZS46&amp;QZV46,CC!QZM:QZQ,5,FALSE), " ")</f>
        <v xml:space="preserve"> </v>
      </c>
      <c r="RAF46" s="34" t="str">
        <f>IFERROR(VLOOKUP(QZS46&amp;QZT46&amp;QZW46,CC!QZN:QZR,5,FALSE), " ")</f>
        <v xml:space="preserve"> </v>
      </c>
      <c r="RAG46" s="34" t="str">
        <f>IFERROR(VLOOKUP(QZT46&amp;QZU46&amp;QZX46,CC!QZO:QZS,5,FALSE), " ")</f>
        <v xml:space="preserve"> </v>
      </c>
      <c r="RAH46" s="34" t="str">
        <f>IFERROR(VLOOKUP(QZU46&amp;QZV46&amp;QZY46,CC!QZP:QZT,5,FALSE), " ")</f>
        <v xml:space="preserve"> </v>
      </c>
      <c r="RAI46" s="34" t="str">
        <f>IFERROR(VLOOKUP(QZV46&amp;QZW46&amp;QZZ46,CC!QZQ:QZU,5,FALSE), " ")</f>
        <v xml:space="preserve"> </v>
      </c>
      <c r="RAJ46" s="34" t="str">
        <f>IFERROR(VLOOKUP(QZW46&amp;QZX46&amp;RAA46,CC!QZR:QZV,5,FALSE), " ")</f>
        <v xml:space="preserve"> </v>
      </c>
      <c r="RAK46" s="34" t="str">
        <f>IFERROR(VLOOKUP(QZX46&amp;QZY46&amp;RAB46,CC!QZS:QZW,5,FALSE), " ")</f>
        <v xml:space="preserve"> </v>
      </c>
      <c r="RAL46" s="34" t="str">
        <f>IFERROR(VLOOKUP(QZY46&amp;QZZ46&amp;RAC46,CC!QZT:QZX,5,FALSE), " ")</f>
        <v xml:space="preserve"> </v>
      </c>
      <c r="RAM46" s="34" t="str">
        <f>IFERROR(VLOOKUP(QZZ46&amp;RAA46&amp;RAD46,CC!QZU:QZY,5,FALSE), " ")</f>
        <v xml:space="preserve"> </v>
      </c>
      <c r="RAN46" s="34" t="str">
        <f>IFERROR(VLOOKUP(RAA46&amp;RAB46&amp;RAE46,CC!QZV:QZZ,5,FALSE), " ")</f>
        <v xml:space="preserve"> </v>
      </c>
      <c r="RAO46" s="34" t="str">
        <f>IFERROR(VLOOKUP(RAB46&amp;RAC46&amp;RAF46,CC!QZW:RAA,5,FALSE), " ")</f>
        <v xml:space="preserve"> </v>
      </c>
      <c r="RAP46" s="34" t="str">
        <f>IFERROR(VLOOKUP(RAC46&amp;RAD46&amp;RAG46,CC!QZX:RAB,5,FALSE), " ")</f>
        <v xml:space="preserve"> </v>
      </c>
      <c r="RAQ46" s="34" t="str">
        <f>IFERROR(VLOOKUP(RAD46&amp;RAE46&amp;RAH46,CC!QZY:RAC,5,FALSE), " ")</f>
        <v xml:space="preserve"> </v>
      </c>
      <c r="RAR46" s="34" t="str">
        <f>IFERROR(VLOOKUP(RAE46&amp;RAF46&amp;RAI46,CC!QZZ:RAD,5,FALSE), " ")</f>
        <v xml:space="preserve"> </v>
      </c>
      <c r="RAS46" s="34" t="str">
        <f>IFERROR(VLOOKUP(RAF46&amp;RAG46&amp;RAJ46,CC!RAA:RAE,5,FALSE), " ")</f>
        <v xml:space="preserve"> </v>
      </c>
      <c r="RAT46" s="34" t="str">
        <f>IFERROR(VLOOKUP(RAG46&amp;RAH46&amp;RAK46,CC!RAB:RAF,5,FALSE), " ")</f>
        <v xml:space="preserve"> </v>
      </c>
      <c r="RAU46" s="34" t="str">
        <f>IFERROR(VLOOKUP(RAH46&amp;RAI46&amp;RAL46,CC!RAC:RAG,5,FALSE), " ")</f>
        <v xml:space="preserve"> </v>
      </c>
      <c r="RAV46" s="34" t="str">
        <f>IFERROR(VLOOKUP(RAI46&amp;RAJ46&amp;RAM46,CC!RAD:RAH,5,FALSE), " ")</f>
        <v xml:space="preserve"> </v>
      </c>
      <c r="RAW46" s="34" t="str">
        <f>IFERROR(VLOOKUP(RAJ46&amp;RAK46&amp;RAN46,CC!RAE:RAI,5,FALSE), " ")</f>
        <v xml:space="preserve"> </v>
      </c>
      <c r="RAX46" s="34" t="str">
        <f>IFERROR(VLOOKUP(RAK46&amp;RAL46&amp;RAO46,CC!RAF:RAJ,5,FALSE), " ")</f>
        <v xml:space="preserve"> </v>
      </c>
      <c r="RAY46" s="34" t="str">
        <f>IFERROR(VLOOKUP(RAL46&amp;RAM46&amp;RAP46,CC!RAG:RAK,5,FALSE), " ")</f>
        <v xml:space="preserve"> </v>
      </c>
      <c r="RAZ46" s="34" t="str">
        <f>IFERROR(VLOOKUP(RAM46&amp;RAN46&amp;RAQ46,CC!RAH:RAL,5,FALSE), " ")</f>
        <v xml:space="preserve"> </v>
      </c>
      <c r="RBA46" s="34" t="str">
        <f>IFERROR(VLOOKUP(RAN46&amp;RAO46&amp;RAR46,CC!RAI:RAM,5,FALSE), " ")</f>
        <v xml:space="preserve"> </v>
      </c>
      <c r="RBB46" s="34" t="str">
        <f>IFERROR(VLOOKUP(RAO46&amp;RAP46&amp;RAS46,CC!RAJ:RAN,5,FALSE), " ")</f>
        <v xml:space="preserve"> </v>
      </c>
      <c r="RBC46" s="34" t="str">
        <f>IFERROR(VLOOKUP(RAP46&amp;RAQ46&amp;RAT46,CC!RAK:RAO,5,FALSE), " ")</f>
        <v xml:space="preserve"> </v>
      </c>
      <c r="RBD46" s="34" t="str">
        <f>IFERROR(VLOOKUP(RAQ46&amp;RAR46&amp;RAU46,CC!RAL:RAP,5,FALSE), " ")</f>
        <v xml:space="preserve"> </v>
      </c>
      <c r="RBE46" s="34" t="str">
        <f>IFERROR(VLOOKUP(RAR46&amp;RAS46&amp;RAV46,CC!RAM:RAQ,5,FALSE), " ")</f>
        <v xml:space="preserve"> </v>
      </c>
      <c r="RBF46" s="34" t="str">
        <f>IFERROR(VLOOKUP(RAS46&amp;RAT46&amp;RAW46,CC!RAN:RAR,5,FALSE), " ")</f>
        <v xml:space="preserve"> </v>
      </c>
      <c r="RBG46" s="34" t="str">
        <f>IFERROR(VLOOKUP(RAT46&amp;RAU46&amp;RAX46,CC!RAO:RAS,5,FALSE), " ")</f>
        <v xml:space="preserve"> </v>
      </c>
      <c r="RBH46" s="34" t="str">
        <f>IFERROR(VLOOKUP(RAU46&amp;RAV46&amp;RAY46,CC!RAP:RAT,5,FALSE), " ")</f>
        <v xml:space="preserve"> </v>
      </c>
      <c r="RBI46" s="34" t="str">
        <f>IFERROR(VLOOKUP(RAV46&amp;RAW46&amp;RAZ46,CC!RAQ:RAU,5,FALSE), " ")</f>
        <v xml:space="preserve"> </v>
      </c>
      <c r="RBJ46" s="34" t="str">
        <f>IFERROR(VLOOKUP(RAW46&amp;RAX46&amp;RBA46,CC!RAR:RAV,5,FALSE), " ")</f>
        <v xml:space="preserve"> </v>
      </c>
      <c r="RBK46" s="34" t="str">
        <f>IFERROR(VLOOKUP(RAX46&amp;RAY46&amp;RBB46,CC!RAS:RAW,5,FALSE), " ")</f>
        <v xml:space="preserve"> </v>
      </c>
      <c r="RBL46" s="34" t="str">
        <f>IFERROR(VLOOKUP(RAY46&amp;RAZ46&amp;RBC46,CC!RAT:RAX,5,FALSE), " ")</f>
        <v xml:space="preserve"> </v>
      </c>
      <c r="RBM46" s="34" t="str">
        <f>IFERROR(VLOOKUP(RAZ46&amp;RBA46&amp;RBD46,CC!RAU:RAY,5,FALSE), " ")</f>
        <v xml:space="preserve"> </v>
      </c>
      <c r="RBN46" s="34" t="str">
        <f>IFERROR(VLOOKUP(RBA46&amp;RBB46&amp;RBE46,CC!RAV:RAZ,5,FALSE), " ")</f>
        <v xml:space="preserve"> </v>
      </c>
      <c r="RBO46" s="34" t="str">
        <f>IFERROR(VLOOKUP(RBB46&amp;RBC46&amp;RBF46,CC!RAW:RBA,5,FALSE), " ")</f>
        <v xml:space="preserve"> </v>
      </c>
      <c r="RBP46" s="34" t="str">
        <f>IFERROR(VLOOKUP(RBC46&amp;RBD46&amp;RBG46,CC!RAX:RBB,5,FALSE), " ")</f>
        <v xml:space="preserve"> </v>
      </c>
      <c r="RBQ46" s="34" t="str">
        <f>IFERROR(VLOOKUP(RBD46&amp;RBE46&amp;RBH46,CC!RAY:RBC,5,FALSE), " ")</f>
        <v xml:space="preserve"> </v>
      </c>
      <c r="RBR46" s="34" t="str">
        <f>IFERROR(VLOOKUP(RBE46&amp;RBF46&amp;RBI46,CC!RAZ:RBD,5,FALSE), " ")</f>
        <v xml:space="preserve"> </v>
      </c>
      <c r="RBS46" s="34" t="str">
        <f>IFERROR(VLOOKUP(RBF46&amp;RBG46&amp;RBJ46,CC!RBA:RBE,5,FALSE), " ")</f>
        <v xml:space="preserve"> </v>
      </c>
      <c r="RBT46" s="34" t="str">
        <f>IFERROR(VLOOKUP(RBG46&amp;RBH46&amp;RBK46,CC!RBB:RBF,5,FALSE), " ")</f>
        <v xml:space="preserve"> </v>
      </c>
      <c r="RBU46" s="34" t="str">
        <f>IFERROR(VLOOKUP(RBH46&amp;RBI46&amp;RBL46,CC!RBC:RBG,5,FALSE), " ")</f>
        <v xml:space="preserve"> </v>
      </c>
      <c r="RBV46" s="34" t="str">
        <f>IFERROR(VLOOKUP(RBI46&amp;RBJ46&amp;RBM46,CC!RBD:RBH,5,FALSE), " ")</f>
        <v xml:space="preserve"> </v>
      </c>
      <c r="RBW46" s="34" t="str">
        <f>IFERROR(VLOOKUP(RBJ46&amp;RBK46&amp;RBN46,CC!RBE:RBI,5,FALSE), " ")</f>
        <v xml:space="preserve"> </v>
      </c>
      <c r="RBX46" s="34" t="str">
        <f>IFERROR(VLOOKUP(RBK46&amp;RBL46&amp;RBO46,CC!RBF:RBJ,5,FALSE), " ")</f>
        <v xml:space="preserve"> </v>
      </c>
      <c r="RBY46" s="34" t="str">
        <f>IFERROR(VLOOKUP(RBL46&amp;RBM46&amp;RBP46,CC!RBG:RBK,5,FALSE), " ")</f>
        <v xml:space="preserve"> </v>
      </c>
      <c r="RBZ46" s="34" t="str">
        <f>IFERROR(VLOOKUP(RBM46&amp;RBN46&amp;RBQ46,CC!RBH:RBL,5,FALSE), " ")</f>
        <v xml:space="preserve"> </v>
      </c>
      <c r="RCA46" s="34" t="str">
        <f>IFERROR(VLOOKUP(RBN46&amp;RBO46&amp;RBR46,CC!RBI:RBM,5,FALSE), " ")</f>
        <v xml:space="preserve"> </v>
      </c>
      <c r="RCB46" s="34" t="str">
        <f>IFERROR(VLOOKUP(RBO46&amp;RBP46&amp;RBS46,CC!RBJ:RBN,5,FALSE), " ")</f>
        <v xml:space="preserve"> </v>
      </c>
      <c r="RCC46" s="34" t="str">
        <f>IFERROR(VLOOKUP(RBP46&amp;RBQ46&amp;RBT46,CC!RBK:RBO,5,FALSE), " ")</f>
        <v xml:space="preserve"> </v>
      </c>
      <c r="RCD46" s="34" t="str">
        <f>IFERROR(VLOOKUP(RBQ46&amp;RBR46&amp;RBU46,CC!RBL:RBP,5,FALSE), " ")</f>
        <v xml:space="preserve"> </v>
      </c>
      <c r="RCE46" s="34" t="str">
        <f>IFERROR(VLOOKUP(RBR46&amp;RBS46&amp;RBV46,CC!RBM:RBQ,5,FALSE), " ")</f>
        <v xml:space="preserve"> </v>
      </c>
      <c r="RCF46" s="34" t="str">
        <f>IFERROR(VLOOKUP(RBS46&amp;RBT46&amp;RBW46,CC!RBN:RBR,5,FALSE), " ")</f>
        <v xml:space="preserve"> </v>
      </c>
      <c r="RCG46" s="34" t="str">
        <f>IFERROR(VLOOKUP(RBT46&amp;RBU46&amp;RBX46,CC!RBO:RBS,5,FALSE), " ")</f>
        <v xml:space="preserve"> </v>
      </c>
      <c r="RCH46" s="34" t="str">
        <f>IFERROR(VLOOKUP(RBU46&amp;RBV46&amp;RBY46,CC!RBP:RBT,5,FALSE), " ")</f>
        <v xml:space="preserve"> </v>
      </c>
      <c r="RCI46" s="34" t="str">
        <f>IFERROR(VLOOKUP(RBV46&amp;RBW46&amp;RBZ46,CC!RBQ:RBU,5,FALSE), " ")</f>
        <v xml:space="preserve"> </v>
      </c>
      <c r="RCJ46" s="34" t="str">
        <f>IFERROR(VLOOKUP(RBW46&amp;RBX46&amp;RCA46,CC!RBR:RBV,5,FALSE), " ")</f>
        <v xml:space="preserve"> </v>
      </c>
      <c r="RCK46" s="34" t="str">
        <f>IFERROR(VLOOKUP(RBX46&amp;RBY46&amp;RCB46,CC!RBS:RBW,5,FALSE), " ")</f>
        <v xml:space="preserve"> </v>
      </c>
      <c r="RCL46" s="34" t="str">
        <f>IFERROR(VLOOKUP(RBY46&amp;RBZ46&amp;RCC46,CC!RBT:RBX,5,FALSE), " ")</f>
        <v xml:space="preserve"> </v>
      </c>
      <c r="RCM46" s="34" t="str">
        <f>IFERROR(VLOOKUP(RBZ46&amp;RCA46&amp;RCD46,CC!RBU:RBY,5,FALSE), " ")</f>
        <v xml:space="preserve"> </v>
      </c>
      <c r="RCN46" s="34" t="str">
        <f>IFERROR(VLOOKUP(RCA46&amp;RCB46&amp;RCE46,CC!RBV:RBZ,5,FALSE), " ")</f>
        <v xml:space="preserve"> </v>
      </c>
      <c r="RCO46" s="34" t="str">
        <f>IFERROR(VLOOKUP(RCB46&amp;RCC46&amp;RCF46,CC!RBW:RCA,5,FALSE), " ")</f>
        <v xml:space="preserve"> </v>
      </c>
      <c r="RCP46" s="34" t="str">
        <f>IFERROR(VLOOKUP(RCC46&amp;RCD46&amp;RCG46,CC!RBX:RCB,5,FALSE), " ")</f>
        <v xml:space="preserve"> </v>
      </c>
      <c r="RCQ46" s="34" t="str">
        <f>IFERROR(VLOOKUP(RCD46&amp;RCE46&amp;RCH46,CC!RBY:RCC,5,FALSE), " ")</f>
        <v xml:space="preserve"> </v>
      </c>
      <c r="RCR46" s="34" t="str">
        <f>IFERROR(VLOOKUP(RCE46&amp;RCF46&amp;RCI46,CC!RBZ:RCD,5,FALSE), " ")</f>
        <v xml:space="preserve"> </v>
      </c>
      <c r="RCS46" s="34" t="str">
        <f>IFERROR(VLOOKUP(RCF46&amp;RCG46&amp;RCJ46,CC!RCA:RCE,5,FALSE), " ")</f>
        <v xml:space="preserve"> </v>
      </c>
      <c r="RCT46" s="34" t="str">
        <f>IFERROR(VLOOKUP(RCG46&amp;RCH46&amp;RCK46,CC!RCB:RCF,5,FALSE), " ")</f>
        <v xml:space="preserve"> </v>
      </c>
      <c r="RCU46" s="34" t="str">
        <f>IFERROR(VLOOKUP(RCH46&amp;RCI46&amp;RCL46,CC!RCC:RCG,5,FALSE), " ")</f>
        <v xml:space="preserve"> </v>
      </c>
      <c r="RCV46" s="34" t="str">
        <f>IFERROR(VLOOKUP(RCI46&amp;RCJ46&amp;RCM46,CC!RCD:RCH,5,FALSE), " ")</f>
        <v xml:space="preserve"> </v>
      </c>
      <c r="RCW46" s="34" t="str">
        <f>IFERROR(VLOOKUP(RCJ46&amp;RCK46&amp;RCN46,CC!RCE:RCI,5,FALSE), " ")</f>
        <v xml:space="preserve"> </v>
      </c>
      <c r="RCX46" s="34" t="str">
        <f>IFERROR(VLOOKUP(RCK46&amp;RCL46&amp;RCO46,CC!RCF:RCJ,5,FALSE), " ")</f>
        <v xml:space="preserve"> </v>
      </c>
      <c r="RCY46" s="34" t="str">
        <f>IFERROR(VLOOKUP(RCL46&amp;RCM46&amp;RCP46,CC!RCG:RCK,5,FALSE), " ")</f>
        <v xml:space="preserve"> </v>
      </c>
      <c r="RCZ46" s="34" t="str">
        <f>IFERROR(VLOOKUP(RCM46&amp;RCN46&amp;RCQ46,CC!RCH:RCL,5,FALSE), " ")</f>
        <v xml:space="preserve"> </v>
      </c>
      <c r="RDA46" s="34" t="str">
        <f>IFERROR(VLOOKUP(RCN46&amp;RCO46&amp;RCR46,CC!RCI:RCM,5,FALSE), " ")</f>
        <v xml:space="preserve"> </v>
      </c>
      <c r="RDB46" s="34" t="str">
        <f>IFERROR(VLOOKUP(RCO46&amp;RCP46&amp;RCS46,CC!RCJ:RCN,5,FALSE), " ")</f>
        <v xml:space="preserve"> </v>
      </c>
      <c r="RDC46" s="34" t="str">
        <f>IFERROR(VLOOKUP(RCP46&amp;RCQ46&amp;RCT46,CC!RCK:RCO,5,FALSE), " ")</f>
        <v xml:space="preserve"> </v>
      </c>
      <c r="RDD46" s="34" t="str">
        <f>IFERROR(VLOOKUP(RCQ46&amp;RCR46&amp;RCU46,CC!RCL:RCP,5,FALSE), " ")</f>
        <v xml:space="preserve"> </v>
      </c>
      <c r="RDE46" s="34" t="str">
        <f>IFERROR(VLOOKUP(RCR46&amp;RCS46&amp;RCV46,CC!RCM:RCQ,5,FALSE), " ")</f>
        <v xml:space="preserve"> </v>
      </c>
      <c r="RDF46" s="34" t="str">
        <f>IFERROR(VLOOKUP(RCS46&amp;RCT46&amp;RCW46,CC!RCN:RCR,5,FALSE), " ")</f>
        <v xml:space="preserve"> </v>
      </c>
      <c r="RDG46" s="34" t="str">
        <f>IFERROR(VLOOKUP(RCT46&amp;RCU46&amp;RCX46,CC!RCO:RCS,5,FALSE), " ")</f>
        <v xml:space="preserve"> </v>
      </c>
      <c r="RDH46" s="34" t="str">
        <f>IFERROR(VLOOKUP(RCU46&amp;RCV46&amp;RCY46,CC!RCP:RCT,5,FALSE), " ")</f>
        <v xml:space="preserve"> </v>
      </c>
      <c r="RDI46" s="34" t="str">
        <f>IFERROR(VLOOKUP(RCV46&amp;RCW46&amp;RCZ46,CC!RCQ:RCU,5,FALSE), " ")</f>
        <v xml:space="preserve"> </v>
      </c>
      <c r="RDJ46" s="34" t="str">
        <f>IFERROR(VLOOKUP(RCW46&amp;RCX46&amp;RDA46,CC!RCR:RCV,5,FALSE), " ")</f>
        <v xml:space="preserve"> </v>
      </c>
      <c r="RDK46" s="34" t="str">
        <f>IFERROR(VLOOKUP(RCX46&amp;RCY46&amp;RDB46,CC!RCS:RCW,5,FALSE), " ")</f>
        <v xml:space="preserve"> </v>
      </c>
      <c r="RDL46" s="34" t="str">
        <f>IFERROR(VLOOKUP(RCY46&amp;RCZ46&amp;RDC46,CC!RCT:RCX,5,FALSE), " ")</f>
        <v xml:space="preserve"> </v>
      </c>
      <c r="RDM46" s="34" t="str">
        <f>IFERROR(VLOOKUP(RCZ46&amp;RDA46&amp;RDD46,CC!RCU:RCY,5,FALSE), " ")</f>
        <v xml:space="preserve"> </v>
      </c>
      <c r="RDN46" s="34" t="str">
        <f>IFERROR(VLOOKUP(RDA46&amp;RDB46&amp;RDE46,CC!RCV:RCZ,5,FALSE), " ")</f>
        <v xml:space="preserve"> </v>
      </c>
      <c r="RDO46" s="34" t="str">
        <f>IFERROR(VLOOKUP(RDB46&amp;RDC46&amp;RDF46,CC!RCW:RDA,5,FALSE), " ")</f>
        <v xml:space="preserve"> </v>
      </c>
      <c r="RDP46" s="34" t="str">
        <f>IFERROR(VLOOKUP(RDC46&amp;RDD46&amp;RDG46,CC!RCX:RDB,5,FALSE), " ")</f>
        <v xml:space="preserve"> </v>
      </c>
      <c r="RDQ46" s="34" t="str">
        <f>IFERROR(VLOOKUP(RDD46&amp;RDE46&amp;RDH46,CC!RCY:RDC,5,FALSE), " ")</f>
        <v xml:space="preserve"> </v>
      </c>
      <c r="RDR46" s="34" t="str">
        <f>IFERROR(VLOOKUP(RDE46&amp;RDF46&amp;RDI46,CC!RCZ:RDD,5,FALSE), " ")</f>
        <v xml:space="preserve"> </v>
      </c>
      <c r="RDS46" s="34" t="str">
        <f>IFERROR(VLOOKUP(RDF46&amp;RDG46&amp;RDJ46,CC!RDA:RDE,5,FALSE), " ")</f>
        <v xml:space="preserve"> </v>
      </c>
      <c r="RDT46" s="34" t="str">
        <f>IFERROR(VLOOKUP(RDG46&amp;RDH46&amp;RDK46,CC!RDB:RDF,5,FALSE), " ")</f>
        <v xml:space="preserve"> </v>
      </c>
      <c r="RDU46" s="34" t="str">
        <f>IFERROR(VLOOKUP(RDH46&amp;RDI46&amp;RDL46,CC!RDC:RDG,5,FALSE), " ")</f>
        <v xml:space="preserve"> </v>
      </c>
      <c r="RDV46" s="34" t="str">
        <f>IFERROR(VLOOKUP(RDI46&amp;RDJ46&amp;RDM46,CC!RDD:RDH,5,FALSE), " ")</f>
        <v xml:space="preserve"> </v>
      </c>
      <c r="RDW46" s="34" t="str">
        <f>IFERROR(VLOOKUP(RDJ46&amp;RDK46&amp;RDN46,CC!RDE:RDI,5,FALSE), " ")</f>
        <v xml:space="preserve"> </v>
      </c>
      <c r="RDX46" s="34" t="str">
        <f>IFERROR(VLOOKUP(RDK46&amp;RDL46&amp;RDO46,CC!RDF:RDJ,5,FALSE), " ")</f>
        <v xml:space="preserve"> </v>
      </c>
      <c r="RDY46" s="34" t="str">
        <f>IFERROR(VLOOKUP(RDL46&amp;RDM46&amp;RDP46,CC!RDG:RDK,5,FALSE), " ")</f>
        <v xml:space="preserve"> </v>
      </c>
      <c r="RDZ46" s="34" t="str">
        <f>IFERROR(VLOOKUP(RDM46&amp;RDN46&amp;RDQ46,CC!RDH:RDL,5,FALSE), " ")</f>
        <v xml:space="preserve"> </v>
      </c>
      <c r="REA46" s="34" t="str">
        <f>IFERROR(VLOOKUP(RDN46&amp;RDO46&amp;RDR46,CC!RDI:RDM,5,FALSE), " ")</f>
        <v xml:space="preserve"> </v>
      </c>
      <c r="REB46" s="34" t="str">
        <f>IFERROR(VLOOKUP(RDO46&amp;RDP46&amp;RDS46,CC!RDJ:RDN,5,FALSE), " ")</f>
        <v xml:space="preserve"> </v>
      </c>
      <c r="REC46" s="34" t="str">
        <f>IFERROR(VLOOKUP(RDP46&amp;RDQ46&amp;RDT46,CC!RDK:RDO,5,FALSE), " ")</f>
        <v xml:space="preserve"> </v>
      </c>
      <c r="RED46" s="34" t="str">
        <f>IFERROR(VLOOKUP(RDQ46&amp;RDR46&amp;RDU46,CC!RDL:RDP,5,FALSE), " ")</f>
        <v xml:space="preserve"> </v>
      </c>
      <c r="REE46" s="34" t="str">
        <f>IFERROR(VLOOKUP(RDR46&amp;RDS46&amp;RDV46,CC!RDM:RDQ,5,FALSE), " ")</f>
        <v xml:space="preserve"> </v>
      </c>
      <c r="REF46" s="34" t="str">
        <f>IFERROR(VLOOKUP(RDS46&amp;RDT46&amp;RDW46,CC!RDN:RDR,5,FALSE), " ")</f>
        <v xml:space="preserve"> </v>
      </c>
      <c r="REG46" s="34" t="str">
        <f>IFERROR(VLOOKUP(RDT46&amp;RDU46&amp;RDX46,CC!RDO:RDS,5,FALSE), " ")</f>
        <v xml:space="preserve"> </v>
      </c>
      <c r="REH46" s="34" t="str">
        <f>IFERROR(VLOOKUP(RDU46&amp;RDV46&amp;RDY46,CC!RDP:RDT,5,FALSE), " ")</f>
        <v xml:space="preserve"> </v>
      </c>
      <c r="REI46" s="34" t="str">
        <f>IFERROR(VLOOKUP(RDV46&amp;RDW46&amp;RDZ46,CC!RDQ:RDU,5,FALSE), " ")</f>
        <v xml:space="preserve"> </v>
      </c>
      <c r="REJ46" s="34" t="str">
        <f>IFERROR(VLOOKUP(RDW46&amp;RDX46&amp;REA46,CC!RDR:RDV,5,FALSE), " ")</f>
        <v xml:space="preserve"> </v>
      </c>
      <c r="REK46" s="34" t="str">
        <f>IFERROR(VLOOKUP(RDX46&amp;RDY46&amp;REB46,CC!RDS:RDW,5,FALSE), " ")</f>
        <v xml:space="preserve"> </v>
      </c>
      <c r="REL46" s="34" t="str">
        <f>IFERROR(VLOOKUP(RDY46&amp;RDZ46&amp;REC46,CC!RDT:RDX,5,FALSE), " ")</f>
        <v xml:space="preserve"> </v>
      </c>
      <c r="REM46" s="34" t="str">
        <f>IFERROR(VLOOKUP(RDZ46&amp;REA46&amp;RED46,CC!RDU:RDY,5,FALSE), " ")</f>
        <v xml:space="preserve"> </v>
      </c>
      <c r="REN46" s="34" t="str">
        <f>IFERROR(VLOOKUP(REA46&amp;REB46&amp;REE46,CC!RDV:RDZ,5,FALSE), " ")</f>
        <v xml:space="preserve"> </v>
      </c>
      <c r="REO46" s="34" t="str">
        <f>IFERROR(VLOOKUP(REB46&amp;REC46&amp;REF46,CC!RDW:REA,5,FALSE), " ")</f>
        <v xml:space="preserve"> </v>
      </c>
      <c r="REP46" s="34" t="str">
        <f>IFERROR(VLOOKUP(REC46&amp;RED46&amp;REG46,CC!RDX:REB,5,FALSE), " ")</f>
        <v xml:space="preserve"> </v>
      </c>
      <c r="REQ46" s="34" t="str">
        <f>IFERROR(VLOOKUP(RED46&amp;REE46&amp;REH46,CC!RDY:REC,5,FALSE), " ")</f>
        <v xml:space="preserve"> </v>
      </c>
      <c r="RER46" s="34" t="str">
        <f>IFERROR(VLOOKUP(REE46&amp;REF46&amp;REI46,CC!RDZ:RED,5,FALSE), " ")</f>
        <v xml:space="preserve"> </v>
      </c>
      <c r="RES46" s="34" t="str">
        <f>IFERROR(VLOOKUP(REF46&amp;REG46&amp;REJ46,CC!REA:REE,5,FALSE), " ")</f>
        <v xml:space="preserve"> </v>
      </c>
      <c r="RET46" s="34" t="str">
        <f>IFERROR(VLOOKUP(REG46&amp;REH46&amp;REK46,CC!REB:REF,5,FALSE), " ")</f>
        <v xml:space="preserve"> </v>
      </c>
      <c r="REU46" s="34" t="str">
        <f>IFERROR(VLOOKUP(REH46&amp;REI46&amp;REL46,CC!REC:REG,5,FALSE), " ")</f>
        <v xml:space="preserve"> </v>
      </c>
      <c r="REV46" s="34" t="str">
        <f>IFERROR(VLOOKUP(REI46&amp;REJ46&amp;REM46,CC!RED:REH,5,FALSE), " ")</f>
        <v xml:space="preserve"> </v>
      </c>
      <c r="REW46" s="34" t="str">
        <f>IFERROR(VLOOKUP(REJ46&amp;REK46&amp;REN46,CC!REE:REI,5,FALSE), " ")</f>
        <v xml:space="preserve"> </v>
      </c>
      <c r="REX46" s="34" t="str">
        <f>IFERROR(VLOOKUP(REK46&amp;REL46&amp;REO46,CC!REF:REJ,5,FALSE), " ")</f>
        <v xml:space="preserve"> </v>
      </c>
      <c r="REY46" s="34" t="str">
        <f>IFERROR(VLOOKUP(REL46&amp;REM46&amp;REP46,CC!REG:REK,5,FALSE), " ")</f>
        <v xml:space="preserve"> </v>
      </c>
      <c r="REZ46" s="34" t="str">
        <f>IFERROR(VLOOKUP(REM46&amp;REN46&amp;REQ46,CC!REH:REL,5,FALSE), " ")</f>
        <v xml:space="preserve"> </v>
      </c>
      <c r="RFA46" s="34" t="str">
        <f>IFERROR(VLOOKUP(REN46&amp;REO46&amp;RER46,CC!REI:REM,5,FALSE), " ")</f>
        <v xml:space="preserve"> </v>
      </c>
      <c r="RFB46" s="34" t="str">
        <f>IFERROR(VLOOKUP(REO46&amp;REP46&amp;RES46,CC!REJ:REN,5,FALSE), " ")</f>
        <v xml:space="preserve"> </v>
      </c>
      <c r="RFC46" s="34" t="str">
        <f>IFERROR(VLOOKUP(REP46&amp;REQ46&amp;RET46,CC!REK:REO,5,FALSE), " ")</f>
        <v xml:space="preserve"> </v>
      </c>
      <c r="RFD46" s="34" t="str">
        <f>IFERROR(VLOOKUP(REQ46&amp;RER46&amp;REU46,CC!REL:REP,5,FALSE), " ")</f>
        <v xml:space="preserve"> </v>
      </c>
      <c r="RFE46" s="34" t="str">
        <f>IFERROR(VLOOKUP(RER46&amp;RES46&amp;REV46,CC!REM:REQ,5,FALSE), " ")</f>
        <v xml:space="preserve"> </v>
      </c>
      <c r="RFF46" s="34" t="str">
        <f>IFERROR(VLOOKUP(RES46&amp;RET46&amp;REW46,CC!REN:RER,5,FALSE), " ")</f>
        <v xml:space="preserve"> </v>
      </c>
      <c r="RFG46" s="34" t="str">
        <f>IFERROR(VLOOKUP(RET46&amp;REU46&amp;REX46,CC!REO:RES,5,FALSE), " ")</f>
        <v xml:space="preserve"> </v>
      </c>
      <c r="RFH46" s="34" t="str">
        <f>IFERROR(VLOOKUP(REU46&amp;REV46&amp;REY46,CC!REP:RET,5,FALSE), " ")</f>
        <v xml:space="preserve"> </v>
      </c>
      <c r="RFI46" s="34" t="str">
        <f>IFERROR(VLOOKUP(REV46&amp;REW46&amp;REZ46,CC!REQ:REU,5,FALSE), " ")</f>
        <v xml:space="preserve"> </v>
      </c>
      <c r="RFJ46" s="34" t="str">
        <f>IFERROR(VLOOKUP(REW46&amp;REX46&amp;RFA46,CC!RER:REV,5,FALSE), " ")</f>
        <v xml:space="preserve"> </v>
      </c>
      <c r="RFK46" s="34" t="str">
        <f>IFERROR(VLOOKUP(REX46&amp;REY46&amp;RFB46,CC!RES:REW,5,FALSE), " ")</f>
        <v xml:space="preserve"> </v>
      </c>
      <c r="RFL46" s="34" t="str">
        <f>IFERROR(VLOOKUP(REY46&amp;REZ46&amp;RFC46,CC!RET:REX,5,FALSE), " ")</f>
        <v xml:space="preserve"> </v>
      </c>
      <c r="RFM46" s="34" t="str">
        <f>IFERROR(VLOOKUP(REZ46&amp;RFA46&amp;RFD46,CC!REU:REY,5,FALSE), " ")</f>
        <v xml:space="preserve"> </v>
      </c>
      <c r="RFN46" s="34" t="str">
        <f>IFERROR(VLOOKUP(RFA46&amp;RFB46&amp;RFE46,CC!REV:REZ,5,FALSE), " ")</f>
        <v xml:space="preserve"> </v>
      </c>
      <c r="RFO46" s="34" t="str">
        <f>IFERROR(VLOOKUP(RFB46&amp;RFC46&amp;RFF46,CC!REW:RFA,5,FALSE), " ")</f>
        <v xml:space="preserve"> </v>
      </c>
      <c r="RFP46" s="34" t="str">
        <f>IFERROR(VLOOKUP(RFC46&amp;RFD46&amp;RFG46,CC!REX:RFB,5,FALSE), " ")</f>
        <v xml:space="preserve"> </v>
      </c>
      <c r="RFQ46" s="34" t="str">
        <f>IFERROR(VLOOKUP(RFD46&amp;RFE46&amp;RFH46,CC!REY:RFC,5,FALSE), " ")</f>
        <v xml:space="preserve"> </v>
      </c>
      <c r="RFR46" s="34" t="str">
        <f>IFERROR(VLOOKUP(RFE46&amp;RFF46&amp;RFI46,CC!REZ:RFD,5,FALSE), " ")</f>
        <v xml:space="preserve"> </v>
      </c>
      <c r="RFS46" s="34" t="str">
        <f>IFERROR(VLOOKUP(RFF46&amp;RFG46&amp;RFJ46,CC!RFA:RFE,5,FALSE), " ")</f>
        <v xml:space="preserve"> </v>
      </c>
      <c r="RFT46" s="34" t="str">
        <f>IFERROR(VLOOKUP(RFG46&amp;RFH46&amp;RFK46,CC!RFB:RFF,5,FALSE), " ")</f>
        <v xml:space="preserve"> </v>
      </c>
      <c r="RFU46" s="34" t="str">
        <f>IFERROR(VLOOKUP(RFH46&amp;RFI46&amp;RFL46,CC!RFC:RFG,5,FALSE), " ")</f>
        <v xml:space="preserve"> </v>
      </c>
      <c r="RFV46" s="34" t="str">
        <f>IFERROR(VLOOKUP(RFI46&amp;RFJ46&amp;RFM46,CC!RFD:RFH,5,FALSE), " ")</f>
        <v xml:space="preserve"> </v>
      </c>
      <c r="RFW46" s="34" t="str">
        <f>IFERROR(VLOOKUP(RFJ46&amp;RFK46&amp;RFN46,CC!RFE:RFI,5,FALSE), " ")</f>
        <v xml:space="preserve"> </v>
      </c>
      <c r="RFX46" s="34" t="str">
        <f>IFERROR(VLOOKUP(RFK46&amp;RFL46&amp;RFO46,CC!RFF:RFJ,5,FALSE), " ")</f>
        <v xml:space="preserve"> </v>
      </c>
      <c r="RFY46" s="34" t="str">
        <f>IFERROR(VLOOKUP(RFL46&amp;RFM46&amp;RFP46,CC!RFG:RFK,5,FALSE), " ")</f>
        <v xml:space="preserve"> </v>
      </c>
      <c r="RFZ46" s="34" t="str">
        <f>IFERROR(VLOOKUP(RFM46&amp;RFN46&amp;RFQ46,CC!RFH:RFL,5,FALSE), " ")</f>
        <v xml:space="preserve"> </v>
      </c>
      <c r="RGA46" s="34" t="str">
        <f>IFERROR(VLOOKUP(RFN46&amp;RFO46&amp;RFR46,CC!RFI:RFM,5,FALSE), " ")</f>
        <v xml:space="preserve"> </v>
      </c>
      <c r="RGB46" s="34" t="str">
        <f>IFERROR(VLOOKUP(RFO46&amp;RFP46&amp;RFS46,CC!RFJ:RFN,5,FALSE), " ")</f>
        <v xml:space="preserve"> </v>
      </c>
      <c r="RGC46" s="34" t="str">
        <f>IFERROR(VLOOKUP(RFP46&amp;RFQ46&amp;RFT46,CC!RFK:RFO,5,FALSE), " ")</f>
        <v xml:space="preserve"> </v>
      </c>
      <c r="RGD46" s="34" t="str">
        <f>IFERROR(VLOOKUP(RFQ46&amp;RFR46&amp;RFU46,CC!RFL:RFP,5,FALSE), " ")</f>
        <v xml:space="preserve"> </v>
      </c>
      <c r="RGE46" s="34" t="str">
        <f>IFERROR(VLOOKUP(RFR46&amp;RFS46&amp;RFV46,CC!RFM:RFQ,5,FALSE), " ")</f>
        <v xml:space="preserve"> </v>
      </c>
      <c r="RGF46" s="34" t="str">
        <f>IFERROR(VLOOKUP(RFS46&amp;RFT46&amp;RFW46,CC!RFN:RFR,5,FALSE), " ")</f>
        <v xml:space="preserve"> </v>
      </c>
      <c r="RGG46" s="34" t="str">
        <f>IFERROR(VLOOKUP(RFT46&amp;RFU46&amp;RFX46,CC!RFO:RFS,5,FALSE), " ")</f>
        <v xml:space="preserve"> </v>
      </c>
      <c r="RGH46" s="34" t="str">
        <f>IFERROR(VLOOKUP(RFU46&amp;RFV46&amp;RFY46,CC!RFP:RFT,5,FALSE), " ")</f>
        <v xml:space="preserve"> </v>
      </c>
      <c r="RGI46" s="34" t="str">
        <f>IFERROR(VLOOKUP(RFV46&amp;RFW46&amp;RFZ46,CC!RFQ:RFU,5,FALSE), " ")</f>
        <v xml:space="preserve"> </v>
      </c>
      <c r="RGJ46" s="34" t="str">
        <f>IFERROR(VLOOKUP(RFW46&amp;RFX46&amp;RGA46,CC!RFR:RFV,5,FALSE), " ")</f>
        <v xml:space="preserve"> </v>
      </c>
      <c r="RGK46" s="34" t="str">
        <f>IFERROR(VLOOKUP(RFX46&amp;RFY46&amp;RGB46,CC!RFS:RFW,5,FALSE), " ")</f>
        <v xml:space="preserve"> </v>
      </c>
      <c r="RGL46" s="34" t="str">
        <f>IFERROR(VLOOKUP(RFY46&amp;RFZ46&amp;RGC46,CC!RFT:RFX,5,FALSE), " ")</f>
        <v xml:space="preserve"> </v>
      </c>
      <c r="RGM46" s="34" t="str">
        <f>IFERROR(VLOOKUP(RFZ46&amp;RGA46&amp;RGD46,CC!RFU:RFY,5,FALSE), " ")</f>
        <v xml:space="preserve"> </v>
      </c>
      <c r="RGN46" s="34" t="str">
        <f>IFERROR(VLOOKUP(RGA46&amp;RGB46&amp;RGE46,CC!RFV:RFZ,5,FALSE), " ")</f>
        <v xml:space="preserve"> </v>
      </c>
      <c r="RGO46" s="34" t="str">
        <f>IFERROR(VLOOKUP(RGB46&amp;RGC46&amp;RGF46,CC!RFW:RGA,5,FALSE), " ")</f>
        <v xml:space="preserve"> </v>
      </c>
      <c r="RGP46" s="34" t="str">
        <f>IFERROR(VLOOKUP(RGC46&amp;RGD46&amp;RGG46,CC!RFX:RGB,5,FALSE), " ")</f>
        <v xml:space="preserve"> </v>
      </c>
      <c r="RGQ46" s="34" t="str">
        <f>IFERROR(VLOOKUP(RGD46&amp;RGE46&amp;RGH46,CC!RFY:RGC,5,FALSE), " ")</f>
        <v xml:space="preserve"> </v>
      </c>
      <c r="RGR46" s="34" t="str">
        <f>IFERROR(VLOOKUP(RGE46&amp;RGF46&amp;RGI46,CC!RFZ:RGD,5,FALSE), " ")</f>
        <v xml:space="preserve"> </v>
      </c>
      <c r="RGS46" s="34" t="str">
        <f>IFERROR(VLOOKUP(RGF46&amp;RGG46&amp;RGJ46,CC!RGA:RGE,5,FALSE), " ")</f>
        <v xml:space="preserve"> </v>
      </c>
      <c r="RGT46" s="34" t="str">
        <f>IFERROR(VLOOKUP(RGG46&amp;RGH46&amp;RGK46,CC!RGB:RGF,5,FALSE), " ")</f>
        <v xml:space="preserve"> </v>
      </c>
      <c r="RGU46" s="34" t="str">
        <f>IFERROR(VLOOKUP(RGH46&amp;RGI46&amp;RGL46,CC!RGC:RGG,5,FALSE), " ")</f>
        <v xml:space="preserve"> </v>
      </c>
      <c r="RGV46" s="34" t="str">
        <f>IFERROR(VLOOKUP(RGI46&amp;RGJ46&amp;RGM46,CC!RGD:RGH,5,FALSE), " ")</f>
        <v xml:space="preserve"> </v>
      </c>
      <c r="RGW46" s="34" t="str">
        <f>IFERROR(VLOOKUP(RGJ46&amp;RGK46&amp;RGN46,CC!RGE:RGI,5,FALSE), " ")</f>
        <v xml:space="preserve"> </v>
      </c>
      <c r="RGX46" s="34" t="str">
        <f>IFERROR(VLOOKUP(RGK46&amp;RGL46&amp;RGO46,CC!RGF:RGJ,5,FALSE), " ")</f>
        <v xml:space="preserve"> </v>
      </c>
      <c r="RGY46" s="34" t="str">
        <f>IFERROR(VLOOKUP(RGL46&amp;RGM46&amp;RGP46,CC!RGG:RGK,5,FALSE), " ")</f>
        <v xml:space="preserve"> </v>
      </c>
      <c r="RGZ46" s="34" t="str">
        <f>IFERROR(VLOOKUP(RGM46&amp;RGN46&amp;RGQ46,CC!RGH:RGL,5,FALSE), " ")</f>
        <v xml:space="preserve"> </v>
      </c>
      <c r="RHA46" s="34" t="str">
        <f>IFERROR(VLOOKUP(RGN46&amp;RGO46&amp;RGR46,CC!RGI:RGM,5,FALSE), " ")</f>
        <v xml:space="preserve"> </v>
      </c>
      <c r="RHB46" s="34" t="str">
        <f>IFERROR(VLOOKUP(RGO46&amp;RGP46&amp;RGS46,CC!RGJ:RGN,5,FALSE), " ")</f>
        <v xml:space="preserve"> </v>
      </c>
      <c r="RHC46" s="34" t="str">
        <f>IFERROR(VLOOKUP(RGP46&amp;RGQ46&amp;RGT46,CC!RGK:RGO,5,FALSE), " ")</f>
        <v xml:space="preserve"> </v>
      </c>
      <c r="RHD46" s="34" t="str">
        <f>IFERROR(VLOOKUP(RGQ46&amp;RGR46&amp;RGU46,CC!RGL:RGP,5,FALSE), " ")</f>
        <v xml:space="preserve"> </v>
      </c>
      <c r="RHE46" s="34" t="str">
        <f>IFERROR(VLOOKUP(RGR46&amp;RGS46&amp;RGV46,CC!RGM:RGQ,5,FALSE), " ")</f>
        <v xml:space="preserve"> </v>
      </c>
      <c r="RHF46" s="34" t="str">
        <f>IFERROR(VLOOKUP(RGS46&amp;RGT46&amp;RGW46,CC!RGN:RGR,5,FALSE), " ")</f>
        <v xml:space="preserve"> </v>
      </c>
      <c r="RHG46" s="34" t="str">
        <f>IFERROR(VLOOKUP(RGT46&amp;RGU46&amp;RGX46,CC!RGO:RGS,5,FALSE), " ")</f>
        <v xml:space="preserve"> </v>
      </c>
      <c r="RHH46" s="34" t="str">
        <f>IFERROR(VLOOKUP(RGU46&amp;RGV46&amp;RGY46,CC!RGP:RGT,5,FALSE), " ")</f>
        <v xml:space="preserve"> </v>
      </c>
      <c r="RHI46" s="34" t="str">
        <f>IFERROR(VLOOKUP(RGV46&amp;RGW46&amp;RGZ46,CC!RGQ:RGU,5,FALSE), " ")</f>
        <v xml:space="preserve"> </v>
      </c>
      <c r="RHJ46" s="34" t="str">
        <f>IFERROR(VLOOKUP(RGW46&amp;RGX46&amp;RHA46,CC!RGR:RGV,5,FALSE), " ")</f>
        <v xml:space="preserve"> </v>
      </c>
      <c r="RHK46" s="34" t="str">
        <f>IFERROR(VLOOKUP(RGX46&amp;RGY46&amp;RHB46,CC!RGS:RGW,5,FALSE), " ")</f>
        <v xml:space="preserve"> </v>
      </c>
      <c r="RHL46" s="34" t="str">
        <f>IFERROR(VLOOKUP(RGY46&amp;RGZ46&amp;RHC46,CC!RGT:RGX,5,FALSE), " ")</f>
        <v xml:space="preserve"> </v>
      </c>
      <c r="RHM46" s="34" t="str">
        <f>IFERROR(VLOOKUP(RGZ46&amp;RHA46&amp;RHD46,CC!RGU:RGY,5,FALSE), " ")</f>
        <v xml:space="preserve"> </v>
      </c>
      <c r="RHN46" s="34" t="str">
        <f>IFERROR(VLOOKUP(RHA46&amp;RHB46&amp;RHE46,CC!RGV:RGZ,5,FALSE), " ")</f>
        <v xml:space="preserve"> </v>
      </c>
      <c r="RHO46" s="34" t="str">
        <f>IFERROR(VLOOKUP(RHB46&amp;RHC46&amp;RHF46,CC!RGW:RHA,5,FALSE), " ")</f>
        <v xml:space="preserve"> </v>
      </c>
      <c r="RHP46" s="34" t="str">
        <f>IFERROR(VLOOKUP(RHC46&amp;RHD46&amp;RHG46,CC!RGX:RHB,5,FALSE), " ")</f>
        <v xml:space="preserve"> </v>
      </c>
      <c r="RHQ46" s="34" t="str">
        <f>IFERROR(VLOOKUP(RHD46&amp;RHE46&amp;RHH46,CC!RGY:RHC,5,FALSE), " ")</f>
        <v xml:space="preserve"> </v>
      </c>
      <c r="RHR46" s="34" t="str">
        <f>IFERROR(VLOOKUP(RHE46&amp;RHF46&amp;RHI46,CC!RGZ:RHD,5,FALSE), " ")</f>
        <v xml:space="preserve"> </v>
      </c>
      <c r="RHS46" s="34" t="str">
        <f>IFERROR(VLOOKUP(RHF46&amp;RHG46&amp;RHJ46,CC!RHA:RHE,5,FALSE), " ")</f>
        <v xml:space="preserve"> </v>
      </c>
      <c r="RHT46" s="34" t="str">
        <f>IFERROR(VLOOKUP(RHG46&amp;RHH46&amp;RHK46,CC!RHB:RHF,5,FALSE), " ")</f>
        <v xml:space="preserve"> </v>
      </c>
      <c r="RHU46" s="34" t="str">
        <f>IFERROR(VLOOKUP(RHH46&amp;RHI46&amp;RHL46,CC!RHC:RHG,5,FALSE), " ")</f>
        <v xml:space="preserve"> </v>
      </c>
      <c r="RHV46" s="34" t="str">
        <f>IFERROR(VLOOKUP(RHI46&amp;RHJ46&amp;RHM46,CC!RHD:RHH,5,FALSE), " ")</f>
        <v xml:space="preserve"> </v>
      </c>
      <c r="RHW46" s="34" t="str">
        <f>IFERROR(VLOOKUP(RHJ46&amp;RHK46&amp;RHN46,CC!RHE:RHI,5,FALSE), " ")</f>
        <v xml:space="preserve"> </v>
      </c>
      <c r="RHX46" s="34" t="str">
        <f>IFERROR(VLOOKUP(RHK46&amp;RHL46&amp;RHO46,CC!RHF:RHJ,5,FALSE), " ")</f>
        <v xml:space="preserve"> </v>
      </c>
      <c r="RHY46" s="34" t="str">
        <f>IFERROR(VLOOKUP(RHL46&amp;RHM46&amp;RHP46,CC!RHG:RHK,5,FALSE), " ")</f>
        <v xml:space="preserve"> </v>
      </c>
      <c r="RHZ46" s="34" t="str">
        <f>IFERROR(VLOOKUP(RHM46&amp;RHN46&amp;RHQ46,CC!RHH:RHL,5,FALSE), " ")</f>
        <v xml:space="preserve"> </v>
      </c>
      <c r="RIA46" s="34" t="str">
        <f>IFERROR(VLOOKUP(RHN46&amp;RHO46&amp;RHR46,CC!RHI:RHM,5,FALSE), " ")</f>
        <v xml:space="preserve"> </v>
      </c>
      <c r="RIB46" s="34" t="str">
        <f>IFERROR(VLOOKUP(RHO46&amp;RHP46&amp;RHS46,CC!RHJ:RHN,5,FALSE), " ")</f>
        <v xml:space="preserve"> </v>
      </c>
      <c r="RIC46" s="34" t="str">
        <f>IFERROR(VLOOKUP(RHP46&amp;RHQ46&amp;RHT46,CC!RHK:RHO,5,FALSE), " ")</f>
        <v xml:space="preserve"> </v>
      </c>
      <c r="RID46" s="34" t="str">
        <f>IFERROR(VLOOKUP(RHQ46&amp;RHR46&amp;RHU46,CC!RHL:RHP,5,FALSE), " ")</f>
        <v xml:space="preserve"> </v>
      </c>
      <c r="RIE46" s="34" t="str">
        <f>IFERROR(VLOOKUP(RHR46&amp;RHS46&amp;RHV46,CC!RHM:RHQ,5,FALSE), " ")</f>
        <v xml:space="preserve"> </v>
      </c>
      <c r="RIF46" s="34" t="str">
        <f>IFERROR(VLOOKUP(RHS46&amp;RHT46&amp;RHW46,CC!RHN:RHR,5,FALSE), " ")</f>
        <v xml:space="preserve"> </v>
      </c>
      <c r="RIG46" s="34" t="str">
        <f>IFERROR(VLOOKUP(RHT46&amp;RHU46&amp;RHX46,CC!RHO:RHS,5,FALSE), " ")</f>
        <v xml:space="preserve"> </v>
      </c>
      <c r="RIH46" s="34" t="str">
        <f>IFERROR(VLOOKUP(RHU46&amp;RHV46&amp;RHY46,CC!RHP:RHT,5,FALSE), " ")</f>
        <v xml:space="preserve"> </v>
      </c>
      <c r="RII46" s="34" t="str">
        <f>IFERROR(VLOOKUP(RHV46&amp;RHW46&amp;RHZ46,CC!RHQ:RHU,5,FALSE), " ")</f>
        <v xml:space="preserve"> </v>
      </c>
      <c r="RIJ46" s="34" t="str">
        <f>IFERROR(VLOOKUP(RHW46&amp;RHX46&amp;RIA46,CC!RHR:RHV,5,FALSE), " ")</f>
        <v xml:space="preserve"> </v>
      </c>
      <c r="RIK46" s="34" t="str">
        <f>IFERROR(VLOOKUP(RHX46&amp;RHY46&amp;RIB46,CC!RHS:RHW,5,FALSE), " ")</f>
        <v xml:space="preserve"> </v>
      </c>
      <c r="RIL46" s="34" t="str">
        <f>IFERROR(VLOOKUP(RHY46&amp;RHZ46&amp;RIC46,CC!RHT:RHX,5,FALSE), " ")</f>
        <v xml:space="preserve"> </v>
      </c>
      <c r="RIM46" s="34" t="str">
        <f>IFERROR(VLOOKUP(RHZ46&amp;RIA46&amp;RID46,CC!RHU:RHY,5,FALSE), " ")</f>
        <v xml:space="preserve"> </v>
      </c>
      <c r="RIN46" s="34" t="str">
        <f>IFERROR(VLOOKUP(RIA46&amp;RIB46&amp;RIE46,CC!RHV:RHZ,5,FALSE), " ")</f>
        <v xml:space="preserve"> </v>
      </c>
      <c r="RIO46" s="34" t="str">
        <f>IFERROR(VLOOKUP(RIB46&amp;RIC46&amp;RIF46,CC!RHW:RIA,5,FALSE), " ")</f>
        <v xml:space="preserve"> </v>
      </c>
      <c r="RIP46" s="34" t="str">
        <f>IFERROR(VLOOKUP(RIC46&amp;RID46&amp;RIG46,CC!RHX:RIB,5,FALSE), " ")</f>
        <v xml:space="preserve"> </v>
      </c>
      <c r="RIQ46" s="34" t="str">
        <f>IFERROR(VLOOKUP(RID46&amp;RIE46&amp;RIH46,CC!RHY:RIC,5,FALSE), " ")</f>
        <v xml:space="preserve"> </v>
      </c>
      <c r="RIR46" s="34" t="str">
        <f>IFERROR(VLOOKUP(RIE46&amp;RIF46&amp;RII46,CC!RHZ:RID,5,FALSE), " ")</f>
        <v xml:space="preserve"> </v>
      </c>
      <c r="RIS46" s="34" t="str">
        <f>IFERROR(VLOOKUP(RIF46&amp;RIG46&amp;RIJ46,CC!RIA:RIE,5,FALSE), " ")</f>
        <v xml:space="preserve"> </v>
      </c>
      <c r="RIT46" s="34" t="str">
        <f>IFERROR(VLOOKUP(RIG46&amp;RIH46&amp;RIK46,CC!RIB:RIF,5,FALSE), " ")</f>
        <v xml:space="preserve"> </v>
      </c>
      <c r="RIU46" s="34" t="str">
        <f>IFERROR(VLOOKUP(RIH46&amp;RII46&amp;RIL46,CC!RIC:RIG,5,FALSE), " ")</f>
        <v xml:space="preserve"> </v>
      </c>
      <c r="RIV46" s="34" t="str">
        <f>IFERROR(VLOOKUP(RII46&amp;RIJ46&amp;RIM46,CC!RID:RIH,5,FALSE), " ")</f>
        <v xml:space="preserve"> </v>
      </c>
      <c r="RIW46" s="34" t="str">
        <f>IFERROR(VLOOKUP(RIJ46&amp;RIK46&amp;RIN46,CC!RIE:RII,5,FALSE), " ")</f>
        <v xml:space="preserve"> </v>
      </c>
      <c r="RIX46" s="34" t="str">
        <f>IFERROR(VLOOKUP(RIK46&amp;RIL46&amp;RIO46,CC!RIF:RIJ,5,FALSE), " ")</f>
        <v xml:space="preserve"> </v>
      </c>
      <c r="RIY46" s="34" t="str">
        <f>IFERROR(VLOOKUP(RIL46&amp;RIM46&amp;RIP46,CC!RIG:RIK,5,FALSE), " ")</f>
        <v xml:space="preserve"> </v>
      </c>
      <c r="RIZ46" s="34" t="str">
        <f>IFERROR(VLOOKUP(RIM46&amp;RIN46&amp;RIQ46,CC!RIH:RIL,5,FALSE), " ")</f>
        <v xml:space="preserve"> </v>
      </c>
      <c r="RJA46" s="34" t="str">
        <f>IFERROR(VLOOKUP(RIN46&amp;RIO46&amp;RIR46,CC!RII:RIM,5,FALSE), " ")</f>
        <v xml:space="preserve"> </v>
      </c>
      <c r="RJB46" s="34" t="str">
        <f>IFERROR(VLOOKUP(RIO46&amp;RIP46&amp;RIS46,CC!RIJ:RIN,5,FALSE), " ")</f>
        <v xml:space="preserve"> </v>
      </c>
      <c r="RJC46" s="34" t="str">
        <f>IFERROR(VLOOKUP(RIP46&amp;RIQ46&amp;RIT46,CC!RIK:RIO,5,FALSE), " ")</f>
        <v xml:space="preserve"> </v>
      </c>
      <c r="RJD46" s="34" t="str">
        <f>IFERROR(VLOOKUP(RIQ46&amp;RIR46&amp;RIU46,CC!RIL:RIP,5,FALSE), " ")</f>
        <v xml:space="preserve"> </v>
      </c>
      <c r="RJE46" s="34" t="str">
        <f>IFERROR(VLOOKUP(RIR46&amp;RIS46&amp;RIV46,CC!RIM:RIQ,5,FALSE), " ")</f>
        <v xml:space="preserve"> </v>
      </c>
      <c r="RJF46" s="34" t="str">
        <f>IFERROR(VLOOKUP(RIS46&amp;RIT46&amp;RIW46,CC!RIN:RIR,5,FALSE), " ")</f>
        <v xml:space="preserve"> </v>
      </c>
      <c r="RJG46" s="34" t="str">
        <f>IFERROR(VLOOKUP(RIT46&amp;RIU46&amp;RIX46,CC!RIO:RIS,5,FALSE), " ")</f>
        <v xml:space="preserve"> </v>
      </c>
      <c r="RJH46" s="34" t="str">
        <f>IFERROR(VLOOKUP(RIU46&amp;RIV46&amp;RIY46,CC!RIP:RIT,5,FALSE), " ")</f>
        <v xml:space="preserve"> </v>
      </c>
      <c r="RJI46" s="34" t="str">
        <f>IFERROR(VLOOKUP(RIV46&amp;RIW46&amp;RIZ46,CC!RIQ:RIU,5,FALSE), " ")</f>
        <v xml:space="preserve"> </v>
      </c>
      <c r="RJJ46" s="34" t="str">
        <f>IFERROR(VLOOKUP(RIW46&amp;RIX46&amp;RJA46,CC!RIR:RIV,5,FALSE), " ")</f>
        <v xml:space="preserve"> </v>
      </c>
      <c r="RJK46" s="34" t="str">
        <f>IFERROR(VLOOKUP(RIX46&amp;RIY46&amp;RJB46,CC!RIS:RIW,5,FALSE), " ")</f>
        <v xml:space="preserve"> </v>
      </c>
      <c r="RJL46" s="34" t="str">
        <f>IFERROR(VLOOKUP(RIY46&amp;RIZ46&amp;RJC46,CC!RIT:RIX,5,FALSE), " ")</f>
        <v xml:space="preserve"> </v>
      </c>
      <c r="RJM46" s="34" t="str">
        <f>IFERROR(VLOOKUP(RIZ46&amp;RJA46&amp;RJD46,CC!RIU:RIY,5,FALSE), " ")</f>
        <v xml:space="preserve"> </v>
      </c>
      <c r="RJN46" s="34" t="str">
        <f>IFERROR(VLOOKUP(RJA46&amp;RJB46&amp;RJE46,CC!RIV:RIZ,5,FALSE), " ")</f>
        <v xml:space="preserve"> </v>
      </c>
      <c r="RJO46" s="34" t="str">
        <f>IFERROR(VLOOKUP(RJB46&amp;RJC46&amp;RJF46,CC!RIW:RJA,5,FALSE), " ")</f>
        <v xml:space="preserve"> </v>
      </c>
      <c r="RJP46" s="34" t="str">
        <f>IFERROR(VLOOKUP(RJC46&amp;RJD46&amp;RJG46,CC!RIX:RJB,5,FALSE), " ")</f>
        <v xml:space="preserve"> </v>
      </c>
      <c r="RJQ46" s="34" t="str">
        <f>IFERROR(VLOOKUP(RJD46&amp;RJE46&amp;RJH46,CC!RIY:RJC,5,FALSE), " ")</f>
        <v xml:space="preserve"> </v>
      </c>
      <c r="RJR46" s="34" t="str">
        <f>IFERROR(VLOOKUP(RJE46&amp;RJF46&amp;RJI46,CC!RIZ:RJD,5,FALSE), " ")</f>
        <v xml:space="preserve"> </v>
      </c>
      <c r="RJS46" s="34" t="str">
        <f>IFERROR(VLOOKUP(RJF46&amp;RJG46&amp;RJJ46,CC!RJA:RJE,5,FALSE), " ")</f>
        <v xml:space="preserve"> </v>
      </c>
      <c r="RJT46" s="34" t="str">
        <f>IFERROR(VLOOKUP(RJG46&amp;RJH46&amp;RJK46,CC!RJB:RJF,5,FALSE), " ")</f>
        <v xml:space="preserve"> </v>
      </c>
      <c r="RJU46" s="34" t="str">
        <f>IFERROR(VLOOKUP(RJH46&amp;RJI46&amp;RJL46,CC!RJC:RJG,5,FALSE), " ")</f>
        <v xml:space="preserve"> </v>
      </c>
      <c r="RJV46" s="34" t="str">
        <f>IFERROR(VLOOKUP(RJI46&amp;RJJ46&amp;RJM46,CC!RJD:RJH,5,FALSE), " ")</f>
        <v xml:space="preserve"> </v>
      </c>
      <c r="RJW46" s="34" t="str">
        <f>IFERROR(VLOOKUP(RJJ46&amp;RJK46&amp;RJN46,CC!RJE:RJI,5,FALSE), " ")</f>
        <v xml:space="preserve"> </v>
      </c>
      <c r="RJX46" s="34" t="str">
        <f>IFERROR(VLOOKUP(RJK46&amp;RJL46&amp;RJO46,CC!RJF:RJJ,5,FALSE), " ")</f>
        <v xml:space="preserve"> </v>
      </c>
      <c r="RJY46" s="34" t="str">
        <f>IFERROR(VLOOKUP(RJL46&amp;RJM46&amp;RJP46,CC!RJG:RJK,5,FALSE), " ")</f>
        <v xml:space="preserve"> </v>
      </c>
      <c r="RJZ46" s="34" t="str">
        <f>IFERROR(VLOOKUP(RJM46&amp;RJN46&amp;RJQ46,CC!RJH:RJL,5,FALSE), " ")</f>
        <v xml:space="preserve"> </v>
      </c>
      <c r="RKA46" s="34" t="str">
        <f>IFERROR(VLOOKUP(RJN46&amp;RJO46&amp;RJR46,CC!RJI:RJM,5,FALSE), " ")</f>
        <v xml:space="preserve"> </v>
      </c>
      <c r="RKB46" s="34" t="str">
        <f>IFERROR(VLOOKUP(RJO46&amp;RJP46&amp;RJS46,CC!RJJ:RJN,5,FALSE), " ")</f>
        <v xml:space="preserve"> </v>
      </c>
      <c r="RKC46" s="34" t="str">
        <f>IFERROR(VLOOKUP(RJP46&amp;RJQ46&amp;RJT46,CC!RJK:RJO,5,FALSE), " ")</f>
        <v xml:space="preserve"> </v>
      </c>
      <c r="RKD46" s="34" t="str">
        <f>IFERROR(VLOOKUP(RJQ46&amp;RJR46&amp;RJU46,CC!RJL:RJP,5,FALSE), " ")</f>
        <v xml:space="preserve"> </v>
      </c>
      <c r="RKE46" s="34" t="str">
        <f>IFERROR(VLOOKUP(RJR46&amp;RJS46&amp;RJV46,CC!RJM:RJQ,5,FALSE), " ")</f>
        <v xml:space="preserve"> </v>
      </c>
      <c r="RKF46" s="34" t="str">
        <f>IFERROR(VLOOKUP(RJS46&amp;RJT46&amp;RJW46,CC!RJN:RJR,5,FALSE), " ")</f>
        <v xml:space="preserve"> </v>
      </c>
      <c r="RKG46" s="34" t="str">
        <f>IFERROR(VLOOKUP(RJT46&amp;RJU46&amp;RJX46,CC!RJO:RJS,5,FALSE), " ")</f>
        <v xml:space="preserve"> </v>
      </c>
      <c r="RKH46" s="34" t="str">
        <f>IFERROR(VLOOKUP(RJU46&amp;RJV46&amp;RJY46,CC!RJP:RJT,5,FALSE), " ")</f>
        <v xml:space="preserve"> </v>
      </c>
      <c r="RKI46" s="34" t="str">
        <f>IFERROR(VLOOKUP(RJV46&amp;RJW46&amp;RJZ46,CC!RJQ:RJU,5,FALSE), " ")</f>
        <v xml:space="preserve"> </v>
      </c>
      <c r="RKJ46" s="34" t="str">
        <f>IFERROR(VLOOKUP(RJW46&amp;RJX46&amp;RKA46,CC!RJR:RJV,5,FALSE), " ")</f>
        <v xml:space="preserve"> </v>
      </c>
      <c r="RKK46" s="34" t="str">
        <f>IFERROR(VLOOKUP(RJX46&amp;RJY46&amp;RKB46,CC!RJS:RJW,5,FALSE), " ")</f>
        <v xml:space="preserve"> </v>
      </c>
      <c r="RKL46" s="34" t="str">
        <f>IFERROR(VLOOKUP(RJY46&amp;RJZ46&amp;RKC46,CC!RJT:RJX,5,FALSE), " ")</f>
        <v xml:space="preserve"> </v>
      </c>
      <c r="RKM46" s="34" t="str">
        <f>IFERROR(VLOOKUP(RJZ46&amp;RKA46&amp;RKD46,CC!RJU:RJY,5,FALSE), " ")</f>
        <v xml:space="preserve"> </v>
      </c>
      <c r="RKN46" s="34" t="str">
        <f>IFERROR(VLOOKUP(RKA46&amp;RKB46&amp;RKE46,CC!RJV:RJZ,5,FALSE), " ")</f>
        <v xml:space="preserve"> </v>
      </c>
      <c r="RKO46" s="34" t="str">
        <f>IFERROR(VLOOKUP(RKB46&amp;RKC46&amp;RKF46,CC!RJW:RKA,5,FALSE), " ")</f>
        <v xml:space="preserve"> </v>
      </c>
      <c r="RKP46" s="34" t="str">
        <f>IFERROR(VLOOKUP(RKC46&amp;RKD46&amp;RKG46,CC!RJX:RKB,5,FALSE), " ")</f>
        <v xml:space="preserve"> </v>
      </c>
      <c r="RKQ46" s="34" t="str">
        <f>IFERROR(VLOOKUP(RKD46&amp;RKE46&amp;RKH46,CC!RJY:RKC,5,FALSE), " ")</f>
        <v xml:space="preserve"> </v>
      </c>
      <c r="RKR46" s="34" t="str">
        <f>IFERROR(VLOOKUP(RKE46&amp;RKF46&amp;RKI46,CC!RJZ:RKD,5,FALSE), " ")</f>
        <v xml:space="preserve"> </v>
      </c>
      <c r="RKS46" s="34" t="str">
        <f>IFERROR(VLOOKUP(RKF46&amp;RKG46&amp;RKJ46,CC!RKA:RKE,5,FALSE), " ")</f>
        <v xml:space="preserve"> </v>
      </c>
      <c r="RKT46" s="34" t="str">
        <f>IFERROR(VLOOKUP(RKG46&amp;RKH46&amp;RKK46,CC!RKB:RKF,5,FALSE), " ")</f>
        <v xml:space="preserve"> </v>
      </c>
      <c r="RKU46" s="34" t="str">
        <f>IFERROR(VLOOKUP(RKH46&amp;RKI46&amp;RKL46,CC!RKC:RKG,5,FALSE), " ")</f>
        <v xml:space="preserve"> </v>
      </c>
      <c r="RKV46" s="34" t="str">
        <f>IFERROR(VLOOKUP(RKI46&amp;RKJ46&amp;RKM46,CC!RKD:RKH,5,FALSE), " ")</f>
        <v xml:space="preserve"> </v>
      </c>
      <c r="RKW46" s="34" t="str">
        <f>IFERROR(VLOOKUP(RKJ46&amp;RKK46&amp;RKN46,CC!RKE:RKI,5,FALSE), " ")</f>
        <v xml:space="preserve"> </v>
      </c>
      <c r="RKX46" s="34" t="str">
        <f>IFERROR(VLOOKUP(RKK46&amp;RKL46&amp;RKO46,CC!RKF:RKJ,5,FALSE), " ")</f>
        <v xml:space="preserve"> </v>
      </c>
      <c r="RKY46" s="34" t="str">
        <f>IFERROR(VLOOKUP(RKL46&amp;RKM46&amp;RKP46,CC!RKG:RKK,5,FALSE), " ")</f>
        <v xml:space="preserve"> </v>
      </c>
      <c r="RKZ46" s="34" t="str">
        <f>IFERROR(VLOOKUP(RKM46&amp;RKN46&amp;RKQ46,CC!RKH:RKL,5,FALSE), " ")</f>
        <v xml:space="preserve"> </v>
      </c>
      <c r="RLA46" s="34" t="str">
        <f>IFERROR(VLOOKUP(RKN46&amp;RKO46&amp;RKR46,CC!RKI:RKM,5,FALSE), " ")</f>
        <v xml:space="preserve"> </v>
      </c>
      <c r="RLB46" s="34" t="str">
        <f>IFERROR(VLOOKUP(RKO46&amp;RKP46&amp;RKS46,CC!RKJ:RKN,5,FALSE), " ")</f>
        <v xml:space="preserve"> </v>
      </c>
      <c r="RLC46" s="34" t="str">
        <f>IFERROR(VLOOKUP(RKP46&amp;RKQ46&amp;RKT46,CC!RKK:RKO,5,FALSE), " ")</f>
        <v xml:space="preserve"> </v>
      </c>
      <c r="RLD46" s="34" t="str">
        <f>IFERROR(VLOOKUP(RKQ46&amp;RKR46&amp;RKU46,CC!RKL:RKP,5,FALSE), " ")</f>
        <v xml:space="preserve"> </v>
      </c>
      <c r="RLE46" s="34" t="str">
        <f>IFERROR(VLOOKUP(RKR46&amp;RKS46&amp;RKV46,CC!RKM:RKQ,5,FALSE), " ")</f>
        <v xml:space="preserve"> </v>
      </c>
      <c r="RLF46" s="34" t="str">
        <f>IFERROR(VLOOKUP(RKS46&amp;RKT46&amp;RKW46,CC!RKN:RKR,5,FALSE), " ")</f>
        <v xml:space="preserve"> </v>
      </c>
      <c r="RLG46" s="34" t="str">
        <f>IFERROR(VLOOKUP(RKT46&amp;RKU46&amp;RKX46,CC!RKO:RKS,5,FALSE), " ")</f>
        <v xml:space="preserve"> </v>
      </c>
      <c r="RLH46" s="34" t="str">
        <f>IFERROR(VLOOKUP(RKU46&amp;RKV46&amp;RKY46,CC!RKP:RKT,5,FALSE), " ")</f>
        <v xml:space="preserve"> </v>
      </c>
      <c r="RLI46" s="34" t="str">
        <f>IFERROR(VLOOKUP(RKV46&amp;RKW46&amp;RKZ46,CC!RKQ:RKU,5,FALSE), " ")</f>
        <v xml:space="preserve"> </v>
      </c>
      <c r="RLJ46" s="34" t="str">
        <f>IFERROR(VLOOKUP(RKW46&amp;RKX46&amp;RLA46,CC!RKR:RKV,5,FALSE), " ")</f>
        <v xml:space="preserve"> </v>
      </c>
      <c r="RLK46" s="34" t="str">
        <f>IFERROR(VLOOKUP(RKX46&amp;RKY46&amp;RLB46,CC!RKS:RKW,5,FALSE), " ")</f>
        <v xml:space="preserve"> </v>
      </c>
      <c r="RLL46" s="34" t="str">
        <f>IFERROR(VLOOKUP(RKY46&amp;RKZ46&amp;RLC46,CC!RKT:RKX,5,FALSE), " ")</f>
        <v xml:space="preserve"> </v>
      </c>
      <c r="RLM46" s="34" t="str">
        <f>IFERROR(VLOOKUP(RKZ46&amp;RLA46&amp;RLD46,CC!RKU:RKY,5,FALSE), " ")</f>
        <v xml:space="preserve"> </v>
      </c>
      <c r="RLN46" s="34" t="str">
        <f>IFERROR(VLOOKUP(RLA46&amp;RLB46&amp;RLE46,CC!RKV:RKZ,5,FALSE), " ")</f>
        <v xml:space="preserve"> </v>
      </c>
      <c r="RLO46" s="34" t="str">
        <f>IFERROR(VLOOKUP(RLB46&amp;RLC46&amp;RLF46,CC!RKW:RLA,5,FALSE), " ")</f>
        <v xml:space="preserve"> </v>
      </c>
      <c r="RLP46" s="34" t="str">
        <f>IFERROR(VLOOKUP(RLC46&amp;RLD46&amp;RLG46,CC!RKX:RLB,5,FALSE), " ")</f>
        <v xml:space="preserve"> </v>
      </c>
      <c r="RLQ46" s="34" t="str">
        <f>IFERROR(VLOOKUP(RLD46&amp;RLE46&amp;RLH46,CC!RKY:RLC,5,FALSE), " ")</f>
        <v xml:space="preserve"> </v>
      </c>
      <c r="RLR46" s="34" t="str">
        <f>IFERROR(VLOOKUP(RLE46&amp;RLF46&amp;RLI46,CC!RKZ:RLD,5,FALSE), " ")</f>
        <v xml:space="preserve"> </v>
      </c>
      <c r="RLS46" s="34" t="str">
        <f>IFERROR(VLOOKUP(RLF46&amp;RLG46&amp;RLJ46,CC!RLA:RLE,5,FALSE), " ")</f>
        <v xml:space="preserve"> </v>
      </c>
      <c r="RLT46" s="34" t="str">
        <f>IFERROR(VLOOKUP(RLG46&amp;RLH46&amp;RLK46,CC!RLB:RLF,5,FALSE), " ")</f>
        <v xml:space="preserve"> </v>
      </c>
      <c r="RLU46" s="34" t="str">
        <f>IFERROR(VLOOKUP(RLH46&amp;RLI46&amp;RLL46,CC!RLC:RLG,5,FALSE), " ")</f>
        <v xml:space="preserve"> </v>
      </c>
      <c r="RLV46" s="34" t="str">
        <f>IFERROR(VLOOKUP(RLI46&amp;RLJ46&amp;RLM46,CC!RLD:RLH,5,FALSE), " ")</f>
        <v xml:space="preserve"> </v>
      </c>
      <c r="RLW46" s="34" t="str">
        <f>IFERROR(VLOOKUP(RLJ46&amp;RLK46&amp;RLN46,CC!RLE:RLI,5,FALSE), " ")</f>
        <v xml:space="preserve"> </v>
      </c>
      <c r="RLX46" s="34" t="str">
        <f>IFERROR(VLOOKUP(RLK46&amp;RLL46&amp;RLO46,CC!RLF:RLJ,5,FALSE), " ")</f>
        <v xml:space="preserve"> </v>
      </c>
      <c r="RLY46" s="34" t="str">
        <f>IFERROR(VLOOKUP(RLL46&amp;RLM46&amp;RLP46,CC!RLG:RLK,5,FALSE), " ")</f>
        <v xml:space="preserve"> </v>
      </c>
      <c r="RLZ46" s="34" t="str">
        <f>IFERROR(VLOOKUP(RLM46&amp;RLN46&amp;RLQ46,CC!RLH:RLL,5,FALSE), " ")</f>
        <v xml:space="preserve"> </v>
      </c>
      <c r="RMA46" s="34" t="str">
        <f>IFERROR(VLOOKUP(RLN46&amp;RLO46&amp;RLR46,CC!RLI:RLM,5,FALSE), " ")</f>
        <v xml:space="preserve"> </v>
      </c>
      <c r="RMB46" s="34" t="str">
        <f>IFERROR(VLOOKUP(RLO46&amp;RLP46&amp;RLS46,CC!RLJ:RLN,5,FALSE), " ")</f>
        <v xml:space="preserve"> </v>
      </c>
      <c r="RMC46" s="34" t="str">
        <f>IFERROR(VLOOKUP(RLP46&amp;RLQ46&amp;RLT46,CC!RLK:RLO,5,FALSE), " ")</f>
        <v xml:space="preserve"> </v>
      </c>
      <c r="RMD46" s="34" t="str">
        <f>IFERROR(VLOOKUP(RLQ46&amp;RLR46&amp;RLU46,CC!RLL:RLP,5,FALSE), " ")</f>
        <v xml:space="preserve"> </v>
      </c>
      <c r="RME46" s="34" t="str">
        <f>IFERROR(VLOOKUP(RLR46&amp;RLS46&amp;RLV46,CC!RLM:RLQ,5,FALSE), " ")</f>
        <v xml:space="preserve"> </v>
      </c>
      <c r="RMF46" s="34" t="str">
        <f>IFERROR(VLOOKUP(RLS46&amp;RLT46&amp;RLW46,CC!RLN:RLR,5,FALSE), " ")</f>
        <v xml:space="preserve"> </v>
      </c>
      <c r="RMG46" s="34" t="str">
        <f>IFERROR(VLOOKUP(RLT46&amp;RLU46&amp;RLX46,CC!RLO:RLS,5,FALSE), " ")</f>
        <v xml:space="preserve"> </v>
      </c>
      <c r="RMH46" s="34" t="str">
        <f>IFERROR(VLOOKUP(RLU46&amp;RLV46&amp;RLY46,CC!RLP:RLT,5,FALSE), " ")</f>
        <v xml:space="preserve"> </v>
      </c>
      <c r="RMI46" s="34" t="str">
        <f>IFERROR(VLOOKUP(RLV46&amp;RLW46&amp;RLZ46,CC!RLQ:RLU,5,FALSE), " ")</f>
        <v xml:space="preserve"> </v>
      </c>
      <c r="RMJ46" s="34" t="str">
        <f>IFERROR(VLOOKUP(RLW46&amp;RLX46&amp;RMA46,CC!RLR:RLV,5,FALSE), " ")</f>
        <v xml:space="preserve"> </v>
      </c>
      <c r="RMK46" s="34" t="str">
        <f>IFERROR(VLOOKUP(RLX46&amp;RLY46&amp;RMB46,CC!RLS:RLW,5,FALSE), " ")</f>
        <v xml:space="preserve"> </v>
      </c>
      <c r="RML46" s="34" t="str">
        <f>IFERROR(VLOOKUP(RLY46&amp;RLZ46&amp;RMC46,CC!RLT:RLX,5,FALSE), " ")</f>
        <v xml:space="preserve"> </v>
      </c>
      <c r="RMM46" s="34" t="str">
        <f>IFERROR(VLOOKUP(RLZ46&amp;RMA46&amp;RMD46,CC!RLU:RLY,5,FALSE), " ")</f>
        <v xml:space="preserve"> </v>
      </c>
      <c r="RMN46" s="34" t="str">
        <f>IFERROR(VLOOKUP(RMA46&amp;RMB46&amp;RME46,CC!RLV:RLZ,5,FALSE), " ")</f>
        <v xml:space="preserve"> </v>
      </c>
      <c r="RMO46" s="34" t="str">
        <f>IFERROR(VLOOKUP(RMB46&amp;RMC46&amp;RMF46,CC!RLW:RMA,5,FALSE), " ")</f>
        <v xml:space="preserve"> </v>
      </c>
      <c r="RMP46" s="34" t="str">
        <f>IFERROR(VLOOKUP(RMC46&amp;RMD46&amp;RMG46,CC!RLX:RMB,5,FALSE), " ")</f>
        <v xml:space="preserve"> </v>
      </c>
      <c r="RMQ46" s="34" t="str">
        <f>IFERROR(VLOOKUP(RMD46&amp;RME46&amp;RMH46,CC!RLY:RMC,5,FALSE), " ")</f>
        <v xml:space="preserve"> </v>
      </c>
      <c r="RMR46" s="34" t="str">
        <f>IFERROR(VLOOKUP(RME46&amp;RMF46&amp;RMI46,CC!RLZ:RMD,5,FALSE), " ")</f>
        <v xml:space="preserve"> </v>
      </c>
      <c r="RMS46" s="34" t="str">
        <f>IFERROR(VLOOKUP(RMF46&amp;RMG46&amp;RMJ46,CC!RMA:RME,5,FALSE), " ")</f>
        <v xml:space="preserve"> </v>
      </c>
      <c r="RMT46" s="34" t="str">
        <f>IFERROR(VLOOKUP(RMG46&amp;RMH46&amp;RMK46,CC!RMB:RMF,5,FALSE), " ")</f>
        <v xml:space="preserve"> </v>
      </c>
      <c r="RMU46" s="34" t="str">
        <f>IFERROR(VLOOKUP(RMH46&amp;RMI46&amp;RML46,CC!RMC:RMG,5,FALSE), " ")</f>
        <v xml:space="preserve"> </v>
      </c>
      <c r="RMV46" s="34" t="str">
        <f>IFERROR(VLOOKUP(RMI46&amp;RMJ46&amp;RMM46,CC!RMD:RMH,5,FALSE), " ")</f>
        <v xml:space="preserve"> </v>
      </c>
      <c r="RMW46" s="34" t="str">
        <f>IFERROR(VLOOKUP(RMJ46&amp;RMK46&amp;RMN46,CC!RME:RMI,5,FALSE), " ")</f>
        <v xml:space="preserve"> </v>
      </c>
      <c r="RMX46" s="34" t="str">
        <f>IFERROR(VLOOKUP(RMK46&amp;RML46&amp;RMO46,CC!RMF:RMJ,5,FALSE), " ")</f>
        <v xml:space="preserve"> </v>
      </c>
      <c r="RMY46" s="34" t="str">
        <f>IFERROR(VLOOKUP(RML46&amp;RMM46&amp;RMP46,CC!RMG:RMK,5,FALSE), " ")</f>
        <v xml:space="preserve"> </v>
      </c>
      <c r="RMZ46" s="34" t="str">
        <f>IFERROR(VLOOKUP(RMM46&amp;RMN46&amp;RMQ46,CC!RMH:RML,5,FALSE), " ")</f>
        <v xml:space="preserve"> </v>
      </c>
      <c r="RNA46" s="34" t="str">
        <f>IFERROR(VLOOKUP(RMN46&amp;RMO46&amp;RMR46,CC!RMI:RMM,5,FALSE), " ")</f>
        <v xml:space="preserve"> </v>
      </c>
      <c r="RNB46" s="34" t="str">
        <f>IFERROR(VLOOKUP(RMO46&amp;RMP46&amp;RMS46,CC!RMJ:RMN,5,FALSE), " ")</f>
        <v xml:space="preserve"> </v>
      </c>
      <c r="RNC46" s="34" t="str">
        <f>IFERROR(VLOOKUP(RMP46&amp;RMQ46&amp;RMT46,CC!RMK:RMO,5,FALSE), " ")</f>
        <v xml:space="preserve"> </v>
      </c>
      <c r="RND46" s="34" t="str">
        <f>IFERROR(VLOOKUP(RMQ46&amp;RMR46&amp;RMU46,CC!RML:RMP,5,FALSE), " ")</f>
        <v xml:space="preserve"> </v>
      </c>
      <c r="RNE46" s="34" t="str">
        <f>IFERROR(VLOOKUP(RMR46&amp;RMS46&amp;RMV46,CC!RMM:RMQ,5,FALSE), " ")</f>
        <v xml:space="preserve"> </v>
      </c>
      <c r="RNF46" s="34" t="str">
        <f>IFERROR(VLOOKUP(RMS46&amp;RMT46&amp;RMW46,CC!RMN:RMR,5,FALSE), " ")</f>
        <v xml:space="preserve"> </v>
      </c>
      <c r="RNG46" s="34" t="str">
        <f>IFERROR(VLOOKUP(RMT46&amp;RMU46&amp;RMX46,CC!RMO:RMS,5,FALSE), " ")</f>
        <v xml:space="preserve"> </v>
      </c>
      <c r="RNH46" s="34" t="str">
        <f>IFERROR(VLOOKUP(RMU46&amp;RMV46&amp;RMY46,CC!RMP:RMT,5,FALSE), " ")</f>
        <v xml:space="preserve"> </v>
      </c>
      <c r="RNI46" s="34" t="str">
        <f>IFERROR(VLOOKUP(RMV46&amp;RMW46&amp;RMZ46,CC!RMQ:RMU,5,FALSE), " ")</f>
        <v xml:space="preserve"> </v>
      </c>
      <c r="RNJ46" s="34" t="str">
        <f>IFERROR(VLOOKUP(RMW46&amp;RMX46&amp;RNA46,CC!RMR:RMV,5,FALSE), " ")</f>
        <v xml:space="preserve"> </v>
      </c>
      <c r="RNK46" s="34" t="str">
        <f>IFERROR(VLOOKUP(RMX46&amp;RMY46&amp;RNB46,CC!RMS:RMW,5,FALSE), " ")</f>
        <v xml:space="preserve"> </v>
      </c>
      <c r="RNL46" s="34" t="str">
        <f>IFERROR(VLOOKUP(RMY46&amp;RMZ46&amp;RNC46,CC!RMT:RMX,5,FALSE), " ")</f>
        <v xml:space="preserve"> </v>
      </c>
      <c r="RNM46" s="34" t="str">
        <f>IFERROR(VLOOKUP(RMZ46&amp;RNA46&amp;RND46,CC!RMU:RMY,5,FALSE), " ")</f>
        <v xml:space="preserve"> </v>
      </c>
      <c r="RNN46" s="34" t="str">
        <f>IFERROR(VLOOKUP(RNA46&amp;RNB46&amp;RNE46,CC!RMV:RMZ,5,FALSE), " ")</f>
        <v xml:space="preserve"> </v>
      </c>
      <c r="RNO46" s="34" t="str">
        <f>IFERROR(VLOOKUP(RNB46&amp;RNC46&amp;RNF46,CC!RMW:RNA,5,FALSE), " ")</f>
        <v xml:space="preserve"> </v>
      </c>
      <c r="RNP46" s="34" t="str">
        <f>IFERROR(VLOOKUP(RNC46&amp;RND46&amp;RNG46,CC!RMX:RNB,5,FALSE), " ")</f>
        <v xml:space="preserve"> </v>
      </c>
      <c r="RNQ46" s="34" t="str">
        <f>IFERROR(VLOOKUP(RND46&amp;RNE46&amp;RNH46,CC!RMY:RNC,5,FALSE), " ")</f>
        <v xml:space="preserve"> </v>
      </c>
      <c r="RNR46" s="34" t="str">
        <f>IFERROR(VLOOKUP(RNE46&amp;RNF46&amp;RNI46,CC!RMZ:RND,5,FALSE), " ")</f>
        <v xml:space="preserve"> </v>
      </c>
      <c r="RNS46" s="34" t="str">
        <f>IFERROR(VLOOKUP(RNF46&amp;RNG46&amp;RNJ46,CC!RNA:RNE,5,FALSE), " ")</f>
        <v xml:space="preserve"> </v>
      </c>
      <c r="RNT46" s="34" t="str">
        <f>IFERROR(VLOOKUP(RNG46&amp;RNH46&amp;RNK46,CC!RNB:RNF,5,FALSE), " ")</f>
        <v xml:space="preserve"> </v>
      </c>
      <c r="RNU46" s="34" t="str">
        <f>IFERROR(VLOOKUP(RNH46&amp;RNI46&amp;RNL46,CC!RNC:RNG,5,FALSE), " ")</f>
        <v xml:space="preserve"> </v>
      </c>
      <c r="RNV46" s="34" t="str">
        <f>IFERROR(VLOOKUP(RNI46&amp;RNJ46&amp;RNM46,CC!RND:RNH,5,FALSE), " ")</f>
        <v xml:space="preserve"> </v>
      </c>
      <c r="RNW46" s="34" t="str">
        <f>IFERROR(VLOOKUP(RNJ46&amp;RNK46&amp;RNN46,CC!RNE:RNI,5,FALSE), " ")</f>
        <v xml:space="preserve"> </v>
      </c>
      <c r="RNX46" s="34" t="str">
        <f>IFERROR(VLOOKUP(RNK46&amp;RNL46&amp;RNO46,CC!RNF:RNJ,5,FALSE), " ")</f>
        <v xml:space="preserve"> </v>
      </c>
      <c r="RNY46" s="34" t="str">
        <f>IFERROR(VLOOKUP(RNL46&amp;RNM46&amp;RNP46,CC!RNG:RNK,5,FALSE), " ")</f>
        <v xml:space="preserve"> </v>
      </c>
      <c r="RNZ46" s="34" t="str">
        <f>IFERROR(VLOOKUP(RNM46&amp;RNN46&amp;RNQ46,CC!RNH:RNL,5,FALSE), " ")</f>
        <v xml:space="preserve"> </v>
      </c>
      <c r="ROA46" s="34" t="str">
        <f>IFERROR(VLOOKUP(RNN46&amp;RNO46&amp;RNR46,CC!RNI:RNM,5,FALSE), " ")</f>
        <v xml:space="preserve"> </v>
      </c>
      <c r="ROB46" s="34" t="str">
        <f>IFERROR(VLOOKUP(RNO46&amp;RNP46&amp;RNS46,CC!RNJ:RNN,5,FALSE), " ")</f>
        <v xml:space="preserve"> </v>
      </c>
      <c r="ROC46" s="34" t="str">
        <f>IFERROR(VLOOKUP(RNP46&amp;RNQ46&amp;RNT46,CC!RNK:RNO,5,FALSE), " ")</f>
        <v xml:space="preserve"> </v>
      </c>
      <c r="ROD46" s="34" t="str">
        <f>IFERROR(VLOOKUP(RNQ46&amp;RNR46&amp;RNU46,CC!RNL:RNP,5,FALSE), " ")</f>
        <v xml:space="preserve"> </v>
      </c>
      <c r="ROE46" s="34" t="str">
        <f>IFERROR(VLOOKUP(RNR46&amp;RNS46&amp;RNV46,CC!RNM:RNQ,5,FALSE), " ")</f>
        <v xml:space="preserve"> </v>
      </c>
      <c r="ROF46" s="34" t="str">
        <f>IFERROR(VLOOKUP(RNS46&amp;RNT46&amp;RNW46,CC!RNN:RNR,5,FALSE), " ")</f>
        <v xml:space="preserve"> </v>
      </c>
      <c r="ROG46" s="34" t="str">
        <f>IFERROR(VLOOKUP(RNT46&amp;RNU46&amp;RNX46,CC!RNO:RNS,5,FALSE), " ")</f>
        <v xml:space="preserve"> </v>
      </c>
      <c r="ROH46" s="34" t="str">
        <f>IFERROR(VLOOKUP(RNU46&amp;RNV46&amp;RNY46,CC!RNP:RNT,5,FALSE), " ")</f>
        <v xml:space="preserve"> </v>
      </c>
      <c r="ROI46" s="34" t="str">
        <f>IFERROR(VLOOKUP(RNV46&amp;RNW46&amp;RNZ46,CC!RNQ:RNU,5,FALSE), " ")</f>
        <v xml:space="preserve"> </v>
      </c>
      <c r="ROJ46" s="34" t="str">
        <f>IFERROR(VLOOKUP(RNW46&amp;RNX46&amp;ROA46,CC!RNR:RNV,5,FALSE), " ")</f>
        <v xml:space="preserve"> </v>
      </c>
      <c r="ROK46" s="34" t="str">
        <f>IFERROR(VLOOKUP(RNX46&amp;RNY46&amp;ROB46,CC!RNS:RNW,5,FALSE), " ")</f>
        <v xml:space="preserve"> </v>
      </c>
      <c r="ROL46" s="34" t="str">
        <f>IFERROR(VLOOKUP(RNY46&amp;RNZ46&amp;ROC46,CC!RNT:RNX,5,FALSE), " ")</f>
        <v xml:space="preserve"> </v>
      </c>
      <c r="ROM46" s="34" t="str">
        <f>IFERROR(VLOOKUP(RNZ46&amp;ROA46&amp;ROD46,CC!RNU:RNY,5,FALSE), " ")</f>
        <v xml:space="preserve"> </v>
      </c>
      <c r="RON46" s="34" t="str">
        <f>IFERROR(VLOOKUP(ROA46&amp;ROB46&amp;ROE46,CC!RNV:RNZ,5,FALSE), " ")</f>
        <v xml:space="preserve"> </v>
      </c>
      <c r="ROO46" s="34" t="str">
        <f>IFERROR(VLOOKUP(ROB46&amp;ROC46&amp;ROF46,CC!RNW:ROA,5,FALSE), " ")</f>
        <v xml:space="preserve"> </v>
      </c>
      <c r="ROP46" s="34" t="str">
        <f>IFERROR(VLOOKUP(ROC46&amp;ROD46&amp;ROG46,CC!RNX:ROB,5,FALSE), " ")</f>
        <v xml:space="preserve"> </v>
      </c>
      <c r="ROQ46" s="34" t="str">
        <f>IFERROR(VLOOKUP(ROD46&amp;ROE46&amp;ROH46,CC!RNY:ROC,5,FALSE), " ")</f>
        <v xml:space="preserve"> </v>
      </c>
      <c r="ROR46" s="34" t="str">
        <f>IFERROR(VLOOKUP(ROE46&amp;ROF46&amp;ROI46,CC!RNZ:ROD,5,FALSE), " ")</f>
        <v xml:space="preserve"> </v>
      </c>
      <c r="ROS46" s="34" t="str">
        <f>IFERROR(VLOOKUP(ROF46&amp;ROG46&amp;ROJ46,CC!ROA:ROE,5,FALSE), " ")</f>
        <v xml:space="preserve"> </v>
      </c>
      <c r="ROT46" s="34" t="str">
        <f>IFERROR(VLOOKUP(ROG46&amp;ROH46&amp;ROK46,CC!ROB:ROF,5,FALSE), " ")</f>
        <v xml:space="preserve"> </v>
      </c>
      <c r="ROU46" s="34" t="str">
        <f>IFERROR(VLOOKUP(ROH46&amp;ROI46&amp;ROL46,CC!ROC:ROG,5,FALSE), " ")</f>
        <v xml:space="preserve"> </v>
      </c>
      <c r="ROV46" s="34" t="str">
        <f>IFERROR(VLOOKUP(ROI46&amp;ROJ46&amp;ROM46,CC!ROD:ROH,5,FALSE), " ")</f>
        <v xml:space="preserve"> </v>
      </c>
      <c r="ROW46" s="34" t="str">
        <f>IFERROR(VLOOKUP(ROJ46&amp;ROK46&amp;RON46,CC!ROE:ROI,5,FALSE), " ")</f>
        <v xml:space="preserve"> </v>
      </c>
      <c r="ROX46" s="34" t="str">
        <f>IFERROR(VLOOKUP(ROK46&amp;ROL46&amp;ROO46,CC!ROF:ROJ,5,FALSE), " ")</f>
        <v xml:space="preserve"> </v>
      </c>
      <c r="ROY46" s="34" t="str">
        <f>IFERROR(VLOOKUP(ROL46&amp;ROM46&amp;ROP46,CC!ROG:ROK,5,FALSE), " ")</f>
        <v xml:space="preserve"> </v>
      </c>
      <c r="ROZ46" s="34" t="str">
        <f>IFERROR(VLOOKUP(ROM46&amp;RON46&amp;ROQ46,CC!ROH:ROL,5,FALSE), " ")</f>
        <v xml:space="preserve"> </v>
      </c>
      <c r="RPA46" s="34" t="str">
        <f>IFERROR(VLOOKUP(RON46&amp;ROO46&amp;ROR46,CC!ROI:ROM,5,FALSE), " ")</f>
        <v xml:space="preserve"> </v>
      </c>
      <c r="RPB46" s="34" t="str">
        <f>IFERROR(VLOOKUP(ROO46&amp;ROP46&amp;ROS46,CC!ROJ:RON,5,FALSE), " ")</f>
        <v xml:space="preserve"> </v>
      </c>
      <c r="RPC46" s="34" t="str">
        <f>IFERROR(VLOOKUP(ROP46&amp;ROQ46&amp;ROT46,CC!ROK:ROO,5,FALSE), " ")</f>
        <v xml:space="preserve"> </v>
      </c>
      <c r="RPD46" s="34" t="str">
        <f>IFERROR(VLOOKUP(ROQ46&amp;ROR46&amp;ROU46,CC!ROL:ROP,5,FALSE), " ")</f>
        <v xml:space="preserve"> </v>
      </c>
      <c r="RPE46" s="34" t="str">
        <f>IFERROR(VLOOKUP(ROR46&amp;ROS46&amp;ROV46,CC!ROM:ROQ,5,FALSE), " ")</f>
        <v xml:space="preserve"> </v>
      </c>
      <c r="RPF46" s="34" t="str">
        <f>IFERROR(VLOOKUP(ROS46&amp;ROT46&amp;ROW46,CC!RON:ROR,5,FALSE), " ")</f>
        <v xml:space="preserve"> </v>
      </c>
      <c r="RPG46" s="34" t="str">
        <f>IFERROR(VLOOKUP(ROT46&amp;ROU46&amp;ROX46,CC!ROO:ROS,5,FALSE), " ")</f>
        <v xml:space="preserve"> </v>
      </c>
      <c r="RPH46" s="34" t="str">
        <f>IFERROR(VLOOKUP(ROU46&amp;ROV46&amp;ROY46,CC!ROP:ROT,5,FALSE), " ")</f>
        <v xml:space="preserve"> </v>
      </c>
      <c r="RPI46" s="34" t="str">
        <f>IFERROR(VLOOKUP(ROV46&amp;ROW46&amp;ROZ46,CC!ROQ:ROU,5,FALSE), " ")</f>
        <v xml:space="preserve"> </v>
      </c>
      <c r="RPJ46" s="34" t="str">
        <f>IFERROR(VLOOKUP(ROW46&amp;ROX46&amp;RPA46,CC!ROR:ROV,5,FALSE), " ")</f>
        <v xml:space="preserve"> </v>
      </c>
      <c r="RPK46" s="34" t="str">
        <f>IFERROR(VLOOKUP(ROX46&amp;ROY46&amp;RPB46,CC!ROS:ROW,5,FALSE), " ")</f>
        <v xml:space="preserve"> </v>
      </c>
      <c r="RPL46" s="34" t="str">
        <f>IFERROR(VLOOKUP(ROY46&amp;ROZ46&amp;RPC46,CC!ROT:ROX,5,FALSE), " ")</f>
        <v xml:space="preserve"> </v>
      </c>
      <c r="RPM46" s="34" t="str">
        <f>IFERROR(VLOOKUP(ROZ46&amp;RPA46&amp;RPD46,CC!ROU:ROY,5,FALSE), " ")</f>
        <v xml:space="preserve"> </v>
      </c>
      <c r="RPN46" s="34" t="str">
        <f>IFERROR(VLOOKUP(RPA46&amp;RPB46&amp;RPE46,CC!ROV:ROZ,5,FALSE), " ")</f>
        <v xml:space="preserve"> </v>
      </c>
      <c r="RPO46" s="34" t="str">
        <f>IFERROR(VLOOKUP(RPB46&amp;RPC46&amp;RPF46,CC!ROW:RPA,5,FALSE), " ")</f>
        <v xml:space="preserve"> </v>
      </c>
      <c r="RPP46" s="34" t="str">
        <f>IFERROR(VLOOKUP(RPC46&amp;RPD46&amp;RPG46,CC!ROX:RPB,5,FALSE), " ")</f>
        <v xml:space="preserve"> </v>
      </c>
      <c r="RPQ46" s="34" t="str">
        <f>IFERROR(VLOOKUP(RPD46&amp;RPE46&amp;RPH46,CC!ROY:RPC,5,FALSE), " ")</f>
        <v xml:space="preserve"> </v>
      </c>
      <c r="RPR46" s="34" t="str">
        <f>IFERROR(VLOOKUP(RPE46&amp;RPF46&amp;RPI46,CC!ROZ:RPD,5,FALSE), " ")</f>
        <v xml:space="preserve"> </v>
      </c>
      <c r="RPS46" s="34" t="str">
        <f>IFERROR(VLOOKUP(RPF46&amp;RPG46&amp;RPJ46,CC!RPA:RPE,5,FALSE), " ")</f>
        <v xml:space="preserve"> </v>
      </c>
      <c r="RPT46" s="34" t="str">
        <f>IFERROR(VLOOKUP(RPG46&amp;RPH46&amp;RPK46,CC!RPB:RPF,5,FALSE), " ")</f>
        <v xml:space="preserve"> </v>
      </c>
      <c r="RPU46" s="34" t="str">
        <f>IFERROR(VLOOKUP(RPH46&amp;RPI46&amp;RPL46,CC!RPC:RPG,5,FALSE), " ")</f>
        <v xml:space="preserve"> </v>
      </c>
      <c r="RPV46" s="34" t="str">
        <f>IFERROR(VLOOKUP(RPI46&amp;RPJ46&amp;RPM46,CC!RPD:RPH,5,FALSE), " ")</f>
        <v xml:space="preserve"> </v>
      </c>
      <c r="RPW46" s="34" t="str">
        <f>IFERROR(VLOOKUP(RPJ46&amp;RPK46&amp;RPN46,CC!RPE:RPI,5,FALSE), " ")</f>
        <v xml:space="preserve"> </v>
      </c>
      <c r="RPX46" s="34" t="str">
        <f>IFERROR(VLOOKUP(RPK46&amp;RPL46&amp;RPO46,CC!RPF:RPJ,5,FALSE), " ")</f>
        <v xml:space="preserve"> </v>
      </c>
      <c r="RPY46" s="34" t="str">
        <f>IFERROR(VLOOKUP(RPL46&amp;RPM46&amp;RPP46,CC!RPG:RPK,5,FALSE), " ")</f>
        <v xml:space="preserve"> </v>
      </c>
      <c r="RPZ46" s="34" t="str">
        <f>IFERROR(VLOOKUP(RPM46&amp;RPN46&amp;RPQ46,CC!RPH:RPL,5,FALSE), " ")</f>
        <v xml:space="preserve"> </v>
      </c>
      <c r="RQA46" s="34" t="str">
        <f>IFERROR(VLOOKUP(RPN46&amp;RPO46&amp;RPR46,CC!RPI:RPM,5,FALSE), " ")</f>
        <v xml:space="preserve"> </v>
      </c>
      <c r="RQB46" s="34" t="str">
        <f>IFERROR(VLOOKUP(RPO46&amp;RPP46&amp;RPS46,CC!RPJ:RPN,5,FALSE), " ")</f>
        <v xml:space="preserve"> </v>
      </c>
      <c r="RQC46" s="34" t="str">
        <f>IFERROR(VLOOKUP(RPP46&amp;RPQ46&amp;RPT46,CC!RPK:RPO,5,FALSE), " ")</f>
        <v xml:space="preserve"> </v>
      </c>
      <c r="RQD46" s="34" t="str">
        <f>IFERROR(VLOOKUP(RPQ46&amp;RPR46&amp;RPU46,CC!RPL:RPP,5,FALSE), " ")</f>
        <v xml:space="preserve"> </v>
      </c>
      <c r="RQE46" s="34" t="str">
        <f>IFERROR(VLOOKUP(RPR46&amp;RPS46&amp;RPV46,CC!RPM:RPQ,5,FALSE), " ")</f>
        <v xml:space="preserve"> </v>
      </c>
      <c r="RQF46" s="34" t="str">
        <f>IFERROR(VLOOKUP(RPS46&amp;RPT46&amp;RPW46,CC!RPN:RPR,5,FALSE), " ")</f>
        <v xml:space="preserve"> </v>
      </c>
      <c r="RQG46" s="34" t="str">
        <f>IFERROR(VLOOKUP(RPT46&amp;RPU46&amp;RPX46,CC!RPO:RPS,5,FALSE), " ")</f>
        <v xml:space="preserve"> </v>
      </c>
      <c r="RQH46" s="34" t="str">
        <f>IFERROR(VLOOKUP(RPU46&amp;RPV46&amp;RPY46,CC!RPP:RPT,5,FALSE), " ")</f>
        <v xml:space="preserve"> </v>
      </c>
      <c r="RQI46" s="34" t="str">
        <f>IFERROR(VLOOKUP(RPV46&amp;RPW46&amp;RPZ46,CC!RPQ:RPU,5,FALSE), " ")</f>
        <v xml:space="preserve"> </v>
      </c>
      <c r="RQJ46" s="34" t="str">
        <f>IFERROR(VLOOKUP(RPW46&amp;RPX46&amp;RQA46,CC!RPR:RPV,5,FALSE), " ")</f>
        <v xml:space="preserve"> </v>
      </c>
      <c r="RQK46" s="34" t="str">
        <f>IFERROR(VLOOKUP(RPX46&amp;RPY46&amp;RQB46,CC!RPS:RPW,5,FALSE), " ")</f>
        <v xml:space="preserve"> </v>
      </c>
      <c r="RQL46" s="34" t="str">
        <f>IFERROR(VLOOKUP(RPY46&amp;RPZ46&amp;RQC46,CC!RPT:RPX,5,FALSE), " ")</f>
        <v xml:space="preserve"> </v>
      </c>
      <c r="RQM46" s="34" t="str">
        <f>IFERROR(VLOOKUP(RPZ46&amp;RQA46&amp;RQD46,CC!RPU:RPY,5,FALSE), " ")</f>
        <v xml:space="preserve"> </v>
      </c>
      <c r="RQN46" s="34" t="str">
        <f>IFERROR(VLOOKUP(RQA46&amp;RQB46&amp;RQE46,CC!RPV:RPZ,5,FALSE), " ")</f>
        <v xml:space="preserve"> </v>
      </c>
      <c r="RQO46" s="34" t="str">
        <f>IFERROR(VLOOKUP(RQB46&amp;RQC46&amp;RQF46,CC!RPW:RQA,5,FALSE), " ")</f>
        <v xml:space="preserve"> </v>
      </c>
      <c r="RQP46" s="34" t="str">
        <f>IFERROR(VLOOKUP(RQC46&amp;RQD46&amp;RQG46,CC!RPX:RQB,5,FALSE), " ")</f>
        <v xml:space="preserve"> </v>
      </c>
      <c r="RQQ46" s="34" t="str">
        <f>IFERROR(VLOOKUP(RQD46&amp;RQE46&amp;RQH46,CC!RPY:RQC,5,FALSE), " ")</f>
        <v xml:space="preserve"> </v>
      </c>
      <c r="RQR46" s="34" t="str">
        <f>IFERROR(VLOOKUP(RQE46&amp;RQF46&amp;RQI46,CC!RPZ:RQD,5,FALSE), " ")</f>
        <v xml:space="preserve"> </v>
      </c>
      <c r="RQS46" s="34" t="str">
        <f>IFERROR(VLOOKUP(RQF46&amp;RQG46&amp;RQJ46,CC!RQA:RQE,5,FALSE), " ")</f>
        <v xml:space="preserve"> </v>
      </c>
      <c r="RQT46" s="34" t="str">
        <f>IFERROR(VLOOKUP(RQG46&amp;RQH46&amp;RQK46,CC!RQB:RQF,5,FALSE), " ")</f>
        <v xml:space="preserve"> </v>
      </c>
      <c r="RQU46" s="34" t="str">
        <f>IFERROR(VLOOKUP(RQH46&amp;RQI46&amp;RQL46,CC!RQC:RQG,5,FALSE), " ")</f>
        <v xml:space="preserve"> </v>
      </c>
      <c r="RQV46" s="34" t="str">
        <f>IFERROR(VLOOKUP(RQI46&amp;RQJ46&amp;RQM46,CC!RQD:RQH,5,FALSE), " ")</f>
        <v xml:space="preserve"> </v>
      </c>
      <c r="RQW46" s="34" t="str">
        <f>IFERROR(VLOOKUP(RQJ46&amp;RQK46&amp;RQN46,CC!RQE:RQI,5,FALSE), " ")</f>
        <v xml:space="preserve"> </v>
      </c>
      <c r="RQX46" s="34" t="str">
        <f>IFERROR(VLOOKUP(RQK46&amp;RQL46&amp;RQO46,CC!RQF:RQJ,5,FALSE), " ")</f>
        <v xml:space="preserve"> </v>
      </c>
      <c r="RQY46" s="34" t="str">
        <f>IFERROR(VLOOKUP(RQL46&amp;RQM46&amp;RQP46,CC!RQG:RQK,5,FALSE), " ")</f>
        <v xml:space="preserve"> </v>
      </c>
      <c r="RQZ46" s="34" t="str">
        <f>IFERROR(VLOOKUP(RQM46&amp;RQN46&amp;RQQ46,CC!RQH:RQL,5,FALSE), " ")</f>
        <v xml:space="preserve"> </v>
      </c>
      <c r="RRA46" s="34" t="str">
        <f>IFERROR(VLOOKUP(RQN46&amp;RQO46&amp;RQR46,CC!RQI:RQM,5,FALSE), " ")</f>
        <v xml:space="preserve"> </v>
      </c>
      <c r="RRB46" s="34" t="str">
        <f>IFERROR(VLOOKUP(RQO46&amp;RQP46&amp;RQS46,CC!RQJ:RQN,5,FALSE), " ")</f>
        <v xml:space="preserve"> </v>
      </c>
      <c r="RRC46" s="34" t="str">
        <f>IFERROR(VLOOKUP(RQP46&amp;RQQ46&amp;RQT46,CC!RQK:RQO,5,FALSE), " ")</f>
        <v xml:space="preserve"> </v>
      </c>
      <c r="RRD46" s="34" t="str">
        <f>IFERROR(VLOOKUP(RQQ46&amp;RQR46&amp;RQU46,CC!RQL:RQP,5,FALSE), " ")</f>
        <v xml:space="preserve"> </v>
      </c>
      <c r="RRE46" s="34" t="str">
        <f>IFERROR(VLOOKUP(RQR46&amp;RQS46&amp;RQV46,CC!RQM:RQQ,5,FALSE), " ")</f>
        <v xml:space="preserve"> </v>
      </c>
      <c r="RRF46" s="34" t="str">
        <f>IFERROR(VLOOKUP(RQS46&amp;RQT46&amp;RQW46,CC!RQN:RQR,5,FALSE), " ")</f>
        <v xml:space="preserve"> </v>
      </c>
      <c r="RRG46" s="34" t="str">
        <f>IFERROR(VLOOKUP(RQT46&amp;RQU46&amp;RQX46,CC!RQO:RQS,5,FALSE), " ")</f>
        <v xml:space="preserve"> </v>
      </c>
      <c r="RRH46" s="34" t="str">
        <f>IFERROR(VLOOKUP(RQU46&amp;RQV46&amp;RQY46,CC!RQP:RQT,5,FALSE), " ")</f>
        <v xml:space="preserve"> </v>
      </c>
      <c r="RRI46" s="34" t="str">
        <f>IFERROR(VLOOKUP(RQV46&amp;RQW46&amp;RQZ46,CC!RQQ:RQU,5,FALSE), " ")</f>
        <v xml:space="preserve"> </v>
      </c>
      <c r="RRJ46" s="34" t="str">
        <f>IFERROR(VLOOKUP(RQW46&amp;RQX46&amp;RRA46,CC!RQR:RQV,5,FALSE), " ")</f>
        <v xml:space="preserve"> </v>
      </c>
      <c r="RRK46" s="34" t="str">
        <f>IFERROR(VLOOKUP(RQX46&amp;RQY46&amp;RRB46,CC!RQS:RQW,5,FALSE), " ")</f>
        <v xml:space="preserve"> </v>
      </c>
      <c r="RRL46" s="34" t="str">
        <f>IFERROR(VLOOKUP(RQY46&amp;RQZ46&amp;RRC46,CC!RQT:RQX,5,FALSE), " ")</f>
        <v xml:space="preserve"> </v>
      </c>
      <c r="RRM46" s="34" t="str">
        <f>IFERROR(VLOOKUP(RQZ46&amp;RRA46&amp;RRD46,CC!RQU:RQY,5,FALSE), " ")</f>
        <v xml:space="preserve"> </v>
      </c>
      <c r="RRN46" s="34" t="str">
        <f>IFERROR(VLOOKUP(RRA46&amp;RRB46&amp;RRE46,CC!RQV:RQZ,5,FALSE), " ")</f>
        <v xml:space="preserve"> </v>
      </c>
      <c r="RRO46" s="34" t="str">
        <f>IFERROR(VLOOKUP(RRB46&amp;RRC46&amp;RRF46,CC!RQW:RRA,5,FALSE), " ")</f>
        <v xml:space="preserve"> </v>
      </c>
      <c r="RRP46" s="34" t="str">
        <f>IFERROR(VLOOKUP(RRC46&amp;RRD46&amp;RRG46,CC!RQX:RRB,5,FALSE), " ")</f>
        <v xml:space="preserve"> </v>
      </c>
      <c r="RRQ46" s="34" t="str">
        <f>IFERROR(VLOOKUP(RRD46&amp;RRE46&amp;RRH46,CC!RQY:RRC,5,FALSE), " ")</f>
        <v xml:space="preserve"> </v>
      </c>
      <c r="RRR46" s="34" t="str">
        <f>IFERROR(VLOOKUP(RRE46&amp;RRF46&amp;RRI46,CC!RQZ:RRD,5,FALSE), " ")</f>
        <v xml:space="preserve"> </v>
      </c>
      <c r="RRS46" s="34" t="str">
        <f>IFERROR(VLOOKUP(RRF46&amp;RRG46&amp;RRJ46,CC!RRA:RRE,5,FALSE), " ")</f>
        <v xml:space="preserve"> </v>
      </c>
      <c r="RRT46" s="34" t="str">
        <f>IFERROR(VLOOKUP(RRG46&amp;RRH46&amp;RRK46,CC!RRB:RRF,5,FALSE), " ")</f>
        <v xml:space="preserve"> </v>
      </c>
      <c r="RRU46" s="34" t="str">
        <f>IFERROR(VLOOKUP(RRH46&amp;RRI46&amp;RRL46,CC!RRC:RRG,5,FALSE), " ")</f>
        <v xml:space="preserve"> </v>
      </c>
      <c r="RRV46" s="34" t="str">
        <f>IFERROR(VLOOKUP(RRI46&amp;RRJ46&amp;RRM46,CC!RRD:RRH,5,FALSE), " ")</f>
        <v xml:space="preserve"> </v>
      </c>
      <c r="RRW46" s="34" t="str">
        <f>IFERROR(VLOOKUP(RRJ46&amp;RRK46&amp;RRN46,CC!RRE:RRI,5,FALSE), " ")</f>
        <v xml:space="preserve"> </v>
      </c>
      <c r="RRX46" s="34" t="str">
        <f>IFERROR(VLOOKUP(RRK46&amp;RRL46&amp;RRO46,CC!RRF:RRJ,5,FALSE), " ")</f>
        <v xml:space="preserve"> </v>
      </c>
      <c r="RRY46" s="34" t="str">
        <f>IFERROR(VLOOKUP(RRL46&amp;RRM46&amp;RRP46,CC!RRG:RRK,5,FALSE), " ")</f>
        <v xml:space="preserve"> </v>
      </c>
      <c r="RRZ46" s="34" t="str">
        <f>IFERROR(VLOOKUP(RRM46&amp;RRN46&amp;RRQ46,CC!RRH:RRL,5,FALSE), " ")</f>
        <v xml:space="preserve"> </v>
      </c>
      <c r="RSA46" s="34" t="str">
        <f>IFERROR(VLOOKUP(RRN46&amp;RRO46&amp;RRR46,CC!RRI:RRM,5,FALSE), " ")</f>
        <v xml:space="preserve"> </v>
      </c>
      <c r="RSB46" s="34" t="str">
        <f>IFERROR(VLOOKUP(RRO46&amp;RRP46&amp;RRS46,CC!RRJ:RRN,5,FALSE), " ")</f>
        <v xml:space="preserve"> </v>
      </c>
      <c r="RSC46" s="34" t="str">
        <f>IFERROR(VLOOKUP(RRP46&amp;RRQ46&amp;RRT46,CC!RRK:RRO,5,FALSE), " ")</f>
        <v xml:space="preserve"> </v>
      </c>
      <c r="RSD46" s="34" t="str">
        <f>IFERROR(VLOOKUP(RRQ46&amp;RRR46&amp;RRU46,CC!RRL:RRP,5,FALSE), " ")</f>
        <v xml:space="preserve"> </v>
      </c>
      <c r="RSE46" s="34" t="str">
        <f>IFERROR(VLOOKUP(RRR46&amp;RRS46&amp;RRV46,CC!RRM:RRQ,5,FALSE), " ")</f>
        <v xml:space="preserve"> </v>
      </c>
      <c r="RSF46" s="34" t="str">
        <f>IFERROR(VLOOKUP(RRS46&amp;RRT46&amp;RRW46,CC!RRN:RRR,5,FALSE), " ")</f>
        <v xml:space="preserve"> </v>
      </c>
      <c r="RSG46" s="34" t="str">
        <f>IFERROR(VLOOKUP(RRT46&amp;RRU46&amp;RRX46,CC!RRO:RRS,5,FALSE), " ")</f>
        <v xml:space="preserve"> </v>
      </c>
      <c r="RSH46" s="34" t="str">
        <f>IFERROR(VLOOKUP(RRU46&amp;RRV46&amp;RRY46,CC!RRP:RRT,5,FALSE), " ")</f>
        <v xml:space="preserve"> </v>
      </c>
      <c r="RSI46" s="34" t="str">
        <f>IFERROR(VLOOKUP(RRV46&amp;RRW46&amp;RRZ46,CC!RRQ:RRU,5,FALSE), " ")</f>
        <v xml:space="preserve"> </v>
      </c>
      <c r="RSJ46" s="34" t="str">
        <f>IFERROR(VLOOKUP(RRW46&amp;RRX46&amp;RSA46,CC!RRR:RRV,5,FALSE), " ")</f>
        <v xml:space="preserve"> </v>
      </c>
      <c r="RSK46" s="34" t="str">
        <f>IFERROR(VLOOKUP(RRX46&amp;RRY46&amp;RSB46,CC!RRS:RRW,5,FALSE), " ")</f>
        <v xml:space="preserve"> </v>
      </c>
      <c r="RSL46" s="34" t="str">
        <f>IFERROR(VLOOKUP(RRY46&amp;RRZ46&amp;RSC46,CC!RRT:RRX,5,FALSE), " ")</f>
        <v xml:space="preserve"> </v>
      </c>
      <c r="RSM46" s="34" t="str">
        <f>IFERROR(VLOOKUP(RRZ46&amp;RSA46&amp;RSD46,CC!RRU:RRY,5,FALSE), " ")</f>
        <v xml:space="preserve"> </v>
      </c>
      <c r="RSN46" s="34" t="str">
        <f>IFERROR(VLOOKUP(RSA46&amp;RSB46&amp;RSE46,CC!RRV:RRZ,5,FALSE), " ")</f>
        <v xml:space="preserve"> </v>
      </c>
      <c r="RSO46" s="34" t="str">
        <f>IFERROR(VLOOKUP(RSB46&amp;RSC46&amp;RSF46,CC!RRW:RSA,5,FALSE), " ")</f>
        <v xml:space="preserve"> </v>
      </c>
      <c r="RSP46" s="34" t="str">
        <f>IFERROR(VLOOKUP(RSC46&amp;RSD46&amp;RSG46,CC!RRX:RSB,5,FALSE), " ")</f>
        <v xml:space="preserve"> </v>
      </c>
      <c r="RSQ46" s="34" t="str">
        <f>IFERROR(VLOOKUP(RSD46&amp;RSE46&amp;RSH46,CC!RRY:RSC,5,FALSE), " ")</f>
        <v xml:space="preserve"> </v>
      </c>
      <c r="RSR46" s="34" t="str">
        <f>IFERROR(VLOOKUP(RSE46&amp;RSF46&amp;RSI46,CC!RRZ:RSD,5,FALSE), " ")</f>
        <v xml:space="preserve"> </v>
      </c>
      <c r="RSS46" s="34" t="str">
        <f>IFERROR(VLOOKUP(RSF46&amp;RSG46&amp;RSJ46,CC!RSA:RSE,5,FALSE), " ")</f>
        <v xml:space="preserve"> </v>
      </c>
      <c r="RST46" s="34" t="str">
        <f>IFERROR(VLOOKUP(RSG46&amp;RSH46&amp;RSK46,CC!RSB:RSF,5,FALSE), " ")</f>
        <v xml:space="preserve"> </v>
      </c>
      <c r="RSU46" s="34" t="str">
        <f>IFERROR(VLOOKUP(RSH46&amp;RSI46&amp;RSL46,CC!RSC:RSG,5,FALSE), " ")</f>
        <v xml:space="preserve"> </v>
      </c>
      <c r="RSV46" s="34" t="str">
        <f>IFERROR(VLOOKUP(RSI46&amp;RSJ46&amp;RSM46,CC!RSD:RSH,5,FALSE), " ")</f>
        <v xml:space="preserve"> </v>
      </c>
      <c r="RSW46" s="34" t="str">
        <f>IFERROR(VLOOKUP(RSJ46&amp;RSK46&amp;RSN46,CC!RSE:RSI,5,FALSE), " ")</f>
        <v xml:space="preserve"> </v>
      </c>
      <c r="RSX46" s="34" t="str">
        <f>IFERROR(VLOOKUP(RSK46&amp;RSL46&amp;RSO46,CC!RSF:RSJ,5,FALSE), " ")</f>
        <v xml:space="preserve"> </v>
      </c>
      <c r="RSY46" s="34" t="str">
        <f>IFERROR(VLOOKUP(RSL46&amp;RSM46&amp;RSP46,CC!RSG:RSK,5,FALSE), " ")</f>
        <v xml:space="preserve"> </v>
      </c>
      <c r="RSZ46" s="34" t="str">
        <f>IFERROR(VLOOKUP(RSM46&amp;RSN46&amp;RSQ46,CC!RSH:RSL,5,FALSE), " ")</f>
        <v xml:space="preserve"> </v>
      </c>
      <c r="RTA46" s="34" t="str">
        <f>IFERROR(VLOOKUP(RSN46&amp;RSO46&amp;RSR46,CC!RSI:RSM,5,FALSE), " ")</f>
        <v xml:space="preserve"> </v>
      </c>
      <c r="RTB46" s="34" t="str">
        <f>IFERROR(VLOOKUP(RSO46&amp;RSP46&amp;RSS46,CC!RSJ:RSN,5,FALSE), " ")</f>
        <v xml:space="preserve"> </v>
      </c>
      <c r="RTC46" s="34" t="str">
        <f>IFERROR(VLOOKUP(RSP46&amp;RSQ46&amp;RST46,CC!RSK:RSO,5,FALSE), " ")</f>
        <v xml:space="preserve"> </v>
      </c>
      <c r="RTD46" s="34" t="str">
        <f>IFERROR(VLOOKUP(RSQ46&amp;RSR46&amp;RSU46,CC!RSL:RSP,5,FALSE), " ")</f>
        <v xml:space="preserve"> </v>
      </c>
      <c r="RTE46" s="34" t="str">
        <f>IFERROR(VLOOKUP(RSR46&amp;RSS46&amp;RSV46,CC!RSM:RSQ,5,FALSE), " ")</f>
        <v xml:space="preserve"> </v>
      </c>
      <c r="RTF46" s="34" t="str">
        <f>IFERROR(VLOOKUP(RSS46&amp;RST46&amp;RSW46,CC!RSN:RSR,5,FALSE), " ")</f>
        <v xml:space="preserve"> </v>
      </c>
      <c r="RTG46" s="34" t="str">
        <f>IFERROR(VLOOKUP(RST46&amp;RSU46&amp;RSX46,CC!RSO:RSS,5,FALSE), " ")</f>
        <v xml:space="preserve"> </v>
      </c>
      <c r="RTH46" s="34" t="str">
        <f>IFERROR(VLOOKUP(RSU46&amp;RSV46&amp;RSY46,CC!RSP:RST,5,FALSE), " ")</f>
        <v xml:space="preserve"> </v>
      </c>
      <c r="RTI46" s="34" t="str">
        <f>IFERROR(VLOOKUP(RSV46&amp;RSW46&amp;RSZ46,CC!RSQ:RSU,5,FALSE), " ")</f>
        <v xml:space="preserve"> </v>
      </c>
      <c r="RTJ46" s="34" t="str">
        <f>IFERROR(VLOOKUP(RSW46&amp;RSX46&amp;RTA46,CC!RSR:RSV,5,FALSE), " ")</f>
        <v xml:space="preserve"> </v>
      </c>
      <c r="RTK46" s="34" t="str">
        <f>IFERROR(VLOOKUP(RSX46&amp;RSY46&amp;RTB46,CC!RSS:RSW,5,FALSE), " ")</f>
        <v xml:space="preserve"> </v>
      </c>
      <c r="RTL46" s="34" t="str">
        <f>IFERROR(VLOOKUP(RSY46&amp;RSZ46&amp;RTC46,CC!RST:RSX,5,FALSE), " ")</f>
        <v xml:space="preserve"> </v>
      </c>
      <c r="RTM46" s="34" t="str">
        <f>IFERROR(VLOOKUP(RSZ46&amp;RTA46&amp;RTD46,CC!RSU:RSY,5,FALSE), " ")</f>
        <v xml:space="preserve"> </v>
      </c>
      <c r="RTN46" s="34" t="str">
        <f>IFERROR(VLOOKUP(RTA46&amp;RTB46&amp;RTE46,CC!RSV:RSZ,5,FALSE), " ")</f>
        <v xml:space="preserve"> </v>
      </c>
      <c r="RTO46" s="34" t="str">
        <f>IFERROR(VLOOKUP(RTB46&amp;RTC46&amp;RTF46,CC!RSW:RTA,5,FALSE), " ")</f>
        <v xml:space="preserve"> </v>
      </c>
      <c r="RTP46" s="34" t="str">
        <f>IFERROR(VLOOKUP(RTC46&amp;RTD46&amp;RTG46,CC!RSX:RTB,5,FALSE), " ")</f>
        <v xml:space="preserve"> </v>
      </c>
      <c r="RTQ46" s="34" t="str">
        <f>IFERROR(VLOOKUP(RTD46&amp;RTE46&amp;RTH46,CC!RSY:RTC,5,FALSE), " ")</f>
        <v xml:space="preserve"> </v>
      </c>
      <c r="RTR46" s="34" t="str">
        <f>IFERROR(VLOOKUP(RTE46&amp;RTF46&amp;RTI46,CC!RSZ:RTD,5,FALSE), " ")</f>
        <v xml:space="preserve"> </v>
      </c>
      <c r="RTS46" s="34" t="str">
        <f>IFERROR(VLOOKUP(RTF46&amp;RTG46&amp;RTJ46,CC!RTA:RTE,5,FALSE), " ")</f>
        <v xml:space="preserve"> </v>
      </c>
      <c r="RTT46" s="34" t="str">
        <f>IFERROR(VLOOKUP(RTG46&amp;RTH46&amp;RTK46,CC!RTB:RTF,5,FALSE), " ")</f>
        <v xml:space="preserve"> </v>
      </c>
      <c r="RTU46" s="34" t="str">
        <f>IFERROR(VLOOKUP(RTH46&amp;RTI46&amp;RTL46,CC!RTC:RTG,5,FALSE), " ")</f>
        <v xml:space="preserve"> </v>
      </c>
      <c r="RTV46" s="34" t="str">
        <f>IFERROR(VLOOKUP(RTI46&amp;RTJ46&amp;RTM46,CC!RTD:RTH,5,FALSE), " ")</f>
        <v xml:space="preserve"> </v>
      </c>
      <c r="RTW46" s="34" t="str">
        <f>IFERROR(VLOOKUP(RTJ46&amp;RTK46&amp;RTN46,CC!RTE:RTI,5,FALSE), " ")</f>
        <v xml:space="preserve"> </v>
      </c>
      <c r="RTX46" s="34" t="str">
        <f>IFERROR(VLOOKUP(RTK46&amp;RTL46&amp;RTO46,CC!RTF:RTJ,5,FALSE), " ")</f>
        <v xml:space="preserve"> </v>
      </c>
      <c r="RTY46" s="34" t="str">
        <f>IFERROR(VLOOKUP(RTL46&amp;RTM46&amp;RTP46,CC!RTG:RTK,5,FALSE), " ")</f>
        <v xml:space="preserve"> </v>
      </c>
      <c r="RTZ46" s="34" t="str">
        <f>IFERROR(VLOOKUP(RTM46&amp;RTN46&amp;RTQ46,CC!RTH:RTL,5,FALSE), " ")</f>
        <v xml:space="preserve"> </v>
      </c>
      <c r="RUA46" s="34" t="str">
        <f>IFERROR(VLOOKUP(RTN46&amp;RTO46&amp;RTR46,CC!RTI:RTM,5,FALSE), " ")</f>
        <v xml:space="preserve"> </v>
      </c>
      <c r="RUB46" s="34" t="str">
        <f>IFERROR(VLOOKUP(RTO46&amp;RTP46&amp;RTS46,CC!RTJ:RTN,5,FALSE), " ")</f>
        <v xml:space="preserve"> </v>
      </c>
      <c r="RUC46" s="34" t="str">
        <f>IFERROR(VLOOKUP(RTP46&amp;RTQ46&amp;RTT46,CC!RTK:RTO,5,FALSE), " ")</f>
        <v xml:space="preserve"> </v>
      </c>
      <c r="RUD46" s="34" t="str">
        <f>IFERROR(VLOOKUP(RTQ46&amp;RTR46&amp;RTU46,CC!RTL:RTP,5,FALSE), " ")</f>
        <v xml:space="preserve"> </v>
      </c>
      <c r="RUE46" s="34" t="str">
        <f>IFERROR(VLOOKUP(RTR46&amp;RTS46&amp;RTV46,CC!RTM:RTQ,5,FALSE), " ")</f>
        <v xml:space="preserve"> </v>
      </c>
      <c r="RUF46" s="34" t="str">
        <f>IFERROR(VLOOKUP(RTS46&amp;RTT46&amp;RTW46,CC!RTN:RTR,5,FALSE), " ")</f>
        <v xml:space="preserve"> </v>
      </c>
      <c r="RUG46" s="34" t="str">
        <f>IFERROR(VLOOKUP(RTT46&amp;RTU46&amp;RTX46,CC!RTO:RTS,5,FALSE), " ")</f>
        <v xml:space="preserve"> </v>
      </c>
      <c r="RUH46" s="34" t="str">
        <f>IFERROR(VLOOKUP(RTU46&amp;RTV46&amp;RTY46,CC!RTP:RTT,5,FALSE), " ")</f>
        <v xml:space="preserve"> </v>
      </c>
      <c r="RUI46" s="34" t="str">
        <f>IFERROR(VLOOKUP(RTV46&amp;RTW46&amp;RTZ46,CC!RTQ:RTU,5,FALSE), " ")</f>
        <v xml:space="preserve"> </v>
      </c>
      <c r="RUJ46" s="34" t="str">
        <f>IFERROR(VLOOKUP(RTW46&amp;RTX46&amp;RUA46,CC!RTR:RTV,5,FALSE), " ")</f>
        <v xml:space="preserve"> </v>
      </c>
      <c r="RUK46" s="34" t="str">
        <f>IFERROR(VLOOKUP(RTX46&amp;RTY46&amp;RUB46,CC!RTS:RTW,5,FALSE), " ")</f>
        <v xml:space="preserve"> </v>
      </c>
      <c r="RUL46" s="34" t="str">
        <f>IFERROR(VLOOKUP(RTY46&amp;RTZ46&amp;RUC46,CC!RTT:RTX,5,FALSE), " ")</f>
        <v xml:space="preserve"> </v>
      </c>
      <c r="RUM46" s="34" t="str">
        <f>IFERROR(VLOOKUP(RTZ46&amp;RUA46&amp;RUD46,CC!RTU:RTY,5,FALSE), " ")</f>
        <v xml:space="preserve"> </v>
      </c>
      <c r="RUN46" s="34" t="str">
        <f>IFERROR(VLOOKUP(RUA46&amp;RUB46&amp;RUE46,CC!RTV:RTZ,5,FALSE), " ")</f>
        <v xml:space="preserve"> </v>
      </c>
      <c r="RUO46" s="34" t="str">
        <f>IFERROR(VLOOKUP(RUB46&amp;RUC46&amp;RUF46,CC!RTW:RUA,5,FALSE), " ")</f>
        <v xml:space="preserve"> </v>
      </c>
      <c r="RUP46" s="34" t="str">
        <f>IFERROR(VLOOKUP(RUC46&amp;RUD46&amp;RUG46,CC!RTX:RUB,5,FALSE), " ")</f>
        <v xml:space="preserve"> </v>
      </c>
      <c r="RUQ46" s="34" t="str">
        <f>IFERROR(VLOOKUP(RUD46&amp;RUE46&amp;RUH46,CC!RTY:RUC,5,FALSE), " ")</f>
        <v xml:space="preserve"> </v>
      </c>
      <c r="RUR46" s="34" t="str">
        <f>IFERROR(VLOOKUP(RUE46&amp;RUF46&amp;RUI46,CC!RTZ:RUD,5,FALSE), " ")</f>
        <v xml:space="preserve"> </v>
      </c>
      <c r="RUS46" s="34" t="str">
        <f>IFERROR(VLOOKUP(RUF46&amp;RUG46&amp;RUJ46,CC!RUA:RUE,5,FALSE), " ")</f>
        <v xml:space="preserve"> </v>
      </c>
      <c r="RUT46" s="34" t="str">
        <f>IFERROR(VLOOKUP(RUG46&amp;RUH46&amp;RUK46,CC!RUB:RUF,5,FALSE), " ")</f>
        <v xml:space="preserve"> </v>
      </c>
      <c r="RUU46" s="34" t="str">
        <f>IFERROR(VLOOKUP(RUH46&amp;RUI46&amp;RUL46,CC!RUC:RUG,5,FALSE), " ")</f>
        <v xml:space="preserve"> </v>
      </c>
      <c r="RUV46" s="34" t="str">
        <f>IFERROR(VLOOKUP(RUI46&amp;RUJ46&amp;RUM46,CC!RUD:RUH,5,FALSE), " ")</f>
        <v xml:space="preserve"> </v>
      </c>
      <c r="RUW46" s="34" t="str">
        <f>IFERROR(VLOOKUP(RUJ46&amp;RUK46&amp;RUN46,CC!RUE:RUI,5,FALSE), " ")</f>
        <v xml:space="preserve"> </v>
      </c>
      <c r="RUX46" s="34" t="str">
        <f>IFERROR(VLOOKUP(RUK46&amp;RUL46&amp;RUO46,CC!RUF:RUJ,5,FALSE), " ")</f>
        <v xml:space="preserve"> </v>
      </c>
      <c r="RUY46" s="34" t="str">
        <f>IFERROR(VLOOKUP(RUL46&amp;RUM46&amp;RUP46,CC!RUG:RUK,5,FALSE), " ")</f>
        <v xml:space="preserve"> </v>
      </c>
      <c r="RUZ46" s="34" t="str">
        <f>IFERROR(VLOOKUP(RUM46&amp;RUN46&amp;RUQ46,CC!RUH:RUL,5,FALSE), " ")</f>
        <v xml:space="preserve"> </v>
      </c>
      <c r="RVA46" s="34" t="str">
        <f>IFERROR(VLOOKUP(RUN46&amp;RUO46&amp;RUR46,CC!RUI:RUM,5,FALSE), " ")</f>
        <v xml:space="preserve"> </v>
      </c>
      <c r="RVB46" s="34" t="str">
        <f>IFERROR(VLOOKUP(RUO46&amp;RUP46&amp;RUS46,CC!RUJ:RUN,5,FALSE), " ")</f>
        <v xml:space="preserve"> </v>
      </c>
      <c r="RVC46" s="34" t="str">
        <f>IFERROR(VLOOKUP(RUP46&amp;RUQ46&amp;RUT46,CC!RUK:RUO,5,FALSE), " ")</f>
        <v xml:space="preserve"> </v>
      </c>
      <c r="RVD46" s="34" t="str">
        <f>IFERROR(VLOOKUP(RUQ46&amp;RUR46&amp;RUU46,CC!RUL:RUP,5,FALSE), " ")</f>
        <v xml:space="preserve"> </v>
      </c>
      <c r="RVE46" s="34" t="str">
        <f>IFERROR(VLOOKUP(RUR46&amp;RUS46&amp;RUV46,CC!RUM:RUQ,5,FALSE), " ")</f>
        <v xml:space="preserve"> </v>
      </c>
      <c r="RVF46" s="34" t="str">
        <f>IFERROR(VLOOKUP(RUS46&amp;RUT46&amp;RUW46,CC!RUN:RUR,5,FALSE), " ")</f>
        <v xml:space="preserve"> </v>
      </c>
      <c r="RVG46" s="34" t="str">
        <f>IFERROR(VLOOKUP(RUT46&amp;RUU46&amp;RUX46,CC!RUO:RUS,5,FALSE), " ")</f>
        <v xml:space="preserve"> </v>
      </c>
      <c r="RVH46" s="34" t="str">
        <f>IFERROR(VLOOKUP(RUU46&amp;RUV46&amp;RUY46,CC!RUP:RUT,5,FALSE), " ")</f>
        <v xml:space="preserve"> </v>
      </c>
      <c r="RVI46" s="34" t="str">
        <f>IFERROR(VLOOKUP(RUV46&amp;RUW46&amp;RUZ46,CC!RUQ:RUU,5,FALSE), " ")</f>
        <v xml:space="preserve"> </v>
      </c>
      <c r="RVJ46" s="34" t="str">
        <f>IFERROR(VLOOKUP(RUW46&amp;RUX46&amp;RVA46,CC!RUR:RUV,5,FALSE), " ")</f>
        <v xml:space="preserve"> </v>
      </c>
      <c r="RVK46" s="34" t="str">
        <f>IFERROR(VLOOKUP(RUX46&amp;RUY46&amp;RVB46,CC!RUS:RUW,5,FALSE), " ")</f>
        <v xml:space="preserve"> </v>
      </c>
      <c r="RVL46" s="34" t="str">
        <f>IFERROR(VLOOKUP(RUY46&amp;RUZ46&amp;RVC46,CC!RUT:RUX,5,FALSE), " ")</f>
        <v xml:space="preserve"> </v>
      </c>
      <c r="RVM46" s="34" t="str">
        <f>IFERROR(VLOOKUP(RUZ46&amp;RVA46&amp;RVD46,CC!RUU:RUY,5,FALSE), " ")</f>
        <v xml:space="preserve"> </v>
      </c>
      <c r="RVN46" s="34" t="str">
        <f>IFERROR(VLOOKUP(RVA46&amp;RVB46&amp;RVE46,CC!RUV:RUZ,5,FALSE), " ")</f>
        <v xml:space="preserve"> </v>
      </c>
      <c r="RVO46" s="34" t="str">
        <f>IFERROR(VLOOKUP(RVB46&amp;RVC46&amp;RVF46,CC!RUW:RVA,5,FALSE), " ")</f>
        <v xml:space="preserve"> </v>
      </c>
      <c r="RVP46" s="34" t="str">
        <f>IFERROR(VLOOKUP(RVC46&amp;RVD46&amp;RVG46,CC!RUX:RVB,5,FALSE), " ")</f>
        <v xml:space="preserve"> </v>
      </c>
      <c r="RVQ46" s="34" t="str">
        <f>IFERROR(VLOOKUP(RVD46&amp;RVE46&amp;RVH46,CC!RUY:RVC,5,FALSE), " ")</f>
        <v xml:space="preserve"> </v>
      </c>
      <c r="RVR46" s="34" t="str">
        <f>IFERROR(VLOOKUP(RVE46&amp;RVF46&amp;RVI46,CC!RUZ:RVD,5,FALSE), " ")</f>
        <v xml:space="preserve"> </v>
      </c>
      <c r="RVS46" s="34" t="str">
        <f>IFERROR(VLOOKUP(RVF46&amp;RVG46&amp;RVJ46,CC!RVA:RVE,5,FALSE), " ")</f>
        <v xml:space="preserve"> </v>
      </c>
      <c r="RVT46" s="34" t="str">
        <f>IFERROR(VLOOKUP(RVG46&amp;RVH46&amp;RVK46,CC!RVB:RVF,5,FALSE), " ")</f>
        <v xml:space="preserve"> </v>
      </c>
      <c r="RVU46" s="34" t="str">
        <f>IFERROR(VLOOKUP(RVH46&amp;RVI46&amp;RVL46,CC!RVC:RVG,5,FALSE), " ")</f>
        <v xml:space="preserve"> </v>
      </c>
      <c r="RVV46" s="34" t="str">
        <f>IFERROR(VLOOKUP(RVI46&amp;RVJ46&amp;RVM46,CC!RVD:RVH,5,FALSE), " ")</f>
        <v xml:space="preserve"> </v>
      </c>
      <c r="RVW46" s="34" t="str">
        <f>IFERROR(VLOOKUP(RVJ46&amp;RVK46&amp;RVN46,CC!RVE:RVI,5,FALSE), " ")</f>
        <v xml:space="preserve"> </v>
      </c>
      <c r="RVX46" s="34" t="str">
        <f>IFERROR(VLOOKUP(RVK46&amp;RVL46&amp;RVO46,CC!RVF:RVJ,5,FALSE), " ")</f>
        <v xml:space="preserve"> </v>
      </c>
      <c r="RVY46" s="34" t="str">
        <f>IFERROR(VLOOKUP(RVL46&amp;RVM46&amp;RVP46,CC!RVG:RVK,5,FALSE), " ")</f>
        <v xml:space="preserve"> </v>
      </c>
      <c r="RVZ46" s="34" t="str">
        <f>IFERROR(VLOOKUP(RVM46&amp;RVN46&amp;RVQ46,CC!RVH:RVL,5,FALSE), " ")</f>
        <v xml:space="preserve"> </v>
      </c>
      <c r="RWA46" s="34" t="str">
        <f>IFERROR(VLOOKUP(RVN46&amp;RVO46&amp;RVR46,CC!RVI:RVM,5,FALSE), " ")</f>
        <v xml:space="preserve"> </v>
      </c>
      <c r="RWB46" s="34" t="str">
        <f>IFERROR(VLOOKUP(RVO46&amp;RVP46&amp;RVS46,CC!RVJ:RVN,5,FALSE), " ")</f>
        <v xml:space="preserve"> </v>
      </c>
      <c r="RWC46" s="34" t="str">
        <f>IFERROR(VLOOKUP(RVP46&amp;RVQ46&amp;RVT46,CC!RVK:RVO,5,FALSE), " ")</f>
        <v xml:space="preserve"> </v>
      </c>
      <c r="RWD46" s="34" t="str">
        <f>IFERROR(VLOOKUP(RVQ46&amp;RVR46&amp;RVU46,CC!RVL:RVP,5,FALSE), " ")</f>
        <v xml:space="preserve"> </v>
      </c>
      <c r="RWE46" s="34" t="str">
        <f>IFERROR(VLOOKUP(RVR46&amp;RVS46&amp;RVV46,CC!RVM:RVQ,5,FALSE), " ")</f>
        <v xml:space="preserve"> </v>
      </c>
      <c r="RWF46" s="34" t="str">
        <f>IFERROR(VLOOKUP(RVS46&amp;RVT46&amp;RVW46,CC!RVN:RVR,5,FALSE), " ")</f>
        <v xml:space="preserve"> </v>
      </c>
      <c r="RWG46" s="34" t="str">
        <f>IFERROR(VLOOKUP(RVT46&amp;RVU46&amp;RVX46,CC!RVO:RVS,5,FALSE), " ")</f>
        <v xml:space="preserve"> </v>
      </c>
      <c r="RWH46" s="34" t="str">
        <f>IFERROR(VLOOKUP(RVU46&amp;RVV46&amp;RVY46,CC!RVP:RVT,5,FALSE), " ")</f>
        <v xml:space="preserve"> </v>
      </c>
      <c r="RWI46" s="34" t="str">
        <f>IFERROR(VLOOKUP(RVV46&amp;RVW46&amp;RVZ46,CC!RVQ:RVU,5,FALSE), " ")</f>
        <v xml:space="preserve"> </v>
      </c>
      <c r="RWJ46" s="34" t="str">
        <f>IFERROR(VLOOKUP(RVW46&amp;RVX46&amp;RWA46,CC!RVR:RVV,5,FALSE), " ")</f>
        <v xml:space="preserve"> </v>
      </c>
      <c r="RWK46" s="34" t="str">
        <f>IFERROR(VLOOKUP(RVX46&amp;RVY46&amp;RWB46,CC!RVS:RVW,5,FALSE), " ")</f>
        <v xml:space="preserve"> </v>
      </c>
      <c r="RWL46" s="34" t="str">
        <f>IFERROR(VLOOKUP(RVY46&amp;RVZ46&amp;RWC46,CC!RVT:RVX,5,FALSE), " ")</f>
        <v xml:space="preserve"> </v>
      </c>
      <c r="RWM46" s="34" t="str">
        <f>IFERROR(VLOOKUP(RVZ46&amp;RWA46&amp;RWD46,CC!RVU:RVY,5,FALSE), " ")</f>
        <v xml:space="preserve"> </v>
      </c>
      <c r="RWN46" s="34" t="str">
        <f>IFERROR(VLOOKUP(RWA46&amp;RWB46&amp;RWE46,CC!RVV:RVZ,5,FALSE), " ")</f>
        <v xml:space="preserve"> </v>
      </c>
      <c r="RWO46" s="34" t="str">
        <f>IFERROR(VLOOKUP(RWB46&amp;RWC46&amp;RWF46,CC!RVW:RWA,5,FALSE), " ")</f>
        <v xml:space="preserve"> </v>
      </c>
      <c r="RWP46" s="34" t="str">
        <f>IFERROR(VLOOKUP(RWC46&amp;RWD46&amp;RWG46,CC!RVX:RWB,5,FALSE), " ")</f>
        <v xml:space="preserve"> </v>
      </c>
      <c r="RWQ46" s="34" t="str">
        <f>IFERROR(VLOOKUP(RWD46&amp;RWE46&amp;RWH46,CC!RVY:RWC,5,FALSE), " ")</f>
        <v xml:space="preserve"> </v>
      </c>
      <c r="RWR46" s="34" t="str">
        <f>IFERROR(VLOOKUP(RWE46&amp;RWF46&amp;RWI46,CC!RVZ:RWD,5,FALSE), " ")</f>
        <v xml:space="preserve"> </v>
      </c>
      <c r="RWS46" s="34" t="str">
        <f>IFERROR(VLOOKUP(RWF46&amp;RWG46&amp;RWJ46,CC!RWA:RWE,5,FALSE), " ")</f>
        <v xml:space="preserve"> </v>
      </c>
      <c r="RWT46" s="34" t="str">
        <f>IFERROR(VLOOKUP(RWG46&amp;RWH46&amp;RWK46,CC!RWB:RWF,5,FALSE), " ")</f>
        <v xml:space="preserve"> </v>
      </c>
      <c r="RWU46" s="34" t="str">
        <f>IFERROR(VLOOKUP(RWH46&amp;RWI46&amp;RWL46,CC!RWC:RWG,5,FALSE), " ")</f>
        <v xml:space="preserve"> </v>
      </c>
      <c r="RWV46" s="34" t="str">
        <f>IFERROR(VLOOKUP(RWI46&amp;RWJ46&amp;RWM46,CC!RWD:RWH,5,FALSE), " ")</f>
        <v xml:space="preserve"> </v>
      </c>
      <c r="RWW46" s="34" t="str">
        <f>IFERROR(VLOOKUP(RWJ46&amp;RWK46&amp;RWN46,CC!RWE:RWI,5,FALSE), " ")</f>
        <v xml:space="preserve"> </v>
      </c>
      <c r="RWX46" s="34" t="str">
        <f>IFERROR(VLOOKUP(RWK46&amp;RWL46&amp;RWO46,CC!RWF:RWJ,5,FALSE), " ")</f>
        <v xml:space="preserve"> </v>
      </c>
      <c r="RWY46" s="34" t="str">
        <f>IFERROR(VLOOKUP(RWL46&amp;RWM46&amp;RWP46,CC!RWG:RWK,5,FALSE), " ")</f>
        <v xml:space="preserve"> </v>
      </c>
      <c r="RWZ46" s="34" t="str">
        <f>IFERROR(VLOOKUP(RWM46&amp;RWN46&amp;RWQ46,CC!RWH:RWL,5,FALSE), " ")</f>
        <v xml:space="preserve"> </v>
      </c>
      <c r="RXA46" s="34" t="str">
        <f>IFERROR(VLOOKUP(RWN46&amp;RWO46&amp;RWR46,CC!RWI:RWM,5,FALSE), " ")</f>
        <v xml:space="preserve"> </v>
      </c>
      <c r="RXB46" s="34" t="str">
        <f>IFERROR(VLOOKUP(RWO46&amp;RWP46&amp;RWS46,CC!RWJ:RWN,5,FALSE), " ")</f>
        <v xml:space="preserve"> </v>
      </c>
      <c r="RXC46" s="34" t="str">
        <f>IFERROR(VLOOKUP(RWP46&amp;RWQ46&amp;RWT46,CC!RWK:RWO,5,FALSE), " ")</f>
        <v xml:space="preserve"> </v>
      </c>
      <c r="RXD46" s="34" t="str">
        <f>IFERROR(VLOOKUP(RWQ46&amp;RWR46&amp;RWU46,CC!RWL:RWP,5,FALSE), " ")</f>
        <v xml:space="preserve"> </v>
      </c>
      <c r="RXE46" s="34" t="str">
        <f>IFERROR(VLOOKUP(RWR46&amp;RWS46&amp;RWV46,CC!RWM:RWQ,5,FALSE), " ")</f>
        <v xml:space="preserve"> </v>
      </c>
      <c r="RXF46" s="34" t="str">
        <f>IFERROR(VLOOKUP(RWS46&amp;RWT46&amp;RWW46,CC!RWN:RWR,5,FALSE), " ")</f>
        <v xml:space="preserve"> </v>
      </c>
      <c r="RXG46" s="34" t="str">
        <f>IFERROR(VLOOKUP(RWT46&amp;RWU46&amp;RWX46,CC!RWO:RWS,5,FALSE), " ")</f>
        <v xml:space="preserve"> </v>
      </c>
      <c r="RXH46" s="34" t="str">
        <f>IFERROR(VLOOKUP(RWU46&amp;RWV46&amp;RWY46,CC!RWP:RWT,5,FALSE), " ")</f>
        <v xml:space="preserve"> </v>
      </c>
      <c r="RXI46" s="34" t="str">
        <f>IFERROR(VLOOKUP(RWV46&amp;RWW46&amp;RWZ46,CC!RWQ:RWU,5,FALSE), " ")</f>
        <v xml:space="preserve"> </v>
      </c>
      <c r="RXJ46" s="34" t="str">
        <f>IFERROR(VLOOKUP(RWW46&amp;RWX46&amp;RXA46,CC!RWR:RWV,5,FALSE), " ")</f>
        <v xml:space="preserve"> </v>
      </c>
      <c r="RXK46" s="34" t="str">
        <f>IFERROR(VLOOKUP(RWX46&amp;RWY46&amp;RXB46,CC!RWS:RWW,5,FALSE), " ")</f>
        <v xml:space="preserve"> </v>
      </c>
      <c r="RXL46" s="34" t="str">
        <f>IFERROR(VLOOKUP(RWY46&amp;RWZ46&amp;RXC46,CC!RWT:RWX,5,FALSE), " ")</f>
        <v xml:space="preserve"> </v>
      </c>
      <c r="RXM46" s="34" t="str">
        <f>IFERROR(VLOOKUP(RWZ46&amp;RXA46&amp;RXD46,CC!RWU:RWY,5,FALSE), " ")</f>
        <v xml:space="preserve"> </v>
      </c>
      <c r="RXN46" s="34" t="str">
        <f>IFERROR(VLOOKUP(RXA46&amp;RXB46&amp;RXE46,CC!RWV:RWZ,5,FALSE), " ")</f>
        <v xml:space="preserve"> </v>
      </c>
      <c r="RXO46" s="34" t="str">
        <f>IFERROR(VLOOKUP(RXB46&amp;RXC46&amp;RXF46,CC!RWW:RXA,5,FALSE), " ")</f>
        <v xml:space="preserve"> </v>
      </c>
      <c r="RXP46" s="34" t="str">
        <f>IFERROR(VLOOKUP(RXC46&amp;RXD46&amp;RXG46,CC!RWX:RXB,5,FALSE), " ")</f>
        <v xml:space="preserve"> </v>
      </c>
      <c r="RXQ46" s="34" t="str">
        <f>IFERROR(VLOOKUP(RXD46&amp;RXE46&amp;RXH46,CC!RWY:RXC,5,FALSE), " ")</f>
        <v xml:space="preserve"> </v>
      </c>
      <c r="RXR46" s="34" t="str">
        <f>IFERROR(VLOOKUP(RXE46&amp;RXF46&amp;RXI46,CC!RWZ:RXD,5,FALSE), " ")</f>
        <v xml:space="preserve"> </v>
      </c>
      <c r="RXS46" s="34" t="str">
        <f>IFERROR(VLOOKUP(RXF46&amp;RXG46&amp;RXJ46,CC!RXA:RXE,5,FALSE), " ")</f>
        <v xml:space="preserve"> </v>
      </c>
      <c r="RXT46" s="34" t="str">
        <f>IFERROR(VLOOKUP(RXG46&amp;RXH46&amp;RXK46,CC!RXB:RXF,5,FALSE), " ")</f>
        <v xml:space="preserve"> </v>
      </c>
      <c r="RXU46" s="34" t="str">
        <f>IFERROR(VLOOKUP(RXH46&amp;RXI46&amp;RXL46,CC!RXC:RXG,5,FALSE), " ")</f>
        <v xml:space="preserve"> </v>
      </c>
      <c r="RXV46" s="34" t="str">
        <f>IFERROR(VLOOKUP(RXI46&amp;RXJ46&amp;RXM46,CC!RXD:RXH,5,FALSE), " ")</f>
        <v xml:space="preserve"> </v>
      </c>
      <c r="RXW46" s="34" t="str">
        <f>IFERROR(VLOOKUP(RXJ46&amp;RXK46&amp;RXN46,CC!RXE:RXI,5,FALSE), " ")</f>
        <v xml:space="preserve"> </v>
      </c>
      <c r="RXX46" s="34" t="str">
        <f>IFERROR(VLOOKUP(RXK46&amp;RXL46&amp;RXO46,CC!RXF:RXJ,5,FALSE), " ")</f>
        <v xml:space="preserve"> </v>
      </c>
      <c r="RXY46" s="34" t="str">
        <f>IFERROR(VLOOKUP(RXL46&amp;RXM46&amp;RXP46,CC!RXG:RXK,5,FALSE), " ")</f>
        <v xml:space="preserve"> </v>
      </c>
      <c r="RXZ46" s="34" t="str">
        <f>IFERROR(VLOOKUP(RXM46&amp;RXN46&amp;RXQ46,CC!RXH:RXL,5,FALSE), " ")</f>
        <v xml:space="preserve"> </v>
      </c>
      <c r="RYA46" s="34" t="str">
        <f>IFERROR(VLOOKUP(RXN46&amp;RXO46&amp;RXR46,CC!RXI:RXM,5,FALSE), " ")</f>
        <v xml:space="preserve"> </v>
      </c>
      <c r="RYB46" s="34" t="str">
        <f>IFERROR(VLOOKUP(RXO46&amp;RXP46&amp;RXS46,CC!RXJ:RXN,5,FALSE), " ")</f>
        <v xml:space="preserve"> </v>
      </c>
      <c r="RYC46" s="34" t="str">
        <f>IFERROR(VLOOKUP(RXP46&amp;RXQ46&amp;RXT46,CC!RXK:RXO,5,FALSE), " ")</f>
        <v xml:space="preserve"> </v>
      </c>
      <c r="RYD46" s="34" t="str">
        <f>IFERROR(VLOOKUP(RXQ46&amp;RXR46&amp;RXU46,CC!RXL:RXP,5,FALSE), " ")</f>
        <v xml:space="preserve"> </v>
      </c>
      <c r="RYE46" s="34" t="str">
        <f>IFERROR(VLOOKUP(RXR46&amp;RXS46&amp;RXV46,CC!RXM:RXQ,5,FALSE), " ")</f>
        <v xml:space="preserve"> </v>
      </c>
      <c r="RYF46" s="34" t="str">
        <f>IFERROR(VLOOKUP(RXS46&amp;RXT46&amp;RXW46,CC!RXN:RXR,5,FALSE), " ")</f>
        <v xml:space="preserve"> </v>
      </c>
      <c r="RYG46" s="34" t="str">
        <f>IFERROR(VLOOKUP(RXT46&amp;RXU46&amp;RXX46,CC!RXO:RXS,5,FALSE), " ")</f>
        <v xml:space="preserve"> </v>
      </c>
      <c r="RYH46" s="34" t="str">
        <f>IFERROR(VLOOKUP(RXU46&amp;RXV46&amp;RXY46,CC!RXP:RXT,5,FALSE), " ")</f>
        <v xml:space="preserve"> </v>
      </c>
      <c r="RYI46" s="34" t="str">
        <f>IFERROR(VLOOKUP(RXV46&amp;RXW46&amp;RXZ46,CC!RXQ:RXU,5,FALSE), " ")</f>
        <v xml:space="preserve"> </v>
      </c>
      <c r="RYJ46" s="34" t="str">
        <f>IFERROR(VLOOKUP(RXW46&amp;RXX46&amp;RYA46,CC!RXR:RXV,5,FALSE), " ")</f>
        <v xml:space="preserve"> </v>
      </c>
      <c r="RYK46" s="34" t="str">
        <f>IFERROR(VLOOKUP(RXX46&amp;RXY46&amp;RYB46,CC!RXS:RXW,5,FALSE), " ")</f>
        <v xml:space="preserve"> </v>
      </c>
      <c r="RYL46" s="34" t="str">
        <f>IFERROR(VLOOKUP(RXY46&amp;RXZ46&amp;RYC46,CC!RXT:RXX,5,FALSE), " ")</f>
        <v xml:space="preserve"> </v>
      </c>
      <c r="RYM46" s="34" t="str">
        <f>IFERROR(VLOOKUP(RXZ46&amp;RYA46&amp;RYD46,CC!RXU:RXY,5,FALSE), " ")</f>
        <v xml:space="preserve"> </v>
      </c>
      <c r="RYN46" s="34" t="str">
        <f>IFERROR(VLOOKUP(RYA46&amp;RYB46&amp;RYE46,CC!RXV:RXZ,5,FALSE), " ")</f>
        <v xml:space="preserve"> </v>
      </c>
      <c r="RYO46" s="34" t="str">
        <f>IFERROR(VLOOKUP(RYB46&amp;RYC46&amp;RYF46,CC!RXW:RYA,5,FALSE), " ")</f>
        <v xml:space="preserve"> </v>
      </c>
      <c r="RYP46" s="34" t="str">
        <f>IFERROR(VLOOKUP(RYC46&amp;RYD46&amp;RYG46,CC!RXX:RYB,5,FALSE), " ")</f>
        <v xml:space="preserve"> </v>
      </c>
      <c r="RYQ46" s="34" t="str">
        <f>IFERROR(VLOOKUP(RYD46&amp;RYE46&amp;RYH46,CC!RXY:RYC,5,FALSE), " ")</f>
        <v xml:space="preserve"> </v>
      </c>
      <c r="RYR46" s="34" t="str">
        <f>IFERROR(VLOOKUP(RYE46&amp;RYF46&amp;RYI46,CC!RXZ:RYD,5,FALSE), " ")</f>
        <v xml:space="preserve"> </v>
      </c>
      <c r="RYS46" s="34" t="str">
        <f>IFERROR(VLOOKUP(RYF46&amp;RYG46&amp;RYJ46,CC!RYA:RYE,5,FALSE), " ")</f>
        <v xml:space="preserve"> </v>
      </c>
      <c r="RYT46" s="34" t="str">
        <f>IFERROR(VLOOKUP(RYG46&amp;RYH46&amp;RYK46,CC!RYB:RYF,5,FALSE), " ")</f>
        <v xml:space="preserve"> </v>
      </c>
      <c r="RYU46" s="34" t="str">
        <f>IFERROR(VLOOKUP(RYH46&amp;RYI46&amp;RYL46,CC!RYC:RYG,5,FALSE), " ")</f>
        <v xml:space="preserve"> </v>
      </c>
      <c r="RYV46" s="34" t="str">
        <f>IFERROR(VLOOKUP(RYI46&amp;RYJ46&amp;RYM46,CC!RYD:RYH,5,FALSE), " ")</f>
        <v xml:space="preserve"> </v>
      </c>
      <c r="RYW46" s="34" t="str">
        <f>IFERROR(VLOOKUP(RYJ46&amp;RYK46&amp;RYN46,CC!RYE:RYI,5,FALSE), " ")</f>
        <v xml:space="preserve"> </v>
      </c>
      <c r="RYX46" s="34" t="str">
        <f>IFERROR(VLOOKUP(RYK46&amp;RYL46&amp;RYO46,CC!RYF:RYJ,5,FALSE), " ")</f>
        <v xml:space="preserve"> </v>
      </c>
      <c r="RYY46" s="34" t="str">
        <f>IFERROR(VLOOKUP(RYL46&amp;RYM46&amp;RYP46,CC!RYG:RYK,5,FALSE), " ")</f>
        <v xml:space="preserve"> </v>
      </c>
      <c r="RYZ46" s="34" t="str">
        <f>IFERROR(VLOOKUP(RYM46&amp;RYN46&amp;RYQ46,CC!RYH:RYL,5,FALSE), " ")</f>
        <v xml:space="preserve"> </v>
      </c>
      <c r="RZA46" s="34" t="str">
        <f>IFERROR(VLOOKUP(RYN46&amp;RYO46&amp;RYR46,CC!RYI:RYM,5,FALSE), " ")</f>
        <v xml:space="preserve"> </v>
      </c>
      <c r="RZB46" s="34" t="str">
        <f>IFERROR(VLOOKUP(RYO46&amp;RYP46&amp;RYS46,CC!RYJ:RYN,5,FALSE), " ")</f>
        <v xml:space="preserve"> </v>
      </c>
      <c r="RZC46" s="34" t="str">
        <f>IFERROR(VLOOKUP(RYP46&amp;RYQ46&amp;RYT46,CC!RYK:RYO,5,FALSE), " ")</f>
        <v xml:space="preserve"> </v>
      </c>
      <c r="RZD46" s="34" t="str">
        <f>IFERROR(VLOOKUP(RYQ46&amp;RYR46&amp;RYU46,CC!RYL:RYP,5,FALSE), " ")</f>
        <v xml:space="preserve"> </v>
      </c>
      <c r="RZE46" s="34" t="str">
        <f>IFERROR(VLOOKUP(RYR46&amp;RYS46&amp;RYV46,CC!RYM:RYQ,5,FALSE), " ")</f>
        <v xml:space="preserve"> </v>
      </c>
      <c r="RZF46" s="34" t="str">
        <f>IFERROR(VLOOKUP(RYS46&amp;RYT46&amp;RYW46,CC!RYN:RYR,5,FALSE), " ")</f>
        <v xml:space="preserve"> </v>
      </c>
      <c r="RZG46" s="34" t="str">
        <f>IFERROR(VLOOKUP(RYT46&amp;RYU46&amp;RYX46,CC!RYO:RYS,5,FALSE), " ")</f>
        <v xml:space="preserve"> </v>
      </c>
      <c r="RZH46" s="34" t="str">
        <f>IFERROR(VLOOKUP(RYU46&amp;RYV46&amp;RYY46,CC!RYP:RYT,5,FALSE), " ")</f>
        <v xml:space="preserve"> </v>
      </c>
      <c r="RZI46" s="34" t="str">
        <f>IFERROR(VLOOKUP(RYV46&amp;RYW46&amp;RYZ46,CC!RYQ:RYU,5,FALSE), " ")</f>
        <v xml:space="preserve"> </v>
      </c>
      <c r="RZJ46" s="34" t="str">
        <f>IFERROR(VLOOKUP(RYW46&amp;RYX46&amp;RZA46,CC!RYR:RYV,5,FALSE), " ")</f>
        <v xml:space="preserve"> </v>
      </c>
      <c r="RZK46" s="34" t="str">
        <f>IFERROR(VLOOKUP(RYX46&amp;RYY46&amp;RZB46,CC!RYS:RYW,5,FALSE), " ")</f>
        <v xml:space="preserve"> </v>
      </c>
      <c r="RZL46" s="34" t="str">
        <f>IFERROR(VLOOKUP(RYY46&amp;RYZ46&amp;RZC46,CC!RYT:RYX,5,FALSE), " ")</f>
        <v xml:space="preserve"> </v>
      </c>
      <c r="RZM46" s="34" t="str">
        <f>IFERROR(VLOOKUP(RYZ46&amp;RZA46&amp;RZD46,CC!RYU:RYY,5,FALSE), " ")</f>
        <v xml:space="preserve"> </v>
      </c>
      <c r="RZN46" s="34" t="str">
        <f>IFERROR(VLOOKUP(RZA46&amp;RZB46&amp;RZE46,CC!RYV:RYZ,5,FALSE), " ")</f>
        <v xml:space="preserve"> </v>
      </c>
      <c r="RZO46" s="34" t="str">
        <f>IFERROR(VLOOKUP(RZB46&amp;RZC46&amp;RZF46,CC!RYW:RZA,5,FALSE), " ")</f>
        <v xml:space="preserve"> </v>
      </c>
      <c r="RZP46" s="34" t="str">
        <f>IFERROR(VLOOKUP(RZC46&amp;RZD46&amp;RZG46,CC!RYX:RZB,5,FALSE), " ")</f>
        <v xml:space="preserve"> </v>
      </c>
      <c r="RZQ46" s="34" t="str">
        <f>IFERROR(VLOOKUP(RZD46&amp;RZE46&amp;RZH46,CC!RYY:RZC,5,FALSE), " ")</f>
        <v xml:space="preserve"> </v>
      </c>
      <c r="RZR46" s="34" t="str">
        <f>IFERROR(VLOOKUP(RZE46&amp;RZF46&amp;RZI46,CC!RYZ:RZD,5,FALSE), " ")</f>
        <v xml:space="preserve"> </v>
      </c>
      <c r="RZS46" s="34" t="str">
        <f>IFERROR(VLOOKUP(RZF46&amp;RZG46&amp;RZJ46,CC!RZA:RZE,5,FALSE), " ")</f>
        <v xml:space="preserve"> </v>
      </c>
      <c r="RZT46" s="34" t="str">
        <f>IFERROR(VLOOKUP(RZG46&amp;RZH46&amp;RZK46,CC!RZB:RZF,5,FALSE), " ")</f>
        <v xml:space="preserve"> </v>
      </c>
      <c r="RZU46" s="34" t="str">
        <f>IFERROR(VLOOKUP(RZH46&amp;RZI46&amp;RZL46,CC!RZC:RZG,5,FALSE), " ")</f>
        <v xml:space="preserve"> </v>
      </c>
      <c r="RZV46" s="34" t="str">
        <f>IFERROR(VLOOKUP(RZI46&amp;RZJ46&amp;RZM46,CC!RZD:RZH,5,FALSE), " ")</f>
        <v xml:space="preserve"> </v>
      </c>
      <c r="RZW46" s="34" t="str">
        <f>IFERROR(VLOOKUP(RZJ46&amp;RZK46&amp;RZN46,CC!RZE:RZI,5,FALSE), " ")</f>
        <v xml:space="preserve"> </v>
      </c>
      <c r="RZX46" s="34" t="str">
        <f>IFERROR(VLOOKUP(RZK46&amp;RZL46&amp;RZO46,CC!RZF:RZJ,5,FALSE), " ")</f>
        <v xml:space="preserve"> </v>
      </c>
      <c r="RZY46" s="34" t="str">
        <f>IFERROR(VLOOKUP(RZL46&amp;RZM46&amp;RZP46,CC!RZG:RZK,5,FALSE), " ")</f>
        <v xml:space="preserve"> </v>
      </c>
      <c r="RZZ46" s="34" t="str">
        <f>IFERROR(VLOOKUP(RZM46&amp;RZN46&amp;RZQ46,CC!RZH:RZL,5,FALSE), " ")</f>
        <v xml:space="preserve"> </v>
      </c>
      <c r="SAA46" s="34" t="str">
        <f>IFERROR(VLOOKUP(RZN46&amp;RZO46&amp;RZR46,CC!RZI:RZM,5,FALSE), " ")</f>
        <v xml:space="preserve"> </v>
      </c>
      <c r="SAB46" s="34" t="str">
        <f>IFERROR(VLOOKUP(RZO46&amp;RZP46&amp;RZS46,CC!RZJ:RZN,5,FALSE), " ")</f>
        <v xml:space="preserve"> </v>
      </c>
      <c r="SAC46" s="34" t="str">
        <f>IFERROR(VLOOKUP(RZP46&amp;RZQ46&amp;RZT46,CC!RZK:RZO,5,FALSE), " ")</f>
        <v xml:space="preserve"> </v>
      </c>
      <c r="SAD46" s="34" t="str">
        <f>IFERROR(VLOOKUP(RZQ46&amp;RZR46&amp;RZU46,CC!RZL:RZP,5,FALSE), " ")</f>
        <v xml:space="preserve"> </v>
      </c>
      <c r="SAE46" s="34" t="str">
        <f>IFERROR(VLOOKUP(RZR46&amp;RZS46&amp;RZV46,CC!RZM:RZQ,5,FALSE), " ")</f>
        <v xml:space="preserve"> </v>
      </c>
      <c r="SAF46" s="34" t="str">
        <f>IFERROR(VLOOKUP(RZS46&amp;RZT46&amp;RZW46,CC!RZN:RZR,5,FALSE), " ")</f>
        <v xml:space="preserve"> </v>
      </c>
      <c r="SAG46" s="34" t="str">
        <f>IFERROR(VLOOKUP(RZT46&amp;RZU46&amp;RZX46,CC!RZO:RZS,5,FALSE), " ")</f>
        <v xml:space="preserve"> </v>
      </c>
      <c r="SAH46" s="34" t="str">
        <f>IFERROR(VLOOKUP(RZU46&amp;RZV46&amp;RZY46,CC!RZP:RZT,5,FALSE), " ")</f>
        <v xml:space="preserve"> </v>
      </c>
      <c r="SAI46" s="34" t="str">
        <f>IFERROR(VLOOKUP(RZV46&amp;RZW46&amp;RZZ46,CC!RZQ:RZU,5,FALSE), " ")</f>
        <v xml:space="preserve"> </v>
      </c>
      <c r="SAJ46" s="34" t="str">
        <f>IFERROR(VLOOKUP(RZW46&amp;RZX46&amp;SAA46,CC!RZR:RZV,5,FALSE), " ")</f>
        <v xml:space="preserve"> </v>
      </c>
      <c r="SAK46" s="34" t="str">
        <f>IFERROR(VLOOKUP(RZX46&amp;RZY46&amp;SAB46,CC!RZS:RZW,5,FALSE), " ")</f>
        <v xml:space="preserve"> </v>
      </c>
      <c r="SAL46" s="34" t="str">
        <f>IFERROR(VLOOKUP(RZY46&amp;RZZ46&amp;SAC46,CC!RZT:RZX,5,FALSE), " ")</f>
        <v xml:space="preserve"> </v>
      </c>
      <c r="SAM46" s="34" t="str">
        <f>IFERROR(VLOOKUP(RZZ46&amp;SAA46&amp;SAD46,CC!RZU:RZY,5,FALSE), " ")</f>
        <v xml:space="preserve"> </v>
      </c>
      <c r="SAN46" s="34" t="str">
        <f>IFERROR(VLOOKUP(SAA46&amp;SAB46&amp;SAE46,CC!RZV:RZZ,5,FALSE), " ")</f>
        <v xml:space="preserve"> </v>
      </c>
      <c r="SAO46" s="34" t="str">
        <f>IFERROR(VLOOKUP(SAB46&amp;SAC46&amp;SAF46,CC!RZW:SAA,5,FALSE), " ")</f>
        <v xml:space="preserve"> </v>
      </c>
      <c r="SAP46" s="34" t="str">
        <f>IFERROR(VLOOKUP(SAC46&amp;SAD46&amp;SAG46,CC!RZX:SAB,5,FALSE), " ")</f>
        <v xml:space="preserve"> </v>
      </c>
      <c r="SAQ46" s="34" t="str">
        <f>IFERROR(VLOOKUP(SAD46&amp;SAE46&amp;SAH46,CC!RZY:SAC,5,FALSE), " ")</f>
        <v xml:space="preserve"> </v>
      </c>
      <c r="SAR46" s="34" t="str">
        <f>IFERROR(VLOOKUP(SAE46&amp;SAF46&amp;SAI46,CC!RZZ:SAD,5,FALSE), " ")</f>
        <v xml:space="preserve"> </v>
      </c>
      <c r="SAS46" s="34" t="str">
        <f>IFERROR(VLOOKUP(SAF46&amp;SAG46&amp;SAJ46,CC!SAA:SAE,5,FALSE), " ")</f>
        <v xml:space="preserve"> </v>
      </c>
      <c r="SAT46" s="34" t="str">
        <f>IFERROR(VLOOKUP(SAG46&amp;SAH46&amp;SAK46,CC!SAB:SAF,5,FALSE), " ")</f>
        <v xml:space="preserve"> </v>
      </c>
      <c r="SAU46" s="34" t="str">
        <f>IFERROR(VLOOKUP(SAH46&amp;SAI46&amp;SAL46,CC!SAC:SAG,5,FALSE), " ")</f>
        <v xml:space="preserve"> </v>
      </c>
      <c r="SAV46" s="34" t="str">
        <f>IFERROR(VLOOKUP(SAI46&amp;SAJ46&amp;SAM46,CC!SAD:SAH,5,FALSE), " ")</f>
        <v xml:space="preserve"> </v>
      </c>
      <c r="SAW46" s="34" t="str">
        <f>IFERROR(VLOOKUP(SAJ46&amp;SAK46&amp;SAN46,CC!SAE:SAI,5,FALSE), " ")</f>
        <v xml:space="preserve"> </v>
      </c>
      <c r="SAX46" s="34" t="str">
        <f>IFERROR(VLOOKUP(SAK46&amp;SAL46&amp;SAO46,CC!SAF:SAJ,5,FALSE), " ")</f>
        <v xml:space="preserve"> </v>
      </c>
      <c r="SAY46" s="34" t="str">
        <f>IFERROR(VLOOKUP(SAL46&amp;SAM46&amp;SAP46,CC!SAG:SAK,5,FALSE), " ")</f>
        <v xml:space="preserve"> </v>
      </c>
      <c r="SAZ46" s="34" t="str">
        <f>IFERROR(VLOOKUP(SAM46&amp;SAN46&amp;SAQ46,CC!SAH:SAL,5,FALSE), " ")</f>
        <v xml:space="preserve"> </v>
      </c>
      <c r="SBA46" s="34" t="str">
        <f>IFERROR(VLOOKUP(SAN46&amp;SAO46&amp;SAR46,CC!SAI:SAM,5,FALSE), " ")</f>
        <v xml:space="preserve"> </v>
      </c>
      <c r="SBB46" s="34" t="str">
        <f>IFERROR(VLOOKUP(SAO46&amp;SAP46&amp;SAS46,CC!SAJ:SAN,5,FALSE), " ")</f>
        <v xml:space="preserve"> </v>
      </c>
      <c r="SBC46" s="34" t="str">
        <f>IFERROR(VLOOKUP(SAP46&amp;SAQ46&amp;SAT46,CC!SAK:SAO,5,FALSE), " ")</f>
        <v xml:space="preserve"> </v>
      </c>
      <c r="SBD46" s="34" t="str">
        <f>IFERROR(VLOOKUP(SAQ46&amp;SAR46&amp;SAU46,CC!SAL:SAP,5,FALSE), " ")</f>
        <v xml:space="preserve"> </v>
      </c>
      <c r="SBE46" s="34" t="str">
        <f>IFERROR(VLOOKUP(SAR46&amp;SAS46&amp;SAV46,CC!SAM:SAQ,5,FALSE), " ")</f>
        <v xml:space="preserve"> </v>
      </c>
      <c r="SBF46" s="34" t="str">
        <f>IFERROR(VLOOKUP(SAS46&amp;SAT46&amp;SAW46,CC!SAN:SAR,5,FALSE), " ")</f>
        <v xml:space="preserve"> </v>
      </c>
      <c r="SBG46" s="34" t="str">
        <f>IFERROR(VLOOKUP(SAT46&amp;SAU46&amp;SAX46,CC!SAO:SAS,5,FALSE), " ")</f>
        <v xml:space="preserve"> </v>
      </c>
      <c r="SBH46" s="34" t="str">
        <f>IFERROR(VLOOKUP(SAU46&amp;SAV46&amp;SAY46,CC!SAP:SAT,5,FALSE), " ")</f>
        <v xml:space="preserve"> </v>
      </c>
      <c r="SBI46" s="34" t="str">
        <f>IFERROR(VLOOKUP(SAV46&amp;SAW46&amp;SAZ46,CC!SAQ:SAU,5,FALSE), " ")</f>
        <v xml:space="preserve"> </v>
      </c>
      <c r="SBJ46" s="34" t="str">
        <f>IFERROR(VLOOKUP(SAW46&amp;SAX46&amp;SBA46,CC!SAR:SAV,5,FALSE), " ")</f>
        <v xml:space="preserve"> </v>
      </c>
      <c r="SBK46" s="34" t="str">
        <f>IFERROR(VLOOKUP(SAX46&amp;SAY46&amp;SBB46,CC!SAS:SAW,5,FALSE), " ")</f>
        <v xml:space="preserve"> </v>
      </c>
      <c r="SBL46" s="34" t="str">
        <f>IFERROR(VLOOKUP(SAY46&amp;SAZ46&amp;SBC46,CC!SAT:SAX,5,FALSE), " ")</f>
        <v xml:space="preserve"> </v>
      </c>
      <c r="SBM46" s="34" t="str">
        <f>IFERROR(VLOOKUP(SAZ46&amp;SBA46&amp;SBD46,CC!SAU:SAY,5,FALSE), " ")</f>
        <v xml:space="preserve"> </v>
      </c>
      <c r="SBN46" s="34" t="str">
        <f>IFERROR(VLOOKUP(SBA46&amp;SBB46&amp;SBE46,CC!SAV:SAZ,5,FALSE), " ")</f>
        <v xml:space="preserve"> </v>
      </c>
      <c r="SBO46" s="34" t="str">
        <f>IFERROR(VLOOKUP(SBB46&amp;SBC46&amp;SBF46,CC!SAW:SBA,5,FALSE), " ")</f>
        <v xml:space="preserve"> </v>
      </c>
      <c r="SBP46" s="34" t="str">
        <f>IFERROR(VLOOKUP(SBC46&amp;SBD46&amp;SBG46,CC!SAX:SBB,5,FALSE), " ")</f>
        <v xml:space="preserve"> </v>
      </c>
      <c r="SBQ46" s="34" t="str">
        <f>IFERROR(VLOOKUP(SBD46&amp;SBE46&amp;SBH46,CC!SAY:SBC,5,FALSE), " ")</f>
        <v xml:space="preserve"> </v>
      </c>
      <c r="SBR46" s="34" t="str">
        <f>IFERROR(VLOOKUP(SBE46&amp;SBF46&amp;SBI46,CC!SAZ:SBD,5,FALSE), " ")</f>
        <v xml:space="preserve"> </v>
      </c>
      <c r="SBS46" s="34" t="str">
        <f>IFERROR(VLOOKUP(SBF46&amp;SBG46&amp;SBJ46,CC!SBA:SBE,5,FALSE), " ")</f>
        <v xml:space="preserve"> </v>
      </c>
      <c r="SBT46" s="34" t="str">
        <f>IFERROR(VLOOKUP(SBG46&amp;SBH46&amp;SBK46,CC!SBB:SBF,5,FALSE), " ")</f>
        <v xml:space="preserve"> </v>
      </c>
      <c r="SBU46" s="34" t="str">
        <f>IFERROR(VLOOKUP(SBH46&amp;SBI46&amp;SBL46,CC!SBC:SBG,5,FALSE), " ")</f>
        <v xml:space="preserve"> </v>
      </c>
      <c r="SBV46" s="34" t="str">
        <f>IFERROR(VLOOKUP(SBI46&amp;SBJ46&amp;SBM46,CC!SBD:SBH,5,FALSE), " ")</f>
        <v xml:space="preserve"> </v>
      </c>
      <c r="SBW46" s="34" t="str">
        <f>IFERROR(VLOOKUP(SBJ46&amp;SBK46&amp;SBN46,CC!SBE:SBI,5,FALSE), " ")</f>
        <v xml:space="preserve"> </v>
      </c>
      <c r="SBX46" s="34" t="str">
        <f>IFERROR(VLOOKUP(SBK46&amp;SBL46&amp;SBO46,CC!SBF:SBJ,5,FALSE), " ")</f>
        <v xml:space="preserve"> </v>
      </c>
      <c r="SBY46" s="34" t="str">
        <f>IFERROR(VLOOKUP(SBL46&amp;SBM46&amp;SBP46,CC!SBG:SBK,5,FALSE), " ")</f>
        <v xml:space="preserve"> </v>
      </c>
      <c r="SBZ46" s="34" t="str">
        <f>IFERROR(VLOOKUP(SBM46&amp;SBN46&amp;SBQ46,CC!SBH:SBL,5,FALSE), " ")</f>
        <v xml:space="preserve"> </v>
      </c>
      <c r="SCA46" s="34" t="str">
        <f>IFERROR(VLOOKUP(SBN46&amp;SBO46&amp;SBR46,CC!SBI:SBM,5,FALSE), " ")</f>
        <v xml:space="preserve"> </v>
      </c>
      <c r="SCB46" s="34" t="str">
        <f>IFERROR(VLOOKUP(SBO46&amp;SBP46&amp;SBS46,CC!SBJ:SBN,5,FALSE), " ")</f>
        <v xml:space="preserve"> </v>
      </c>
      <c r="SCC46" s="34" t="str">
        <f>IFERROR(VLOOKUP(SBP46&amp;SBQ46&amp;SBT46,CC!SBK:SBO,5,FALSE), " ")</f>
        <v xml:space="preserve"> </v>
      </c>
      <c r="SCD46" s="34" t="str">
        <f>IFERROR(VLOOKUP(SBQ46&amp;SBR46&amp;SBU46,CC!SBL:SBP,5,FALSE), " ")</f>
        <v xml:space="preserve"> </v>
      </c>
      <c r="SCE46" s="34" t="str">
        <f>IFERROR(VLOOKUP(SBR46&amp;SBS46&amp;SBV46,CC!SBM:SBQ,5,FALSE), " ")</f>
        <v xml:space="preserve"> </v>
      </c>
      <c r="SCF46" s="34" t="str">
        <f>IFERROR(VLOOKUP(SBS46&amp;SBT46&amp;SBW46,CC!SBN:SBR,5,FALSE), " ")</f>
        <v xml:space="preserve"> </v>
      </c>
      <c r="SCG46" s="34" t="str">
        <f>IFERROR(VLOOKUP(SBT46&amp;SBU46&amp;SBX46,CC!SBO:SBS,5,FALSE), " ")</f>
        <v xml:space="preserve"> </v>
      </c>
      <c r="SCH46" s="34" t="str">
        <f>IFERROR(VLOOKUP(SBU46&amp;SBV46&amp;SBY46,CC!SBP:SBT,5,FALSE), " ")</f>
        <v xml:space="preserve"> </v>
      </c>
      <c r="SCI46" s="34" t="str">
        <f>IFERROR(VLOOKUP(SBV46&amp;SBW46&amp;SBZ46,CC!SBQ:SBU,5,FALSE), " ")</f>
        <v xml:space="preserve"> </v>
      </c>
      <c r="SCJ46" s="34" t="str">
        <f>IFERROR(VLOOKUP(SBW46&amp;SBX46&amp;SCA46,CC!SBR:SBV,5,FALSE), " ")</f>
        <v xml:space="preserve"> </v>
      </c>
      <c r="SCK46" s="34" t="str">
        <f>IFERROR(VLOOKUP(SBX46&amp;SBY46&amp;SCB46,CC!SBS:SBW,5,FALSE), " ")</f>
        <v xml:space="preserve"> </v>
      </c>
      <c r="SCL46" s="34" t="str">
        <f>IFERROR(VLOOKUP(SBY46&amp;SBZ46&amp;SCC46,CC!SBT:SBX,5,FALSE), " ")</f>
        <v xml:space="preserve"> </v>
      </c>
      <c r="SCM46" s="34" t="str">
        <f>IFERROR(VLOOKUP(SBZ46&amp;SCA46&amp;SCD46,CC!SBU:SBY,5,FALSE), " ")</f>
        <v xml:space="preserve"> </v>
      </c>
      <c r="SCN46" s="34" t="str">
        <f>IFERROR(VLOOKUP(SCA46&amp;SCB46&amp;SCE46,CC!SBV:SBZ,5,FALSE), " ")</f>
        <v xml:space="preserve"> </v>
      </c>
      <c r="SCO46" s="34" t="str">
        <f>IFERROR(VLOOKUP(SCB46&amp;SCC46&amp;SCF46,CC!SBW:SCA,5,FALSE), " ")</f>
        <v xml:space="preserve"> </v>
      </c>
      <c r="SCP46" s="34" t="str">
        <f>IFERROR(VLOOKUP(SCC46&amp;SCD46&amp;SCG46,CC!SBX:SCB,5,FALSE), " ")</f>
        <v xml:space="preserve"> </v>
      </c>
      <c r="SCQ46" s="34" t="str">
        <f>IFERROR(VLOOKUP(SCD46&amp;SCE46&amp;SCH46,CC!SBY:SCC,5,FALSE), " ")</f>
        <v xml:space="preserve"> </v>
      </c>
      <c r="SCR46" s="34" t="str">
        <f>IFERROR(VLOOKUP(SCE46&amp;SCF46&amp;SCI46,CC!SBZ:SCD,5,FALSE), " ")</f>
        <v xml:space="preserve"> </v>
      </c>
      <c r="SCS46" s="34" t="str">
        <f>IFERROR(VLOOKUP(SCF46&amp;SCG46&amp;SCJ46,CC!SCA:SCE,5,FALSE), " ")</f>
        <v xml:space="preserve"> </v>
      </c>
      <c r="SCT46" s="34" t="str">
        <f>IFERROR(VLOOKUP(SCG46&amp;SCH46&amp;SCK46,CC!SCB:SCF,5,FALSE), " ")</f>
        <v xml:space="preserve"> </v>
      </c>
      <c r="SCU46" s="34" t="str">
        <f>IFERROR(VLOOKUP(SCH46&amp;SCI46&amp;SCL46,CC!SCC:SCG,5,FALSE), " ")</f>
        <v xml:space="preserve"> </v>
      </c>
      <c r="SCV46" s="34" t="str">
        <f>IFERROR(VLOOKUP(SCI46&amp;SCJ46&amp;SCM46,CC!SCD:SCH,5,FALSE), " ")</f>
        <v xml:space="preserve"> </v>
      </c>
      <c r="SCW46" s="34" t="str">
        <f>IFERROR(VLOOKUP(SCJ46&amp;SCK46&amp;SCN46,CC!SCE:SCI,5,FALSE), " ")</f>
        <v xml:space="preserve"> </v>
      </c>
      <c r="SCX46" s="34" t="str">
        <f>IFERROR(VLOOKUP(SCK46&amp;SCL46&amp;SCO46,CC!SCF:SCJ,5,FALSE), " ")</f>
        <v xml:space="preserve"> </v>
      </c>
      <c r="SCY46" s="34" t="str">
        <f>IFERROR(VLOOKUP(SCL46&amp;SCM46&amp;SCP46,CC!SCG:SCK,5,FALSE), " ")</f>
        <v xml:space="preserve"> </v>
      </c>
      <c r="SCZ46" s="34" t="str">
        <f>IFERROR(VLOOKUP(SCM46&amp;SCN46&amp;SCQ46,CC!SCH:SCL,5,FALSE), " ")</f>
        <v xml:space="preserve"> </v>
      </c>
      <c r="SDA46" s="34" t="str">
        <f>IFERROR(VLOOKUP(SCN46&amp;SCO46&amp;SCR46,CC!SCI:SCM,5,FALSE), " ")</f>
        <v xml:space="preserve"> </v>
      </c>
      <c r="SDB46" s="34" t="str">
        <f>IFERROR(VLOOKUP(SCO46&amp;SCP46&amp;SCS46,CC!SCJ:SCN,5,FALSE), " ")</f>
        <v xml:space="preserve"> </v>
      </c>
      <c r="SDC46" s="34" t="str">
        <f>IFERROR(VLOOKUP(SCP46&amp;SCQ46&amp;SCT46,CC!SCK:SCO,5,FALSE), " ")</f>
        <v xml:space="preserve"> </v>
      </c>
      <c r="SDD46" s="34" t="str">
        <f>IFERROR(VLOOKUP(SCQ46&amp;SCR46&amp;SCU46,CC!SCL:SCP,5,FALSE), " ")</f>
        <v xml:space="preserve"> </v>
      </c>
      <c r="SDE46" s="34" t="str">
        <f>IFERROR(VLOOKUP(SCR46&amp;SCS46&amp;SCV46,CC!SCM:SCQ,5,FALSE), " ")</f>
        <v xml:space="preserve"> </v>
      </c>
      <c r="SDF46" s="34" t="str">
        <f>IFERROR(VLOOKUP(SCS46&amp;SCT46&amp;SCW46,CC!SCN:SCR,5,FALSE), " ")</f>
        <v xml:space="preserve"> </v>
      </c>
      <c r="SDG46" s="34" t="str">
        <f>IFERROR(VLOOKUP(SCT46&amp;SCU46&amp;SCX46,CC!SCO:SCS,5,FALSE), " ")</f>
        <v xml:space="preserve"> </v>
      </c>
      <c r="SDH46" s="34" t="str">
        <f>IFERROR(VLOOKUP(SCU46&amp;SCV46&amp;SCY46,CC!SCP:SCT,5,FALSE), " ")</f>
        <v xml:space="preserve"> </v>
      </c>
      <c r="SDI46" s="34" t="str">
        <f>IFERROR(VLOOKUP(SCV46&amp;SCW46&amp;SCZ46,CC!SCQ:SCU,5,FALSE), " ")</f>
        <v xml:space="preserve"> </v>
      </c>
      <c r="SDJ46" s="34" t="str">
        <f>IFERROR(VLOOKUP(SCW46&amp;SCX46&amp;SDA46,CC!SCR:SCV,5,FALSE), " ")</f>
        <v xml:space="preserve"> </v>
      </c>
      <c r="SDK46" s="34" t="str">
        <f>IFERROR(VLOOKUP(SCX46&amp;SCY46&amp;SDB46,CC!SCS:SCW,5,FALSE), " ")</f>
        <v xml:space="preserve"> </v>
      </c>
      <c r="SDL46" s="34" t="str">
        <f>IFERROR(VLOOKUP(SCY46&amp;SCZ46&amp;SDC46,CC!SCT:SCX,5,FALSE), " ")</f>
        <v xml:space="preserve"> </v>
      </c>
      <c r="SDM46" s="34" t="str">
        <f>IFERROR(VLOOKUP(SCZ46&amp;SDA46&amp;SDD46,CC!SCU:SCY,5,FALSE), " ")</f>
        <v xml:space="preserve"> </v>
      </c>
      <c r="SDN46" s="34" t="str">
        <f>IFERROR(VLOOKUP(SDA46&amp;SDB46&amp;SDE46,CC!SCV:SCZ,5,FALSE), " ")</f>
        <v xml:space="preserve"> </v>
      </c>
      <c r="SDO46" s="34" t="str">
        <f>IFERROR(VLOOKUP(SDB46&amp;SDC46&amp;SDF46,CC!SCW:SDA,5,FALSE), " ")</f>
        <v xml:space="preserve"> </v>
      </c>
      <c r="SDP46" s="34" t="str">
        <f>IFERROR(VLOOKUP(SDC46&amp;SDD46&amp;SDG46,CC!SCX:SDB,5,FALSE), " ")</f>
        <v xml:space="preserve"> </v>
      </c>
      <c r="SDQ46" s="34" t="str">
        <f>IFERROR(VLOOKUP(SDD46&amp;SDE46&amp;SDH46,CC!SCY:SDC,5,FALSE), " ")</f>
        <v xml:space="preserve"> </v>
      </c>
      <c r="SDR46" s="34" t="str">
        <f>IFERROR(VLOOKUP(SDE46&amp;SDF46&amp;SDI46,CC!SCZ:SDD,5,FALSE), " ")</f>
        <v xml:space="preserve"> </v>
      </c>
      <c r="SDS46" s="34" t="str">
        <f>IFERROR(VLOOKUP(SDF46&amp;SDG46&amp;SDJ46,CC!SDA:SDE,5,FALSE), " ")</f>
        <v xml:space="preserve"> </v>
      </c>
      <c r="SDT46" s="34" t="str">
        <f>IFERROR(VLOOKUP(SDG46&amp;SDH46&amp;SDK46,CC!SDB:SDF,5,FALSE), " ")</f>
        <v xml:space="preserve"> </v>
      </c>
      <c r="SDU46" s="34" t="str">
        <f>IFERROR(VLOOKUP(SDH46&amp;SDI46&amp;SDL46,CC!SDC:SDG,5,FALSE), " ")</f>
        <v xml:space="preserve"> </v>
      </c>
      <c r="SDV46" s="34" t="str">
        <f>IFERROR(VLOOKUP(SDI46&amp;SDJ46&amp;SDM46,CC!SDD:SDH,5,FALSE), " ")</f>
        <v xml:space="preserve"> </v>
      </c>
      <c r="SDW46" s="34" t="str">
        <f>IFERROR(VLOOKUP(SDJ46&amp;SDK46&amp;SDN46,CC!SDE:SDI,5,FALSE), " ")</f>
        <v xml:space="preserve"> </v>
      </c>
      <c r="SDX46" s="34" t="str">
        <f>IFERROR(VLOOKUP(SDK46&amp;SDL46&amp;SDO46,CC!SDF:SDJ,5,FALSE), " ")</f>
        <v xml:space="preserve"> </v>
      </c>
      <c r="SDY46" s="34" t="str">
        <f>IFERROR(VLOOKUP(SDL46&amp;SDM46&amp;SDP46,CC!SDG:SDK,5,FALSE), " ")</f>
        <v xml:space="preserve"> </v>
      </c>
      <c r="SDZ46" s="34" t="str">
        <f>IFERROR(VLOOKUP(SDM46&amp;SDN46&amp;SDQ46,CC!SDH:SDL,5,FALSE), " ")</f>
        <v xml:space="preserve"> </v>
      </c>
      <c r="SEA46" s="34" t="str">
        <f>IFERROR(VLOOKUP(SDN46&amp;SDO46&amp;SDR46,CC!SDI:SDM,5,FALSE), " ")</f>
        <v xml:space="preserve"> </v>
      </c>
      <c r="SEB46" s="34" t="str">
        <f>IFERROR(VLOOKUP(SDO46&amp;SDP46&amp;SDS46,CC!SDJ:SDN,5,FALSE), " ")</f>
        <v xml:space="preserve"> </v>
      </c>
      <c r="SEC46" s="34" t="str">
        <f>IFERROR(VLOOKUP(SDP46&amp;SDQ46&amp;SDT46,CC!SDK:SDO,5,FALSE), " ")</f>
        <v xml:space="preserve"> </v>
      </c>
      <c r="SED46" s="34" t="str">
        <f>IFERROR(VLOOKUP(SDQ46&amp;SDR46&amp;SDU46,CC!SDL:SDP,5,FALSE), " ")</f>
        <v xml:space="preserve"> </v>
      </c>
      <c r="SEE46" s="34" t="str">
        <f>IFERROR(VLOOKUP(SDR46&amp;SDS46&amp;SDV46,CC!SDM:SDQ,5,FALSE), " ")</f>
        <v xml:space="preserve"> </v>
      </c>
      <c r="SEF46" s="34" t="str">
        <f>IFERROR(VLOOKUP(SDS46&amp;SDT46&amp;SDW46,CC!SDN:SDR,5,FALSE), " ")</f>
        <v xml:space="preserve"> </v>
      </c>
      <c r="SEG46" s="34" t="str">
        <f>IFERROR(VLOOKUP(SDT46&amp;SDU46&amp;SDX46,CC!SDO:SDS,5,FALSE), " ")</f>
        <v xml:space="preserve"> </v>
      </c>
      <c r="SEH46" s="34" t="str">
        <f>IFERROR(VLOOKUP(SDU46&amp;SDV46&amp;SDY46,CC!SDP:SDT,5,FALSE), " ")</f>
        <v xml:space="preserve"> </v>
      </c>
      <c r="SEI46" s="34" t="str">
        <f>IFERROR(VLOOKUP(SDV46&amp;SDW46&amp;SDZ46,CC!SDQ:SDU,5,FALSE), " ")</f>
        <v xml:space="preserve"> </v>
      </c>
      <c r="SEJ46" s="34" t="str">
        <f>IFERROR(VLOOKUP(SDW46&amp;SDX46&amp;SEA46,CC!SDR:SDV,5,FALSE), " ")</f>
        <v xml:space="preserve"> </v>
      </c>
      <c r="SEK46" s="34" t="str">
        <f>IFERROR(VLOOKUP(SDX46&amp;SDY46&amp;SEB46,CC!SDS:SDW,5,FALSE), " ")</f>
        <v xml:space="preserve"> </v>
      </c>
      <c r="SEL46" s="34" t="str">
        <f>IFERROR(VLOOKUP(SDY46&amp;SDZ46&amp;SEC46,CC!SDT:SDX,5,FALSE), " ")</f>
        <v xml:space="preserve"> </v>
      </c>
      <c r="SEM46" s="34" t="str">
        <f>IFERROR(VLOOKUP(SDZ46&amp;SEA46&amp;SED46,CC!SDU:SDY,5,FALSE), " ")</f>
        <v xml:space="preserve"> </v>
      </c>
      <c r="SEN46" s="34" t="str">
        <f>IFERROR(VLOOKUP(SEA46&amp;SEB46&amp;SEE46,CC!SDV:SDZ,5,FALSE), " ")</f>
        <v xml:space="preserve"> </v>
      </c>
      <c r="SEO46" s="34" t="str">
        <f>IFERROR(VLOOKUP(SEB46&amp;SEC46&amp;SEF46,CC!SDW:SEA,5,FALSE), " ")</f>
        <v xml:space="preserve"> </v>
      </c>
      <c r="SEP46" s="34" t="str">
        <f>IFERROR(VLOOKUP(SEC46&amp;SED46&amp;SEG46,CC!SDX:SEB,5,FALSE), " ")</f>
        <v xml:space="preserve"> </v>
      </c>
      <c r="SEQ46" s="34" t="str">
        <f>IFERROR(VLOOKUP(SED46&amp;SEE46&amp;SEH46,CC!SDY:SEC,5,FALSE), " ")</f>
        <v xml:space="preserve"> </v>
      </c>
      <c r="SER46" s="34" t="str">
        <f>IFERROR(VLOOKUP(SEE46&amp;SEF46&amp;SEI46,CC!SDZ:SED,5,FALSE), " ")</f>
        <v xml:space="preserve"> </v>
      </c>
      <c r="SES46" s="34" t="str">
        <f>IFERROR(VLOOKUP(SEF46&amp;SEG46&amp;SEJ46,CC!SEA:SEE,5,FALSE), " ")</f>
        <v xml:space="preserve"> </v>
      </c>
      <c r="SET46" s="34" t="str">
        <f>IFERROR(VLOOKUP(SEG46&amp;SEH46&amp;SEK46,CC!SEB:SEF,5,FALSE), " ")</f>
        <v xml:space="preserve"> </v>
      </c>
      <c r="SEU46" s="34" t="str">
        <f>IFERROR(VLOOKUP(SEH46&amp;SEI46&amp;SEL46,CC!SEC:SEG,5,FALSE), " ")</f>
        <v xml:space="preserve"> </v>
      </c>
      <c r="SEV46" s="34" t="str">
        <f>IFERROR(VLOOKUP(SEI46&amp;SEJ46&amp;SEM46,CC!SED:SEH,5,FALSE), " ")</f>
        <v xml:space="preserve"> </v>
      </c>
      <c r="SEW46" s="34" t="str">
        <f>IFERROR(VLOOKUP(SEJ46&amp;SEK46&amp;SEN46,CC!SEE:SEI,5,FALSE), " ")</f>
        <v xml:space="preserve"> </v>
      </c>
      <c r="SEX46" s="34" t="str">
        <f>IFERROR(VLOOKUP(SEK46&amp;SEL46&amp;SEO46,CC!SEF:SEJ,5,FALSE), " ")</f>
        <v xml:space="preserve"> </v>
      </c>
      <c r="SEY46" s="34" t="str">
        <f>IFERROR(VLOOKUP(SEL46&amp;SEM46&amp;SEP46,CC!SEG:SEK,5,FALSE), " ")</f>
        <v xml:space="preserve"> </v>
      </c>
      <c r="SEZ46" s="34" t="str">
        <f>IFERROR(VLOOKUP(SEM46&amp;SEN46&amp;SEQ46,CC!SEH:SEL,5,FALSE), " ")</f>
        <v xml:space="preserve"> </v>
      </c>
      <c r="SFA46" s="34" t="str">
        <f>IFERROR(VLOOKUP(SEN46&amp;SEO46&amp;SER46,CC!SEI:SEM,5,FALSE), " ")</f>
        <v xml:space="preserve"> </v>
      </c>
      <c r="SFB46" s="34" t="str">
        <f>IFERROR(VLOOKUP(SEO46&amp;SEP46&amp;SES46,CC!SEJ:SEN,5,FALSE), " ")</f>
        <v xml:space="preserve"> </v>
      </c>
      <c r="SFC46" s="34" t="str">
        <f>IFERROR(VLOOKUP(SEP46&amp;SEQ46&amp;SET46,CC!SEK:SEO,5,FALSE), " ")</f>
        <v xml:space="preserve"> </v>
      </c>
      <c r="SFD46" s="34" t="str">
        <f>IFERROR(VLOOKUP(SEQ46&amp;SER46&amp;SEU46,CC!SEL:SEP,5,FALSE), " ")</f>
        <v xml:space="preserve"> </v>
      </c>
      <c r="SFE46" s="34" t="str">
        <f>IFERROR(VLOOKUP(SER46&amp;SES46&amp;SEV46,CC!SEM:SEQ,5,FALSE), " ")</f>
        <v xml:space="preserve"> </v>
      </c>
      <c r="SFF46" s="34" t="str">
        <f>IFERROR(VLOOKUP(SES46&amp;SET46&amp;SEW46,CC!SEN:SER,5,FALSE), " ")</f>
        <v xml:space="preserve"> </v>
      </c>
      <c r="SFG46" s="34" t="str">
        <f>IFERROR(VLOOKUP(SET46&amp;SEU46&amp;SEX46,CC!SEO:SES,5,FALSE), " ")</f>
        <v xml:space="preserve"> </v>
      </c>
      <c r="SFH46" s="34" t="str">
        <f>IFERROR(VLOOKUP(SEU46&amp;SEV46&amp;SEY46,CC!SEP:SET,5,FALSE), " ")</f>
        <v xml:space="preserve"> </v>
      </c>
      <c r="SFI46" s="34" t="str">
        <f>IFERROR(VLOOKUP(SEV46&amp;SEW46&amp;SEZ46,CC!SEQ:SEU,5,FALSE), " ")</f>
        <v xml:space="preserve"> </v>
      </c>
      <c r="SFJ46" s="34" t="str">
        <f>IFERROR(VLOOKUP(SEW46&amp;SEX46&amp;SFA46,CC!SER:SEV,5,FALSE), " ")</f>
        <v xml:space="preserve"> </v>
      </c>
      <c r="SFK46" s="34" t="str">
        <f>IFERROR(VLOOKUP(SEX46&amp;SEY46&amp;SFB46,CC!SES:SEW,5,FALSE), " ")</f>
        <v xml:space="preserve"> </v>
      </c>
      <c r="SFL46" s="34" t="str">
        <f>IFERROR(VLOOKUP(SEY46&amp;SEZ46&amp;SFC46,CC!SET:SEX,5,FALSE), " ")</f>
        <v xml:space="preserve"> </v>
      </c>
      <c r="SFM46" s="34" t="str">
        <f>IFERROR(VLOOKUP(SEZ46&amp;SFA46&amp;SFD46,CC!SEU:SEY,5,FALSE), " ")</f>
        <v xml:space="preserve"> </v>
      </c>
      <c r="SFN46" s="34" t="str">
        <f>IFERROR(VLOOKUP(SFA46&amp;SFB46&amp;SFE46,CC!SEV:SEZ,5,FALSE), " ")</f>
        <v xml:space="preserve"> </v>
      </c>
      <c r="SFO46" s="34" t="str">
        <f>IFERROR(VLOOKUP(SFB46&amp;SFC46&amp;SFF46,CC!SEW:SFA,5,FALSE), " ")</f>
        <v xml:space="preserve"> </v>
      </c>
      <c r="SFP46" s="34" t="str">
        <f>IFERROR(VLOOKUP(SFC46&amp;SFD46&amp;SFG46,CC!SEX:SFB,5,FALSE), " ")</f>
        <v xml:space="preserve"> </v>
      </c>
      <c r="SFQ46" s="34" t="str">
        <f>IFERROR(VLOOKUP(SFD46&amp;SFE46&amp;SFH46,CC!SEY:SFC,5,FALSE), " ")</f>
        <v xml:space="preserve"> </v>
      </c>
      <c r="SFR46" s="34" t="str">
        <f>IFERROR(VLOOKUP(SFE46&amp;SFF46&amp;SFI46,CC!SEZ:SFD,5,FALSE), " ")</f>
        <v xml:space="preserve"> </v>
      </c>
      <c r="SFS46" s="34" t="str">
        <f>IFERROR(VLOOKUP(SFF46&amp;SFG46&amp;SFJ46,CC!SFA:SFE,5,FALSE), " ")</f>
        <v xml:space="preserve"> </v>
      </c>
      <c r="SFT46" s="34" t="str">
        <f>IFERROR(VLOOKUP(SFG46&amp;SFH46&amp;SFK46,CC!SFB:SFF,5,FALSE), " ")</f>
        <v xml:space="preserve"> </v>
      </c>
      <c r="SFU46" s="34" t="str">
        <f>IFERROR(VLOOKUP(SFH46&amp;SFI46&amp;SFL46,CC!SFC:SFG,5,FALSE), " ")</f>
        <v xml:space="preserve"> </v>
      </c>
      <c r="SFV46" s="34" t="str">
        <f>IFERROR(VLOOKUP(SFI46&amp;SFJ46&amp;SFM46,CC!SFD:SFH,5,FALSE), " ")</f>
        <v xml:space="preserve"> </v>
      </c>
      <c r="SFW46" s="34" t="str">
        <f>IFERROR(VLOOKUP(SFJ46&amp;SFK46&amp;SFN46,CC!SFE:SFI,5,FALSE), " ")</f>
        <v xml:space="preserve"> </v>
      </c>
      <c r="SFX46" s="34" t="str">
        <f>IFERROR(VLOOKUP(SFK46&amp;SFL46&amp;SFO46,CC!SFF:SFJ,5,FALSE), " ")</f>
        <v xml:space="preserve"> </v>
      </c>
      <c r="SFY46" s="34" t="str">
        <f>IFERROR(VLOOKUP(SFL46&amp;SFM46&amp;SFP46,CC!SFG:SFK,5,FALSE), " ")</f>
        <v xml:space="preserve"> </v>
      </c>
      <c r="SFZ46" s="34" t="str">
        <f>IFERROR(VLOOKUP(SFM46&amp;SFN46&amp;SFQ46,CC!SFH:SFL,5,FALSE), " ")</f>
        <v xml:space="preserve"> </v>
      </c>
      <c r="SGA46" s="34" t="str">
        <f>IFERROR(VLOOKUP(SFN46&amp;SFO46&amp;SFR46,CC!SFI:SFM,5,FALSE), " ")</f>
        <v xml:space="preserve"> </v>
      </c>
      <c r="SGB46" s="34" t="str">
        <f>IFERROR(VLOOKUP(SFO46&amp;SFP46&amp;SFS46,CC!SFJ:SFN,5,FALSE), " ")</f>
        <v xml:space="preserve"> </v>
      </c>
      <c r="SGC46" s="34" t="str">
        <f>IFERROR(VLOOKUP(SFP46&amp;SFQ46&amp;SFT46,CC!SFK:SFO,5,FALSE), " ")</f>
        <v xml:space="preserve"> </v>
      </c>
      <c r="SGD46" s="34" t="str">
        <f>IFERROR(VLOOKUP(SFQ46&amp;SFR46&amp;SFU46,CC!SFL:SFP,5,FALSE), " ")</f>
        <v xml:space="preserve"> </v>
      </c>
      <c r="SGE46" s="34" t="str">
        <f>IFERROR(VLOOKUP(SFR46&amp;SFS46&amp;SFV46,CC!SFM:SFQ,5,FALSE), " ")</f>
        <v xml:space="preserve"> </v>
      </c>
      <c r="SGF46" s="34" t="str">
        <f>IFERROR(VLOOKUP(SFS46&amp;SFT46&amp;SFW46,CC!SFN:SFR,5,FALSE), " ")</f>
        <v xml:space="preserve"> </v>
      </c>
      <c r="SGG46" s="34" t="str">
        <f>IFERROR(VLOOKUP(SFT46&amp;SFU46&amp;SFX46,CC!SFO:SFS,5,FALSE), " ")</f>
        <v xml:space="preserve"> </v>
      </c>
      <c r="SGH46" s="34" t="str">
        <f>IFERROR(VLOOKUP(SFU46&amp;SFV46&amp;SFY46,CC!SFP:SFT,5,FALSE), " ")</f>
        <v xml:space="preserve"> </v>
      </c>
      <c r="SGI46" s="34" t="str">
        <f>IFERROR(VLOOKUP(SFV46&amp;SFW46&amp;SFZ46,CC!SFQ:SFU,5,FALSE), " ")</f>
        <v xml:space="preserve"> </v>
      </c>
      <c r="SGJ46" s="34" t="str">
        <f>IFERROR(VLOOKUP(SFW46&amp;SFX46&amp;SGA46,CC!SFR:SFV,5,FALSE), " ")</f>
        <v xml:space="preserve"> </v>
      </c>
      <c r="SGK46" s="34" t="str">
        <f>IFERROR(VLOOKUP(SFX46&amp;SFY46&amp;SGB46,CC!SFS:SFW,5,FALSE), " ")</f>
        <v xml:space="preserve"> </v>
      </c>
      <c r="SGL46" s="34" t="str">
        <f>IFERROR(VLOOKUP(SFY46&amp;SFZ46&amp;SGC46,CC!SFT:SFX,5,FALSE), " ")</f>
        <v xml:space="preserve"> </v>
      </c>
      <c r="SGM46" s="34" t="str">
        <f>IFERROR(VLOOKUP(SFZ46&amp;SGA46&amp;SGD46,CC!SFU:SFY,5,FALSE), " ")</f>
        <v xml:space="preserve"> </v>
      </c>
      <c r="SGN46" s="34" t="str">
        <f>IFERROR(VLOOKUP(SGA46&amp;SGB46&amp;SGE46,CC!SFV:SFZ,5,FALSE), " ")</f>
        <v xml:space="preserve"> </v>
      </c>
      <c r="SGO46" s="34" t="str">
        <f>IFERROR(VLOOKUP(SGB46&amp;SGC46&amp;SGF46,CC!SFW:SGA,5,FALSE), " ")</f>
        <v xml:space="preserve"> </v>
      </c>
      <c r="SGP46" s="34" t="str">
        <f>IFERROR(VLOOKUP(SGC46&amp;SGD46&amp;SGG46,CC!SFX:SGB,5,FALSE), " ")</f>
        <v xml:space="preserve"> </v>
      </c>
      <c r="SGQ46" s="34" t="str">
        <f>IFERROR(VLOOKUP(SGD46&amp;SGE46&amp;SGH46,CC!SFY:SGC,5,FALSE), " ")</f>
        <v xml:space="preserve"> </v>
      </c>
      <c r="SGR46" s="34" t="str">
        <f>IFERROR(VLOOKUP(SGE46&amp;SGF46&amp;SGI46,CC!SFZ:SGD,5,FALSE), " ")</f>
        <v xml:space="preserve"> </v>
      </c>
      <c r="SGS46" s="34" t="str">
        <f>IFERROR(VLOOKUP(SGF46&amp;SGG46&amp;SGJ46,CC!SGA:SGE,5,FALSE), " ")</f>
        <v xml:space="preserve"> </v>
      </c>
      <c r="SGT46" s="34" t="str">
        <f>IFERROR(VLOOKUP(SGG46&amp;SGH46&amp;SGK46,CC!SGB:SGF,5,FALSE), " ")</f>
        <v xml:space="preserve"> </v>
      </c>
      <c r="SGU46" s="34" t="str">
        <f>IFERROR(VLOOKUP(SGH46&amp;SGI46&amp;SGL46,CC!SGC:SGG,5,FALSE), " ")</f>
        <v xml:space="preserve"> </v>
      </c>
      <c r="SGV46" s="34" t="str">
        <f>IFERROR(VLOOKUP(SGI46&amp;SGJ46&amp;SGM46,CC!SGD:SGH,5,FALSE), " ")</f>
        <v xml:space="preserve"> </v>
      </c>
      <c r="SGW46" s="34" t="str">
        <f>IFERROR(VLOOKUP(SGJ46&amp;SGK46&amp;SGN46,CC!SGE:SGI,5,FALSE), " ")</f>
        <v xml:space="preserve"> </v>
      </c>
      <c r="SGX46" s="34" t="str">
        <f>IFERROR(VLOOKUP(SGK46&amp;SGL46&amp;SGO46,CC!SGF:SGJ,5,FALSE), " ")</f>
        <v xml:space="preserve"> </v>
      </c>
      <c r="SGY46" s="34" t="str">
        <f>IFERROR(VLOOKUP(SGL46&amp;SGM46&amp;SGP46,CC!SGG:SGK,5,FALSE), " ")</f>
        <v xml:space="preserve"> </v>
      </c>
      <c r="SGZ46" s="34" t="str">
        <f>IFERROR(VLOOKUP(SGM46&amp;SGN46&amp;SGQ46,CC!SGH:SGL,5,FALSE), " ")</f>
        <v xml:space="preserve"> </v>
      </c>
      <c r="SHA46" s="34" t="str">
        <f>IFERROR(VLOOKUP(SGN46&amp;SGO46&amp;SGR46,CC!SGI:SGM,5,FALSE), " ")</f>
        <v xml:space="preserve"> </v>
      </c>
      <c r="SHB46" s="34" t="str">
        <f>IFERROR(VLOOKUP(SGO46&amp;SGP46&amp;SGS46,CC!SGJ:SGN,5,FALSE), " ")</f>
        <v xml:space="preserve"> </v>
      </c>
      <c r="SHC46" s="34" t="str">
        <f>IFERROR(VLOOKUP(SGP46&amp;SGQ46&amp;SGT46,CC!SGK:SGO,5,FALSE), " ")</f>
        <v xml:space="preserve"> </v>
      </c>
      <c r="SHD46" s="34" t="str">
        <f>IFERROR(VLOOKUP(SGQ46&amp;SGR46&amp;SGU46,CC!SGL:SGP,5,FALSE), " ")</f>
        <v xml:space="preserve"> </v>
      </c>
      <c r="SHE46" s="34" t="str">
        <f>IFERROR(VLOOKUP(SGR46&amp;SGS46&amp;SGV46,CC!SGM:SGQ,5,FALSE), " ")</f>
        <v xml:space="preserve"> </v>
      </c>
      <c r="SHF46" s="34" t="str">
        <f>IFERROR(VLOOKUP(SGS46&amp;SGT46&amp;SGW46,CC!SGN:SGR,5,FALSE), " ")</f>
        <v xml:space="preserve"> </v>
      </c>
      <c r="SHG46" s="34" t="str">
        <f>IFERROR(VLOOKUP(SGT46&amp;SGU46&amp;SGX46,CC!SGO:SGS,5,FALSE), " ")</f>
        <v xml:space="preserve"> </v>
      </c>
      <c r="SHH46" s="34" t="str">
        <f>IFERROR(VLOOKUP(SGU46&amp;SGV46&amp;SGY46,CC!SGP:SGT,5,FALSE), " ")</f>
        <v xml:space="preserve"> </v>
      </c>
      <c r="SHI46" s="34" t="str">
        <f>IFERROR(VLOOKUP(SGV46&amp;SGW46&amp;SGZ46,CC!SGQ:SGU,5,FALSE), " ")</f>
        <v xml:space="preserve"> </v>
      </c>
      <c r="SHJ46" s="34" t="str">
        <f>IFERROR(VLOOKUP(SGW46&amp;SGX46&amp;SHA46,CC!SGR:SGV,5,FALSE), " ")</f>
        <v xml:space="preserve"> </v>
      </c>
      <c r="SHK46" s="34" t="str">
        <f>IFERROR(VLOOKUP(SGX46&amp;SGY46&amp;SHB46,CC!SGS:SGW,5,FALSE), " ")</f>
        <v xml:space="preserve"> </v>
      </c>
      <c r="SHL46" s="34" t="str">
        <f>IFERROR(VLOOKUP(SGY46&amp;SGZ46&amp;SHC46,CC!SGT:SGX,5,FALSE), " ")</f>
        <v xml:space="preserve"> </v>
      </c>
      <c r="SHM46" s="34" t="str">
        <f>IFERROR(VLOOKUP(SGZ46&amp;SHA46&amp;SHD46,CC!SGU:SGY,5,FALSE), " ")</f>
        <v xml:space="preserve"> </v>
      </c>
      <c r="SHN46" s="34" t="str">
        <f>IFERROR(VLOOKUP(SHA46&amp;SHB46&amp;SHE46,CC!SGV:SGZ,5,FALSE), " ")</f>
        <v xml:space="preserve"> </v>
      </c>
      <c r="SHO46" s="34" t="str">
        <f>IFERROR(VLOOKUP(SHB46&amp;SHC46&amp;SHF46,CC!SGW:SHA,5,FALSE), " ")</f>
        <v xml:space="preserve"> </v>
      </c>
      <c r="SHP46" s="34" t="str">
        <f>IFERROR(VLOOKUP(SHC46&amp;SHD46&amp;SHG46,CC!SGX:SHB,5,FALSE), " ")</f>
        <v xml:space="preserve"> </v>
      </c>
      <c r="SHQ46" s="34" t="str">
        <f>IFERROR(VLOOKUP(SHD46&amp;SHE46&amp;SHH46,CC!SGY:SHC,5,FALSE), " ")</f>
        <v xml:space="preserve"> </v>
      </c>
      <c r="SHR46" s="34" t="str">
        <f>IFERROR(VLOOKUP(SHE46&amp;SHF46&amp;SHI46,CC!SGZ:SHD,5,FALSE), " ")</f>
        <v xml:space="preserve"> </v>
      </c>
      <c r="SHS46" s="34" t="str">
        <f>IFERROR(VLOOKUP(SHF46&amp;SHG46&amp;SHJ46,CC!SHA:SHE,5,FALSE), " ")</f>
        <v xml:space="preserve"> </v>
      </c>
      <c r="SHT46" s="34" t="str">
        <f>IFERROR(VLOOKUP(SHG46&amp;SHH46&amp;SHK46,CC!SHB:SHF,5,FALSE), " ")</f>
        <v xml:space="preserve"> </v>
      </c>
      <c r="SHU46" s="34" t="str">
        <f>IFERROR(VLOOKUP(SHH46&amp;SHI46&amp;SHL46,CC!SHC:SHG,5,FALSE), " ")</f>
        <v xml:space="preserve"> </v>
      </c>
      <c r="SHV46" s="34" t="str">
        <f>IFERROR(VLOOKUP(SHI46&amp;SHJ46&amp;SHM46,CC!SHD:SHH,5,FALSE), " ")</f>
        <v xml:space="preserve"> </v>
      </c>
      <c r="SHW46" s="34" t="str">
        <f>IFERROR(VLOOKUP(SHJ46&amp;SHK46&amp;SHN46,CC!SHE:SHI,5,FALSE), " ")</f>
        <v xml:space="preserve"> </v>
      </c>
      <c r="SHX46" s="34" t="str">
        <f>IFERROR(VLOOKUP(SHK46&amp;SHL46&amp;SHO46,CC!SHF:SHJ,5,FALSE), " ")</f>
        <v xml:space="preserve"> </v>
      </c>
      <c r="SHY46" s="34" t="str">
        <f>IFERROR(VLOOKUP(SHL46&amp;SHM46&amp;SHP46,CC!SHG:SHK,5,FALSE), " ")</f>
        <v xml:space="preserve"> </v>
      </c>
      <c r="SHZ46" s="34" t="str">
        <f>IFERROR(VLOOKUP(SHM46&amp;SHN46&amp;SHQ46,CC!SHH:SHL,5,FALSE), " ")</f>
        <v xml:space="preserve"> </v>
      </c>
      <c r="SIA46" s="34" t="str">
        <f>IFERROR(VLOOKUP(SHN46&amp;SHO46&amp;SHR46,CC!SHI:SHM,5,FALSE), " ")</f>
        <v xml:space="preserve"> </v>
      </c>
      <c r="SIB46" s="34" t="str">
        <f>IFERROR(VLOOKUP(SHO46&amp;SHP46&amp;SHS46,CC!SHJ:SHN,5,FALSE), " ")</f>
        <v xml:space="preserve"> </v>
      </c>
      <c r="SIC46" s="34" t="str">
        <f>IFERROR(VLOOKUP(SHP46&amp;SHQ46&amp;SHT46,CC!SHK:SHO,5,FALSE), " ")</f>
        <v xml:space="preserve"> </v>
      </c>
      <c r="SID46" s="34" t="str">
        <f>IFERROR(VLOOKUP(SHQ46&amp;SHR46&amp;SHU46,CC!SHL:SHP,5,FALSE), " ")</f>
        <v xml:space="preserve"> </v>
      </c>
      <c r="SIE46" s="34" t="str">
        <f>IFERROR(VLOOKUP(SHR46&amp;SHS46&amp;SHV46,CC!SHM:SHQ,5,FALSE), " ")</f>
        <v xml:space="preserve"> </v>
      </c>
      <c r="SIF46" s="34" t="str">
        <f>IFERROR(VLOOKUP(SHS46&amp;SHT46&amp;SHW46,CC!SHN:SHR,5,FALSE), " ")</f>
        <v xml:space="preserve"> </v>
      </c>
      <c r="SIG46" s="34" t="str">
        <f>IFERROR(VLOOKUP(SHT46&amp;SHU46&amp;SHX46,CC!SHO:SHS,5,FALSE), " ")</f>
        <v xml:space="preserve"> </v>
      </c>
      <c r="SIH46" s="34" t="str">
        <f>IFERROR(VLOOKUP(SHU46&amp;SHV46&amp;SHY46,CC!SHP:SHT,5,FALSE), " ")</f>
        <v xml:space="preserve"> </v>
      </c>
      <c r="SII46" s="34" t="str">
        <f>IFERROR(VLOOKUP(SHV46&amp;SHW46&amp;SHZ46,CC!SHQ:SHU,5,FALSE), " ")</f>
        <v xml:space="preserve"> </v>
      </c>
      <c r="SIJ46" s="34" t="str">
        <f>IFERROR(VLOOKUP(SHW46&amp;SHX46&amp;SIA46,CC!SHR:SHV,5,FALSE), " ")</f>
        <v xml:space="preserve"> </v>
      </c>
      <c r="SIK46" s="34" t="str">
        <f>IFERROR(VLOOKUP(SHX46&amp;SHY46&amp;SIB46,CC!SHS:SHW,5,FALSE), " ")</f>
        <v xml:space="preserve"> </v>
      </c>
      <c r="SIL46" s="34" t="str">
        <f>IFERROR(VLOOKUP(SHY46&amp;SHZ46&amp;SIC46,CC!SHT:SHX,5,FALSE), " ")</f>
        <v xml:space="preserve"> </v>
      </c>
      <c r="SIM46" s="34" t="str">
        <f>IFERROR(VLOOKUP(SHZ46&amp;SIA46&amp;SID46,CC!SHU:SHY,5,FALSE), " ")</f>
        <v xml:space="preserve"> </v>
      </c>
      <c r="SIN46" s="34" t="str">
        <f>IFERROR(VLOOKUP(SIA46&amp;SIB46&amp;SIE46,CC!SHV:SHZ,5,FALSE), " ")</f>
        <v xml:space="preserve"> </v>
      </c>
      <c r="SIO46" s="34" t="str">
        <f>IFERROR(VLOOKUP(SIB46&amp;SIC46&amp;SIF46,CC!SHW:SIA,5,FALSE), " ")</f>
        <v xml:space="preserve"> </v>
      </c>
      <c r="SIP46" s="34" t="str">
        <f>IFERROR(VLOOKUP(SIC46&amp;SID46&amp;SIG46,CC!SHX:SIB,5,FALSE), " ")</f>
        <v xml:space="preserve"> </v>
      </c>
      <c r="SIQ46" s="34" t="str">
        <f>IFERROR(VLOOKUP(SID46&amp;SIE46&amp;SIH46,CC!SHY:SIC,5,FALSE), " ")</f>
        <v xml:space="preserve"> </v>
      </c>
      <c r="SIR46" s="34" t="str">
        <f>IFERROR(VLOOKUP(SIE46&amp;SIF46&amp;SII46,CC!SHZ:SID,5,FALSE), " ")</f>
        <v xml:space="preserve"> </v>
      </c>
      <c r="SIS46" s="34" t="str">
        <f>IFERROR(VLOOKUP(SIF46&amp;SIG46&amp;SIJ46,CC!SIA:SIE,5,FALSE), " ")</f>
        <v xml:space="preserve"> </v>
      </c>
      <c r="SIT46" s="34" t="str">
        <f>IFERROR(VLOOKUP(SIG46&amp;SIH46&amp;SIK46,CC!SIB:SIF,5,FALSE), " ")</f>
        <v xml:space="preserve"> </v>
      </c>
      <c r="SIU46" s="34" t="str">
        <f>IFERROR(VLOOKUP(SIH46&amp;SII46&amp;SIL46,CC!SIC:SIG,5,FALSE), " ")</f>
        <v xml:space="preserve"> </v>
      </c>
      <c r="SIV46" s="34" t="str">
        <f>IFERROR(VLOOKUP(SII46&amp;SIJ46&amp;SIM46,CC!SID:SIH,5,FALSE), " ")</f>
        <v xml:space="preserve"> </v>
      </c>
      <c r="SIW46" s="34" t="str">
        <f>IFERROR(VLOOKUP(SIJ46&amp;SIK46&amp;SIN46,CC!SIE:SII,5,FALSE), " ")</f>
        <v xml:space="preserve"> </v>
      </c>
      <c r="SIX46" s="34" t="str">
        <f>IFERROR(VLOOKUP(SIK46&amp;SIL46&amp;SIO46,CC!SIF:SIJ,5,FALSE), " ")</f>
        <v xml:space="preserve"> </v>
      </c>
      <c r="SIY46" s="34" t="str">
        <f>IFERROR(VLOOKUP(SIL46&amp;SIM46&amp;SIP46,CC!SIG:SIK,5,FALSE), " ")</f>
        <v xml:space="preserve"> </v>
      </c>
      <c r="SIZ46" s="34" t="str">
        <f>IFERROR(VLOOKUP(SIM46&amp;SIN46&amp;SIQ46,CC!SIH:SIL,5,FALSE), " ")</f>
        <v xml:space="preserve"> </v>
      </c>
      <c r="SJA46" s="34" t="str">
        <f>IFERROR(VLOOKUP(SIN46&amp;SIO46&amp;SIR46,CC!SII:SIM,5,FALSE), " ")</f>
        <v xml:space="preserve"> </v>
      </c>
      <c r="SJB46" s="34" t="str">
        <f>IFERROR(VLOOKUP(SIO46&amp;SIP46&amp;SIS46,CC!SIJ:SIN,5,FALSE), " ")</f>
        <v xml:space="preserve"> </v>
      </c>
      <c r="SJC46" s="34" t="str">
        <f>IFERROR(VLOOKUP(SIP46&amp;SIQ46&amp;SIT46,CC!SIK:SIO,5,FALSE), " ")</f>
        <v xml:space="preserve"> </v>
      </c>
      <c r="SJD46" s="34" t="str">
        <f>IFERROR(VLOOKUP(SIQ46&amp;SIR46&amp;SIU46,CC!SIL:SIP,5,FALSE), " ")</f>
        <v xml:space="preserve"> </v>
      </c>
      <c r="SJE46" s="34" t="str">
        <f>IFERROR(VLOOKUP(SIR46&amp;SIS46&amp;SIV46,CC!SIM:SIQ,5,FALSE), " ")</f>
        <v xml:space="preserve"> </v>
      </c>
      <c r="SJF46" s="34" t="str">
        <f>IFERROR(VLOOKUP(SIS46&amp;SIT46&amp;SIW46,CC!SIN:SIR,5,FALSE), " ")</f>
        <v xml:space="preserve"> </v>
      </c>
      <c r="SJG46" s="34" t="str">
        <f>IFERROR(VLOOKUP(SIT46&amp;SIU46&amp;SIX46,CC!SIO:SIS,5,FALSE), " ")</f>
        <v xml:space="preserve"> </v>
      </c>
      <c r="SJH46" s="34" t="str">
        <f>IFERROR(VLOOKUP(SIU46&amp;SIV46&amp;SIY46,CC!SIP:SIT,5,FALSE), " ")</f>
        <v xml:space="preserve"> </v>
      </c>
      <c r="SJI46" s="34" t="str">
        <f>IFERROR(VLOOKUP(SIV46&amp;SIW46&amp;SIZ46,CC!SIQ:SIU,5,FALSE), " ")</f>
        <v xml:space="preserve"> </v>
      </c>
      <c r="SJJ46" s="34" t="str">
        <f>IFERROR(VLOOKUP(SIW46&amp;SIX46&amp;SJA46,CC!SIR:SIV,5,FALSE), " ")</f>
        <v xml:space="preserve"> </v>
      </c>
      <c r="SJK46" s="34" t="str">
        <f>IFERROR(VLOOKUP(SIX46&amp;SIY46&amp;SJB46,CC!SIS:SIW,5,FALSE), " ")</f>
        <v xml:space="preserve"> </v>
      </c>
      <c r="SJL46" s="34" t="str">
        <f>IFERROR(VLOOKUP(SIY46&amp;SIZ46&amp;SJC46,CC!SIT:SIX,5,FALSE), " ")</f>
        <v xml:space="preserve"> </v>
      </c>
      <c r="SJM46" s="34" t="str">
        <f>IFERROR(VLOOKUP(SIZ46&amp;SJA46&amp;SJD46,CC!SIU:SIY,5,FALSE), " ")</f>
        <v xml:space="preserve"> </v>
      </c>
      <c r="SJN46" s="34" t="str">
        <f>IFERROR(VLOOKUP(SJA46&amp;SJB46&amp;SJE46,CC!SIV:SIZ,5,FALSE), " ")</f>
        <v xml:space="preserve"> </v>
      </c>
      <c r="SJO46" s="34" t="str">
        <f>IFERROR(VLOOKUP(SJB46&amp;SJC46&amp;SJF46,CC!SIW:SJA,5,FALSE), " ")</f>
        <v xml:space="preserve"> </v>
      </c>
      <c r="SJP46" s="34" t="str">
        <f>IFERROR(VLOOKUP(SJC46&amp;SJD46&amp;SJG46,CC!SIX:SJB,5,FALSE), " ")</f>
        <v xml:space="preserve"> </v>
      </c>
      <c r="SJQ46" s="34" t="str">
        <f>IFERROR(VLOOKUP(SJD46&amp;SJE46&amp;SJH46,CC!SIY:SJC,5,FALSE), " ")</f>
        <v xml:space="preserve"> </v>
      </c>
      <c r="SJR46" s="34" t="str">
        <f>IFERROR(VLOOKUP(SJE46&amp;SJF46&amp;SJI46,CC!SIZ:SJD,5,FALSE), " ")</f>
        <v xml:space="preserve"> </v>
      </c>
      <c r="SJS46" s="34" t="str">
        <f>IFERROR(VLOOKUP(SJF46&amp;SJG46&amp;SJJ46,CC!SJA:SJE,5,FALSE), " ")</f>
        <v xml:space="preserve"> </v>
      </c>
      <c r="SJT46" s="34" t="str">
        <f>IFERROR(VLOOKUP(SJG46&amp;SJH46&amp;SJK46,CC!SJB:SJF,5,FALSE), " ")</f>
        <v xml:space="preserve"> </v>
      </c>
      <c r="SJU46" s="34" t="str">
        <f>IFERROR(VLOOKUP(SJH46&amp;SJI46&amp;SJL46,CC!SJC:SJG,5,FALSE), " ")</f>
        <v xml:space="preserve"> </v>
      </c>
      <c r="SJV46" s="34" t="str">
        <f>IFERROR(VLOOKUP(SJI46&amp;SJJ46&amp;SJM46,CC!SJD:SJH,5,FALSE), " ")</f>
        <v xml:space="preserve"> </v>
      </c>
      <c r="SJW46" s="34" t="str">
        <f>IFERROR(VLOOKUP(SJJ46&amp;SJK46&amp;SJN46,CC!SJE:SJI,5,FALSE), " ")</f>
        <v xml:space="preserve"> </v>
      </c>
      <c r="SJX46" s="34" t="str">
        <f>IFERROR(VLOOKUP(SJK46&amp;SJL46&amp;SJO46,CC!SJF:SJJ,5,FALSE), " ")</f>
        <v xml:space="preserve"> </v>
      </c>
      <c r="SJY46" s="34" t="str">
        <f>IFERROR(VLOOKUP(SJL46&amp;SJM46&amp;SJP46,CC!SJG:SJK,5,FALSE), " ")</f>
        <v xml:space="preserve"> </v>
      </c>
      <c r="SJZ46" s="34" t="str">
        <f>IFERROR(VLOOKUP(SJM46&amp;SJN46&amp;SJQ46,CC!SJH:SJL,5,FALSE), " ")</f>
        <v xml:space="preserve"> </v>
      </c>
      <c r="SKA46" s="34" t="str">
        <f>IFERROR(VLOOKUP(SJN46&amp;SJO46&amp;SJR46,CC!SJI:SJM,5,FALSE), " ")</f>
        <v xml:space="preserve"> </v>
      </c>
      <c r="SKB46" s="34" t="str">
        <f>IFERROR(VLOOKUP(SJO46&amp;SJP46&amp;SJS46,CC!SJJ:SJN,5,FALSE), " ")</f>
        <v xml:space="preserve"> </v>
      </c>
      <c r="SKC46" s="34" t="str">
        <f>IFERROR(VLOOKUP(SJP46&amp;SJQ46&amp;SJT46,CC!SJK:SJO,5,FALSE), " ")</f>
        <v xml:space="preserve"> </v>
      </c>
      <c r="SKD46" s="34" t="str">
        <f>IFERROR(VLOOKUP(SJQ46&amp;SJR46&amp;SJU46,CC!SJL:SJP,5,FALSE), " ")</f>
        <v xml:space="preserve"> </v>
      </c>
      <c r="SKE46" s="34" t="str">
        <f>IFERROR(VLOOKUP(SJR46&amp;SJS46&amp;SJV46,CC!SJM:SJQ,5,FALSE), " ")</f>
        <v xml:space="preserve"> </v>
      </c>
      <c r="SKF46" s="34" t="str">
        <f>IFERROR(VLOOKUP(SJS46&amp;SJT46&amp;SJW46,CC!SJN:SJR,5,FALSE), " ")</f>
        <v xml:space="preserve"> </v>
      </c>
      <c r="SKG46" s="34" t="str">
        <f>IFERROR(VLOOKUP(SJT46&amp;SJU46&amp;SJX46,CC!SJO:SJS,5,FALSE), " ")</f>
        <v xml:space="preserve"> </v>
      </c>
      <c r="SKH46" s="34" t="str">
        <f>IFERROR(VLOOKUP(SJU46&amp;SJV46&amp;SJY46,CC!SJP:SJT,5,FALSE), " ")</f>
        <v xml:space="preserve"> </v>
      </c>
      <c r="SKI46" s="34" t="str">
        <f>IFERROR(VLOOKUP(SJV46&amp;SJW46&amp;SJZ46,CC!SJQ:SJU,5,FALSE), " ")</f>
        <v xml:space="preserve"> </v>
      </c>
      <c r="SKJ46" s="34" t="str">
        <f>IFERROR(VLOOKUP(SJW46&amp;SJX46&amp;SKA46,CC!SJR:SJV,5,FALSE), " ")</f>
        <v xml:space="preserve"> </v>
      </c>
      <c r="SKK46" s="34" t="str">
        <f>IFERROR(VLOOKUP(SJX46&amp;SJY46&amp;SKB46,CC!SJS:SJW,5,FALSE), " ")</f>
        <v xml:space="preserve"> </v>
      </c>
      <c r="SKL46" s="34" t="str">
        <f>IFERROR(VLOOKUP(SJY46&amp;SJZ46&amp;SKC46,CC!SJT:SJX,5,FALSE), " ")</f>
        <v xml:space="preserve"> </v>
      </c>
      <c r="SKM46" s="34" t="str">
        <f>IFERROR(VLOOKUP(SJZ46&amp;SKA46&amp;SKD46,CC!SJU:SJY,5,FALSE), " ")</f>
        <v xml:space="preserve"> </v>
      </c>
      <c r="SKN46" s="34" t="str">
        <f>IFERROR(VLOOKUP(SKA46&amp;SKB46&amp;SKE46,CC!SJV:SJZ,5,FALSE), " ")</f>
        <v xml:space="preserve"> </v>
      </c>
      <c r="SKO46" s="34" t="str">
        <f>IFERROR(VLOOKUP(SKB46&amp;SKC46&amp;SKF46,CC!SJW:SKA,5,FALSE), " ")</f>
        <v xml:space="preserve"> </v>
      </c>
      <c r="SKP46" s="34" t="str">
        <f>IFERROR(VLOOKUP(SKC46&amp;SKD46&amp;SKG46,CC!SJX:SKB,5,FALSE), " ")</f>
        <v xml:space="preserve"> </v>
      </c>
      <c r="SKQ46" s="34" t="str">
        <f>IFERROR(VLOOKUP(SKD46&amp;SKE46&amp;SKH46,CC!SJY:SKC,5,FALSE), " ")</f>
        <v xml:space="preserve"> </v>
      </c>
      <c r="SKR46" s="34" t="str">
        <f>IFERROR(VLOOKUP(SKE46&amp;SKF46&amp;SKI46,CC!SJZ:SKD,5,FALSE), " ")</f>
        <v xml:space="preserve"> </v>
      </c>
      <c r="SKS46" s="34" t="str">
        <f>IFERROR(VLOOKUP(SKF46&amp;SKG46&amp;SKJ46,CC!SKA:SKE,5,FALSE), " ")</f>
        <v xml:space="preserve"> </v>
      </c>
      <c r="SKT46" s="34" t="str">
        <f>IFERROR(VLOOKUP(SKG46&amp;SKH46&amp;SKK46,CC!SKB:SKF,5,FALSE), " ")</f>
        <v xml:space="preserve"> </v>
      </c>
      <c r="SKU46" s="34" t="str">
        <f>IFERROR(VLOOKUP(SKH46&amp;SKI46&amp;SKL46,CC!SKC:SKG,5,FALSE), " ")</f>
        <v xml:space="preserve"> </v>
      </c>
      <c r="SKV46" s="34" t="str">
        <f>IFERROR(VLOOKUP(SKI46&amp;SKJ46&amp;SKM46,CC!SKD:SKH,5,FALSE), " ")</f>
        <v xml:space="preserve"> </v>
      </c>
      <c r="SKW46" s="34" t="str">
        <f>IFERROR(VLOOKUP(SKJ46&amp;SKK46&amp;SKN46,CC!SKE:SKI,5,FALSE), " ")</f>
        <v xml:space="preserve"> </v>
      </c>
      <c r="SKX46" s="34" t="str">
        <f>IFERROR(VLOOKUP(SKK46&amp;SKL46&amp;SKO46,CC!SKF:SKJ,5,FALSE), " ")</f>
        <v xml:space="preserve"> </v>
      </c>
      <c r="SKY46" s="34" t="str">
        <f>IFERROR(VLOOKUP(SKL46&amp;SKM46&amp;SKP46,CC!SKG:SKK,5,FALSE), " ")</f>
        <v xml:space="preserve"> </v>
      </c>
      <c r="SKZ46" s="34" t="str">
        <f>IFERROR(VLOOKUP(SKM46&amp;SKN46&amp;SKQ46,CC!SKH:SKL,5,FALSE), " ")</f>
        <v xml:space="preserve"> </v>
      </c>
      <c r="SLA46" s="34" t="str">
        <f>IFERROR(VLOOKUP(SKN46&amp;SKO46&amp;SKR46,CC!SKI:SKM,5,FALSE), " ")</f>
        <v xml:space="preserve"> </v>
      </c>
      <c r="SLB46" s="34" t="str">
        <f>IFERROR(VLOOKUP(SKO46&amp;SKP46&amp;SKS46,CC!SKJ:SKN,5,FALSE), " ")</f>
        <v xml:space="preserve"> </v>
      </c>
      <c r="SLC46" s="34" t="str">
        <f>IFERROR(VLOOKUP(SKP46&amp;SKQ46&amp;SKT46,CC!SKK:SKO,5,FALSE), " ")</f>
        <v xml:space="preserve"> </v>
      </c>
      <c r="SLD46" s="34" t="str">
        <f>IFERROR(VLOOKUP(SKQ46&amp;SKR46&amp;SKU46,CC!SKL:SKP,5,FALSE), " ")</f>
        <v xml:space="preserve"> </v>
      </c>
      <c r="SLE46" s="34" t="str">
        <f>IFERROR(VLOOKUP(SKR46&amp;SKS46&amp;SKV46,CC!SKM:SKQ,5,FALSE), " ")</f>
        <v xml:space="preserve"> </v>
      </c>
      <c r="SLF46" s="34" t="str">
        <f>IFERROR(VLOOKUP(SKS46&amp;SKT46&amp;SKW46,CC!SKN:SKR,5,FALSE), " ")</f>
        <v xml:space="preserve"> </v>
      </c>
      <c r="SLG46" s="34" t="str">
        <f>IFERROR(VLOOKUP(SKT46&amp;SKU46&amp;SKX46,CC!SKO:SKS,5,FALSE), " ")</f>
        <v xml:space="preserve"> </v>
      </c>
      <c r="SLH46" s="34" t="str">
        <f>IFERROR(VLOOKUP(SKU46&amp;SKV46&amp;SKY46,CC!SKP:SKT,5,FALSE), " ")</f>
        <v xml:space="preserve"> </v>
      </c>
      <c r="SLI46" s="34" t="str">
        <f>IFERROR(VLOOKUP(SKV46&amp;SKW46&amp;SKZ46,CC!SKQ:SKU,5,FALSE), " ")</f>
        <v xml:space="preserve"> </v>
      </c>
      <c r="SLJ46" s="34" t="str">
        <f>IFERROR(VLOOKUP(SKW46&amp;SKX46&amp;SLA46,CC!SKR:SKV,5,FALSE), " ")</f>
        <v xml:space="preserve"> </v>
      </c>
      <c r="SLK46" s="34" t="str">
        <f>IFERROR(VLOOKUP(SKX46&amp;SKY46&amp;SLB46,CC!SKS:SKW,5,FALSE), " ")</f>
        <v xml:space="preserve"> </v>
      </c>
      <c r="SLL46" s="34" t="str">
        <f>IFERROR(VLOOKUP(SKY46&amp;SKZ46&amp;SLC46,CC!SKT:SKX,5,FALSE), " ")</f>
        <v xml:space="preserve"> </v>
      </c>
      <c r="SLM46" s="34" t="str">
        <f>IFERROR(VLOOKUP(SKZ46&amp;SLA46&amp;SLD46,CC!SKU:SKY,5,FALSE), " ")</f>
        <v xml:space="preserve"> </v>
      </c>
      <c r="SLN46" s="34" t="str">
        <f>IFERROR(VLOOKUP(SLA46&amp;SLB46&amp;SLE46,CC!SKV:SKZ,5,FALSE), " ")</f>
        <v xml:space="preserve"> </v>
      </c>
      <c r="SLO46" s="34" t="str">
        <f>IFERROR(VLOOKUP(SLB46&amp;SLC46&amp;SLF46,CC!SKW:SLA,5,FALSE), " ")</f>
        <v xml:space="preserve"> </v>
      </c>
      <c r="SLP46" s="34" t="str">
        <f>IFERROR(VLOOKUP(SLC46&amp;SLD46&amp;SLG46,CC!SKX:SLB,5,FALSE), " ")</f>
        <v xml:space="preserve"> </v>
      </c>
      <c r="SLQ46" s="34" t="str">
        <f>IFERROR(VLOOKUP(SLD46&amp;SLE46&amp;SLH46,CC!SKY:SLC,5,FALSE), " ")</f>
        <v xml:space="preserve"> </v>
      </c>
      <c r="SLR46" s="34" t="str">
        <f>IFERROR(VLOOKUP(SLE46&amp;SLF46&amp;SLI46,CC!SKZ:SLD,5,FALSE), " ")</f>
        <v xml:space="preserve"> </v>
      </c>
      <c r="SLS46" s="34" t="str">
        <f>IFERROR(VLOOKUP(SLF46&amp;SLG46&amp;SLJ46,CC!SLA:SLE,5,FALSE), " ")</f>
        <v xml:space="preserve"> </v>
      </c>
      <c r="SLT46" s="34" t="str">
        <f>IFERROR(VLOOKUP(SLG46&amp;SLH46&amp;SLK46,CC!SLB:SLF,5,FALSE), " ")</f>
        <v xml:space="preserve"> </v>
      </c>
      <c r="SLU46" s="34" t="str">
        <f>IFERROR(VLOOKUP(SLH46&amp;SLI46&amp;SLL46,CC!SLC:SLG,5,FALSE), " ")</f>
        <v xml:space="preserve"> </v>
      </c>
      <c r="SLV46" s="34" t="str">
        <f>IFERROR(VLOOKUP(SLI46&amp;SLJ46&amp;SLM46,CC!SLD:SLH,5,FALSE), " ")</f>
        <v xml:space="preserve"> </v>
      </c>
      <c r="SLW46" s="34" t="str">
        <f>IFERROR(VLOOKUP(SLJ46&amp;SLK46&amp;SLN46,CC!SLE:SLI,5,FALSE), " ")</f>
        <v xml:space="preserve"> </v>
      </c>
      <c r="SLX46" s="34" t="str">
        <f>IFERROR(VLOOKUP(SLK46&amp;SLL46&amp;SLO46,CC!SLF:SLJ,5,FALSE), " ")</f>
        <v xml:space="preserve"> </v>
      </c>
      <c r="SLY46" s="34" t="str">
        <f>IFERROR(VLOOKUP(SLL46&amp;SLM46&amp;SLP46,CC!SLG:SLK,5,FALSE), " ")</f>
        <v xml:space="preserve"> </v>
      </c>
      <c r="SLZ46" s="34" t="str">
        <f>IFERROR(VLOOKUP(SLM46&amp;SLN46&amp;SLQ46,CC!SLH:SLL,5,FALSE), " ")</f>
        <v xml:space="preserve"> </v>
      </c>
      <c r="SMA46" s="34" t="str">
        <f>IFERROR(VLOOKUP(SLN46&amp;SLO46&amp;SLR46,CC!SLI:SLM,5,FALSE), " ")</f>
        <v xml:space="preserve"> </v>
      </c>
      <c r="SMB46" s="34" t="str">
        <f>IFERROR(VLOOKUP(SLO46&amp;SLP46&amp;SLS46,CC!SLJ:SLN,5,FALSE), " ")</f>
        <v xml:space="preserve"> </v>
      </c>
      <c r="SMC46" s="34" t="str">
        <f>IFERROR(VLOOKUP(SLP46&amp;SLQ46&amp;SLT46,CC!SLK:SLO,5,FALSE), " ")</f>
        <v xml:space="preserve"> </v>
      </c>
      <c r="SMD46" s="34" t="str">
        <f>IFERROR(VLOOKUP(SLQ46&amp;SLR46&amp;SLU46,CC!SLL:SLP,5,FALSE), " ")</f>
        <v xml:space="preserve"> </v>
      </c>
      <c r="SME46" s="34" t="str">
        <f>IFERROR(VLOOKUP(SLR46&amp;SLS46&amp;SLV46,CC!SLM:SLQ,5,FALSE), " ")</f>
        <v xml:space="preserve"> </v>
      </c>
      <c r="SMF46" s="34" t="str">
        <f>IFERROR(VLOOKUP(SLS46&amp;SLT46&amp;SLW46,CC!SLN:SLR,5,FALSE), " ")</f>
        <v xml:space="preserve"> </v>
      </c>
      <c r="SMG46" s="34" t="str">
        <f>IFERROR(VLOOKUP(SLT46&amp;SLU46&amp;SLX46,CC!SLO:SLS,5,FALSE), " ")</f>
        <v xml:space="preserve"> </v>
      </c>
      <c r="SMH46" s="34" t="str">
        <f>IFERROR(VLOOKUP(SLU46&amp;SLV46&amp;SLY46,CC!SLP:SLT,5,FALSE), " ")</f>
        <v xml:space="preserve"> </v>
      </c>
      <c r="SMI46" s="34" t="str">
        <f>IFERROR(VLOOKUP(SLV46&amp;SLW46&amp;SLZ46,CC!SLQ:SLU,5,FALSE), " ")</f>
        <v xml:space="preserve"> </v>
      </c>
      <c r="SMJ46" s="34" t="str">
        <f>IFERROR(VLOOKUP(SLW46&amp;SLX46&amp;SMA46,CC!SLR:SLV,5,FALSE), " ")</f>
        <v xml:space="preserve"> </v>
      </c>
      <c r="SMK46" s="34" t="str">
        <f>IFERROR(VLOOKUP(SLX46&amp;SLY46&amp;SMB46,CC!SLS:SLW,5,FALSE), " ")</f>
        <v xml:space="preserve"> </v>
      </c>
      <c r="SML46" s="34" t="str">
        <f>IFERROR(VLOOKUP(SLY46&amp;SLZ46&amp;SMC46,CC!SLT:SLX,5,FALSE), " ")</f>
        <v xml:space="preserve"> </v>
      </c>
      <c r="SMM46" s="34" t="str">
        <f>IFERROR(VLOOKUP(SLZ46&amp;SMA46&amp;SMD46,CC!SLU:SLY,5,FALSE), " ")</f>
        <v xml:space="preserve"> </v>
      </c>
      <c r="SMN46" s="34" t="str">
        <f>IFERROR(VLOOKUP(SMA46&amp;SMB46&amp;SME46,CC!SLV:SLZ,5,FALSE), " ")</f>
        <v xml:space="preserve"> </v>
      </c>
      <c r="SMO46" s="34" t="str">
        <f>IFERROR(VLOOKUP(SMB46&amp;SMC46&amp;SMF46,CC!SLW:SMA,5,FALSE), " ")</f>
        <v xml:space="preserve"> </v>
      </c>
      <c r="SMP46" s="34" t="str">
        <f>IFERROR(VLOOKUP(SMC46&amp;SMD46&amp;SMG46,CC!SLX:SMB,5,FALSE), " ")</f>
        <v xml:space="preserve"> </v>
      </c>
      <c r="SMQ46" s="34" t="str">
        <f>IFERROR(VLOOKUP(SMD46&amp;SME46&amp;SMH46,CC!SLY:SMC,5,FALSE), " ")</f>
        <v xml:space="preserve"> </v>
      </c>
      <c r="SMR46" s="34" t="str">
        <f>IFERROR(VLOOKUP(SME46&amp;SMF46&amp;SMI46,CC!SLZ:SMD,5,FALSE), " ")</f>
        <v xml:space="preserve"> </v>
      </c>
      <c r="SMS46" s="34" t="str">
        <f>IFERROR(VLOOKUP(SMF46&amp;SMG46&amp;SMJ46,CC!SMA:SME,5,FALSE), " ")</f>
        <v xml:space="preserve"> </v>
      </c>
      <c r="SMT46" s="34" t="str">
        <f>IFERROR(VLOOKUP(SMG46&amp;SMH46&amp;SMK46,CC!SMB:SMF,5,FALSE), " ")</f>
        <v xml:space="preserve"> </v>
      </c>
      <c r="SMU46" s="34" t="str">
        <f>IFERROR(VLOOKUP(SMH46&amp;SMI46&amp;SML46,CC!SMC:SMG,5,FALSE), " ")</f>
        <v xml:space="preserve"> </v>
      </c>
      <c r="SMV46" s="34" t="str">
        <f>IFERROR(VLOOKUP(SMI46&amp;SMJ46&amp;SMM46,CC!SMD:SMH,5,FALSE), " ")</f>
        <v xml:space="preserve"> </v>
      </c>
      <c r="SMW46" s="34" t="str">
        <f>IFERROR(VLOOKUP(SMJ46&amp;SMK46&amp;SMN46,CC!SME:SMI,5,FALSE), " ")</f>
        <v xml:space="preserve"> </v>
      </c>
      <c r="SMX46" s="34" t="str">
        <f>IFERROR(VLOOKUP(SMK46&amp;SML46&amp;SMO46,CC!SMF:SMJ,5,FALSE), " ")</f>
        <v xml:space="preserve"> </v>
      </c>
      <c r="SMY46" s="34" t="str">
        <f>IFERROR(VLOOKUP(SML46&amp;SMM46&amp;SMP46,CC!SMG:SMK,5,FALSE), " ")</f>
        <v xml:space="preserve"> </v>
      </c>
      <c r="SMZ46" s="34" t="str">
        <f>IFERROR(VLOOKUP(SMM46&amp;SMN46&amp;SMQ46,CC!SMH:SML,5,FALSE), " ")</f>
        <v xml:space="preserve"> </v>
      </c>
      <c r="SNA46" s="34" t="str">
        <f>IFERROR(VLOOKUP(SMN46&amp;SMO46&amp;SMR46,CC!SMI:SMM,5,FALSE), " ")</f>
        <v xml:space="preserve"> </v>
      </c>
      <c r="SNB46" s="34" t="str">
        <f>IFERROR(VLOOKUP(SMO46&amp;SMP46&amp;SMS46,CC!SMJ:SMN,5,FALSE), " ")</f>
        <v xml:space="preserve"> </v>
      </c>
      <c r="SNC46" s="34" t="str">
        <f>IFERROR(VLOOKUP(SMP46&amp;SMQ46&amp;SMT46,CC!SMK:SMO,5,FALSE), " ")</f>
        <v xml:space="preserve"> </v>
      </c>
      <c r="SND46" s="34" t="str">
        <f>IFERROR(VLOOKUP(SMQ46&amp;SMR46&amp;SMU46,CC!SML:SMP,5,FALSE), " ")</f>
        <v xml:space="preserve"> </v>
      </c>
      <c r="SNE46" s="34" t="str">
        <f>IFERROR(VLOOKUP(SMR46&amp;SMS46&amp;SMV46,CC!SMM:SMQ,5,FALSE), " ")</f>
        <v xml:space="preserve"> </v>
      </c>
      <c r="SNF46" s="34" t="str">
        <f>IFERROR(VLOOKUP(SMS46&amp;SMT46&amp;SMW46,CC!SMN:SMR,5,FALSE), " ")</f>
        <v xml:space="preserve"> </v>
      </c>
      <c r="SNG46" s="34" t="str">
        <f>IFERROR(VLOOKUP(SMT46&amp;SMU46&amp;SMX46,CC!SMO:SMS,5,FALSE), " ")</f>
        <v xml:space="preserve"> </v>
      </c>
      <c r="SNH46" s="34" t="str">
        <f>IFERROR(VLOOKUP(SMU46&amp;SMV46&amp;SMY46,CC!SMP:SMT,5,FALSE), " ")</f>
        <v xml:space="preserve"> </v>
      </c>
      <c r="SNI46" s="34" t="str">
        <f>IFERROR(VLOOKUP(SMV46&amp;SMW46&amp;SMZ46,CC!SMQ:SMU,5,FALSE), " ")</f>
        <v xml:space="preserve"> </v>
      </c>
      <c r="SNJ46" s="34" t="str">
        <f>IFERROR(VLOOKUP(SMW46&amp;SMX46&amp;SNA46,CC!SMR:SMV,5,FALSE), " ")</f>
        <v xml:space="preserve"> </v>
      </c>
      <c r="SNK46" s="34" t="str">
        <f>IFERROR(VLOOKUP(SMX46&amp;SMY46&amp;SNB46,CC!SMS:SMW,5,FALSE), " ")</f>
        <v xml:space="preserve"> </v>
      </c>
      <c r="SNL46" s="34" t="str">
        <f>IFERROR(VLOOKUP(SMY46&amp;SMZ46&amp;SNC46,CC!SMT:SMX,5,FALSE), " ")</f>
        <v xml:space="preserve"> </v>
      </c>
      <c r="SNM46" s="34" t="str">
        <f>IFERROR(VLOOKUP(SMZ46&amp;SNA46&amp;SND46,CC!SMU:SMY,5,FALSE), " ")</f>
        <v xml:space="preserve"> </v>
      </c>
      <c r="SNN46" s="34" t="str">
        <f>IFERROR(VLOOKUP(SNA46&amp;SNB46&amp;SNE46,CC!SMV:SMZ,5,FALSE), " ")</f>
        <v xml:space="preserve"> </v>
      </c>
      <c r="SNO46" s="34" t="str">
        <f>IFERROR(VLOOKUP(SNB46&amp;SNC46&amp;SNF46,CC!SMW:SNA,5,FALSE), " ")</f>
        <v xml:space="preserve"> </v>
      </c>
      <c r="SNP46" s="34" t="str">
        <f>IFERROR(VLOOKUP(SNC46&amp;SND46&amp;SNG46,CC!SMX:SNB,5,FALSE), " ")</f>
        <v xml:space="preserve"> </v>
      </c>
      <c r="SNQ46" s="34" t="str">
        <f>IFERROR(VLOOKUP(SND46&amp;SNE46&amp;SNH46,CC!SMY:SNC,5,FALSE), " ")</f>
        <v xml:space="preserve"> </v>
      </c>
      <c r="SNR46" s="34" t="str">
        <f>IFERROR(VLOOKUP(SNE46&amp;SNF46&amp;SNI46,CC!SMZ:SND,5,FALSE), " ")</f>
        <v xml:space="preserve"> </v>
      </c>
      <c r="SNS46" s="34" t="str">
        <f>IFERROR(VLOOKUP(SNF46&amp;SNG46&amp;SNJ46,CC!SNA:SNE,5,FALSE), " ")</f>
        <v xml:space="preserve"> </v>
      </c>
      <c r="SNT46" s="34" t="str">
        <f>IFERROR(VLOOKUP(SNG46&amp;SNH46&amp;SNK46,CC!SNB:SNF,5,FALSE), " ")</f>
        <v xml:space="preserve"> </v>
      </c>
      <c r="SNU46" s="34" t="str">
        <f>IFERROR(VLOOKUP(SNH46&amp;SNI46&amp;SNL46,CC!SNC:SNG,5,FALSE), " ")</f>
        <v xml:space="preserve"> </v>
      </c>
      <c r="SNV46" s="34" t="str">
        <f>IFERROR(VLOOKUP(SNI46&amp;SNJ46&amp;SNM46,CC!SND:SNH,5,FALSE), " ")</f>
        <v xml:space="preserve"> </v>
      </c>
      <c r="SNW46" s="34" t="str">
        <f>IFERROR(VLOOKUP(SNJ46&amp;SNK46&amp;SNN46,CC!SNE:SNI,5,FALSE), " ")</f>
        <v xml:space="preserve"> </v>
      </c>
      <c r="SNX46" s="34" t="str">
        <f>IFERROR(VLOOKUP(SNK46&amp;SNL46&amp;SNO46,CC!SNF:SNJ,5,FALSE), " ")</f>
        <v xml:space="preserve"> </v>
      </c>
      <c r="SNY46" s="34" t="str">
        <f>IFERROR(VLOOKUP(SNL46&amp;SNM46&amp;SNP46,CC!SNG:SNK,5,FALSE), " ")</f>
        <v xml:space="preserve"> </v>
      </c>
      <c r="SNZ46" s="34" t="str">
        <f>IFERROR(VLOOKUP(SNM46&amp;SNN46&amp;SNQ46,CC!SNH:SNL,5,FALSE), " ")</f>
        <v xml:space="preserve"> </v>
      </c>
      <c r="SOA46" s="34" t="str">
        <f>IFERROR(VLOOKUP(SNN46&amp;SNO46&amp;SNR46,CC!SNI:SNM,5,FALSE), " ")</f>
        <v xml:space="preserve"> </v>
      </c>
      <c r="SOB46" s="34" t="str">
        <f>IFERROR(VLOOKUP(SNO46&amp;SNP46&amp;SNS46,CC!SNJ:SNN,5,FALSE), " ")</f>
        <v xml:space="preserve"> </v>
      </c>
      <c r="SOC46" s="34" t="str">
        <f>IFERROR(VLOOKUP(SNP46&amp;SNQ46&amp;SNT46,CC!SNK:SNO,5,FALSE), " ")</f>
        <v xml:space="preserve"> </v>
      </c>
      <c r="SOD46" s="34" t="str">
        <f>IFERROR(VLOOKUP(SNQ46&amp;SNR46&amp;SNU46,CC!SNL:SNP,5,FALSE), " ")</f>
        <v xml:space="preserve"> </v>
      </c>
      <c r="SOE46" s="34" t="str">
        <f>IFERROR(VLOOKUP(SNR46&amp;SNS46&amp;SNV46,CC!SNM:SNQ,5,FALSE), " ")</f>
        <v xml:space="preserve"> </v>
      </c>
      <c r="SOF46" s="34" t="str">
        <f>IFERROR(VLOOKUP(SNS46&amp;SNT46&amp;SNW46,CC!SNN:SNR,5,FALSE), " ")</f>
        <v xml:space="preserve"> </v>
      </c>
      <c r="SOG46" s="34" t="str">
        <f>IFERROR(VLOOKUP(SNT46&amp;SNU46&amp;SNX46,CC!SNO:SNS,5,FALSE), " ")</f>
        <v xml:space="preserve"> </v>
      </c>
      <c r="SOH46" s="34" t="str">
        <f>IFERROR(VLOOKUP(SNU46&amp;SNV46&amp;SNY46,CC!SNP:SNT,5,FALSE), " ")</f>
        <v xml:space="preserve"> </v>
      </c>
      <c r="SOI46" s="34" t="str">
        <f>IFERROR(VLOOKUP(SNV46&amp;SNW46&amp;SNZ46,CC!SNQ:SNU,5,FALSE), " ")</f>
        <v xml:space="preserve"> </v>
      </c>
      <c r="SOJ46" s="34" t="str">
        <f>IFERROR(VLOOKUP(SNW46&amp;SNX46&amp;SOA46,CC!SNR:SNV,5,FALSE), " ")</f>
        <v xml:space="preserve"> </v>
      </c>
      <c r="SOK46" s="34" t="str">
        <f>IFERROR(VLOOKUP(SNX46&amp;SNY46&amp;SOB46,CC!SNS:SNW,5,FALSE), " ")</f>
        <v xml:space="preserve"> </v>
      </c>
      <c r="SOL46" s="34" t="str">
        <f>IFERROR(VLOOKUP(SNY46&amp;SNZ46&amp;SOC46,CC!SNT:SNX,5,FALSE), " ")</f>
        <v xml:space="preserve"> </v>
      </c>
      <c r="SOM46" s="34" t="str">
        <f>IFERROR(VLOOKUP(SNZ46&amp;SOA46&amp;SOD46,CC!SNU:SNY,5,FALSE), " ")</f>
        <v xml:space="preserve"> </v>
      </c>
      <c r="SON46" s="34" t="str">
        <f>IFERROR(VLOOKUP(SOA46&amp;SOB46&amp;SOE46,CC!SNV:SNZ,5,FALSE), " ")</f>
        <v xml:space="preserve"> </v>
      </c>
      <c r="SOO46" s="34" t="str">
        <f>IFERROR(VLOOKUP(SOB46&amp;SOC46&amp;SOF46,CC!SNW:SOA,5,FALSE), " ")</f>
        <v xml:space="preserve"> </v>
      </c>
      <c r="SOP46" s="34" t="str">
        <f>IFERROR(VLOOKUP(SOC46&amp;SOD46&amp;SOG46,CC!SNX:SOB,5,FALSE), " ")</f>
        <v xml:space="preserve"> </v>
      </c>
      <c r="SOQ46" s="34" t="str">
        <f>IFERROR(VLOOKUP(SOD46&amp;SOE46&amp;SOH46,CC!SNY:SOC,5,FALSE), " ")</f>
        <v xml:space="preserve"> </v>
      </c>
      <c r="SOR46" s="34" t="str">
        <f>IFERROR(VLOOKUP(SOE46&amp;SOF46&amp;SOI46,CC!SNZ:SOD,5,FALSE), " ")</f>
        <v xml:space="preserve"> </v>
      </c>
      <c r="SOS46" s="34" t="str">
        <f>IFERROR(VLOOKUP(SOF46&amp;SOG46&amp;SOJ46,CC!SOA:SOE,5,FALSE), " ")</f>
        <v xml:space="preserve"> </v>
      </c>
      <c r="SOT46" s="34" t="str">
        <f>IFERROR(VLOOKUP(SOG46&amp;SOH46&amp;SOK46,CC!SOB:SOF,5,FALSE), " ")</f>
        <v xml:space="preserve"> </v>
      </c>
      <c r="SOU46" s="34" t="str">
        <f>IFERROR(VLOOKUP(SOH46&amp;SOI46&amp;SOL46,CC!SOC:SOG,5,FALSE), " ")</f>
        <v xml:space="preserve"> </v>
      </c>
      <c r="SOV46" s="34" t="str">
        <f>IFERROR(VLOOKUP(SOI46&amp;SOJ46&amp;SOM46,CC!SOD:SOH,5,FALSE), " ")</f>
        <v xml:space="preserve"> </v>
      </c>
      <c r="SOW46" s="34" t="str">
        <f>IFERROR(VLOOKUP(SOJ46&amp;SOK46&amp;SON46,CC!SOE:SOI,5,FALSE), " ")</f>
        <v xml:space="preserve"> </v>
      </c>
      <c r="SOX46" s="34" t="str">
        <f>IFERROR(VLOOKUP(SOK46&amp;SOL46&amp;SOO46,CC!SOF:SOJ,5,FALSE), " ")</f>
        <v xml:space="preserve"> </v>
      </c>
      <c r="SOY46" s="34" t="str">
        <f>IFERROR(VLOOKUP(SOL46&amp;SOM46&amp;SOP46,CC!SOG:SOK,5,FALSE), " ")</f>
        <v xml:space="preserve"> </v>
      </c>
      <c r="SOZ46" s="34" t="str">
        <f>IFERROR(VLOOKUP(SOM46&amp;SON46&amp;SOQ46,CC!SOH:SOL,5,FALSE), " ")</f>
        <v xml:space="preserve"> </v>
      </c>
      <c r="SPA46" s="34" t="str">
        <f>IFERROR(VLOOKUP(SON46&amp;SOO46&amp;SOR46,CC!SOI:SOM,5,FALSE), " ")</f>
        <v xml:space="preserve"> </v>
      </c>
      <c r="SPB46" s="34" t="str">
        <f>IFERROR(VLOOKUP(SOO46&amp;SOP46&amp;SOS46,CC!SOJ:SON,5,FALSE), " ")</f>
        <v xml:space="preserve"> </v>
      </c>
      <c r="SPC46" s="34" t="str">
        <f>IFERROR(VLOOKUP(SOP46&amp;SOQ46&amp;SOT46,CC!SOK:SOO,5,FALSE), " ")</f>
        <v xml:space="preserve"> </v>
      </c>
      <c r="SPD46" s="34" t="str">
        <f>IFERROR(VLOOKUP(SOQ46&amp;SOR46&amp;SOU46,CC!SOL:SOP,5,FALSE), " ")</f>
        <v xml:space="preserve"> </v>
      </c>
      <c r="SPE46" s="34" t="str">
        <f>IFERROR(VLOOKUP(SOR46&amp;SOS46&amp;SOV46,CC!SOM:SOQ,5,FALSE), " ")</f>
        <v xml:space="preserve"> </v>
      </c>
      <c r="SPF46" s="34" t="str">
        <f>IFERROR(VLOOKUP(SOS46&amp;SOT46&amp;SOW46,CC!SON:SOR,5,FALSE), " ")</f>
        <v xml:space="preserve"> </v>
      </c>
      <c r="SPG46" s="34" t="str">
        <f>IFERROR(VLOOKUP(SOT46&amp;SOU46&amp;SOX46,CC!SOO:SOS,5,FALSE), " ")</f>
        <v xml:space="preserve"> </v>
      </c>
      <c r="SPH46" s="34" t="str">
        <f>IFERROR(VLOOKUP(SOU46&amp;SOV46&amp;SOY46,CC!SOP:SOT,5,FALSE), " ")</f>
        <v xml:space="preserve"> </v>
      </c>
      <c r="SPI46" s="34" t="str">
        <f>IFERROR(VLOOKUP(SOV46&amp;SOW46&amp;SOZ46,CC!SOQ:SOU,5,FALSE), " ")</f>
        <v xml:space="preserve"> </v>
      </c>
      <c r="SPJ46" s="34" t="str">
        <f>IFERROR(VLOOKUP(SOW46&amp;SOX46&amp;SPA46,CC!SOR:SOV,5,FALSE), " ")</f>
        <v xml:space="preserve"> </v>
      </c>
      <c r="SPK46" s="34" t="str">
        <f>IFERROR(VLOOKUP(SOX46&amp;SOY46&amp;SPB46,CC!SOS:SOW,5,FALSE), " ")</f>
        <v xml:space="preserve"> </v>
      </c>
      <c r="SPL46" s="34" t="str">
        <f>IFERROR(VLOOKUP(SOY46&amp;SOZ46&amp;SPC46,CC!SOT:SOX,5,FALSE), " ")</f>
        <v xml:space="preserve"> </v>
      </c>
      <c r="SPM46" s="34" t="str">
        <f>IFERROR(VLOOKUP(SOZ46&amp;SPA46&amp;SPD46,CC!SOU:SOY,5,FALSE), " ")</f>
        <v xml:space="preserve"> </v>
      </c>
      <c r="SPN46" s="34" t="str">
        <f>IFERROR(VLOOKUP(SPA46&amp;SPB46&amp;SPE46,CC!SOV:SOZ,5,FALSE), " ")</f>
        <v xml:space="preserve"> </v>
      </c>
      <c r="SPO46" s="34" t="str">
        <f>IFERROR(VLOOKUP(SPB46&amp;SPC46&amp;SPF46,CC!SOW:SPA,5,FALSE), " ")</f>
        <v xml:space="preserve"> </v>
      </c>
      <c r="SPP46" s="34" t="str">
        <f>IFERROR(VLOOKUP(SPC46&amp;SPD46&amp;SPG46,CC!SOX:SPB,5,FALSE), " ")</f>
        <v xml:space="preserve"> </v>
      </c>
      <c r="SPQ46" s="34" t="str">
        <f>IFERROR(VLOOKUP(SPD46&amp;SPE46&amp;SPH46,CC!SOY:SPC,5,FALSE), " ")</f>
        <v xml:space="preserve"> </v>
      </c>
      <c r="SPR46" s="34" t="str">
        <f>IFERROR(VLOOKUP(SPE46&amp;SPF46&amp;SPI46,CC!SOZ:SPD,5,FALSE), " ")</f>
        <v xml:space="preserve"> </v>
      </c>
      <c r="SPS46" s="34" t="str">
        <f>IFERROR(VLOOKUP(SPF46&amp;SPG46&amp;SPJ46,CC!SPA:SPE,5,FALSE), " ")</f>
        <v xml:space="preserve"> </v>
      </c>
      <c r="SPT46" s="34" t="str">
        <f>IFERROR(VLOOKUP(SPG46&amp;SPH46&amp;SPK46,CC!SPB:SPF,5,FALSE), " ")</f>
        <v xml:space="preserve"> </v>
      </c>
      <c r="SPU46" s="34" t="str">
        <f>IFERROR(VLOOKUP(SPH46&amp;SPI46&amp;SPL46,CC!SPC:SPG,5,FALSE), " ")</f>
        <v xml:space="preserve"> </v>
      </c>
      <c r="SPV46" s="34" t="str">
        <f>IFERROR(VLOOKUP(SPI46&amp;SPJ46&amp;SPM46,CC!SPD:SPH,5,FALSE), " ")</f>
        <v xml:space="preserve"> </v>
      </c>
      <c r="SPW46" s="34" t="str">
        <f>IFERROR(VLOOKUP(SPJ46&amp;SPK46&amp;SPN46,CC!SPE:SPI,5,FALSE), " ")</f>
        <v xml:space="preserve"> </v>
      </c>
      <c r="SPX46" s="34" t="str">
        <f>IFERROR(VLOOKUP(SPK46&amp;SPL46&amp;SPO46,CC!SPF:SPJ,5,FALSE), " ")</f>
        <v xml:space="preserve"> </v>
      </c>
      <c r="SPY46" s="34" t="str">
        <f>IFERROR(VLOOKUP(SPL46&amp;SPM46&amp;SPP46,CC!SPG:SPK,5,FALSE), " ")</f>
        <v xml:space="preserve"> </v>
      </c>
      <c r="SPZ46" s="34" t="str">
        <f>IFERROR(VLOOKUP(SPM46&amp;SPN46&amp;SPQ46,CC!SPH:SPL,5,FALSE), " ")</f>
        <v xml:space="preserve"> </v>
      </c>
      <c r="SQA46" s="34" t="str">
        <f>IFERROR(VLOOKUP(SPN46&amp;SPO46&amp;SPR46,CC!SPI:SPM,5,FALSE), " ")</f>
        <v xml:space="preserve"> </v>
      </c>
      <c r="SQB46" s="34" t="str">
        <f>IFERROR(VLOOKUP(SPO46&amp;SPP46&amp;SPS46,CC!SPJ:SPN,5,FALSE), " ")</f>
        <v xml:space="preserve"> </v>
      </c>
      <c r="SQC46" s="34" t="str">
        <f>IFERROR(VLOOKUP(SPP46&amp;SPQ46&amp;SPT46,CC!SPK:SPO,5,FALSE), " ")</f>
        <v xml:space="preserve"> </v>
      </c>
      <c r="SQD46" s="34" t="str">
        <f>IFERROR(VLOOKUP(SPQ46&amp;SPR46&amp;SPU46,CC!SPL:SPP,5,FALSE), " ")</f>
        <v xml:space="preserve"> </v>
      </c>
      <c r="SQE46" s="34" t="str">
        <f>IFERROR(VLOOKUP(SPR46&amp;SPS46&amp;SPV46,CC!SPM:SPQ,5,FALSE), " ")</f>
        <v xml:space="preserve"> </v>
      </c>
      <c r="SQF46" s="34" t="str">
        <f>IFERROR(VLOOKUP(SPS46&amp;SPT46&amp;SPW46,CC!SPN:SPR,5,FALSE), " ")</f>
        <v xml:space="preserve"> </v>
      </c>
      <c r="SQG46" s="34" t="str">
        <f>IFERROR(VLOOKUP(SPT46&amp;SPU46&amp;SPX46,CC!SPO:SPS,5,FALSE), " ")</f>
        <v xml:space="preserve"> </v>
      </c>
      <c r="SQH46" s="34" t="str">
        <f>IFERROR(VLOOKUP(SPU46&amp;SPV46&amp;SPY46,CC!SPP:SPT,5,FALSE), " ")</f>
        <v xml:space="preserve"> </v>
      </c>
      <c r="SQI46" s="34" t="str">
        <f>IFERROR(VLOOKUP(SPV46&amp;SPW46&amp;SPZ46,CC!SPQ:SPU,5,FALSE), " ")</f>
        <v xml:space="preserve"> </v>
      </c>
      <c r="SQJ46" s="34" t="str">
        <f>IFERROR(VLOOKUP(SPW46&amp;SPX46&amp;SQA46,CC!SPR:SPV,5,FALSE), " ")</f>
        <v xml:space="preserve"> </v>
      </c>
      <c r="SQK46" s="34" t="str">
        <f>IFERROR(VLOOKUP(SPX46&amp;SPY46&amp;SQB46,CC!SPS:SPW,5,FALSE), " ")</f>
        <v xml:space="preserve"> </v>
      </c>
      <c r="SQL46" s="34" t="str">
        <f>IFERROR(VLOOKUP(SPY46&amp;SPZ46&amp;SQC46,CC!SPT:SPX,5,FALSE), " ")</f>
        <v xml:space="preserve"> </v>
      </c>
      <c r="SQM46" s="34" t="str">
        <f>IFERROR(VLOOKUP(SPZ46&amp;SQA46&amp;SQD46,CC!SPU:SPY,5,FALSE), " ")</f>
        <v xml:space="preserve"> </v>
      </c>
      <c r="SQN46" s="34" t="str">
        <f>IFERROR(VLOOKUP(SQA46&amp;SQB46&amp;SQE46,CC!SPV:SPZ,5,FALSE), " ")</f>
        <v xml:space="preserve"> </v>
      </c>
      <c r="SQO46" s="34" t="str">
        <f>IFERROR(VLOOKUP(SQB46&amp;SQC46&amp;SQF46,CC!SPW:SQA,5,FALSE), " ")</f>
        <v xml:space="preserve"> </v>
      </c>
      <c r="SQP46" s="34" t="str">
        <f>IFERROR(VLOOKUP(SQC46&amp;SQD46&amp;SQG46,CC!SPX:SQB,5,FALSE), " ")</f>
        <v xml:space="preserve"> </v>
      </c>
      <c r="SQQ46" s="34" t="str">
        <f>IFERROR(VLOOKUP(SQD46&amp;SQE46&amp;SQH46,CC!SPY:SQC,5,FALSE), " ")</f>
        <v xml:space="preserve"> </v>
      </c>
      <c r="SQR46" s="34" t="str">
        <f>IFERROR(VLOOKUP(SQE46&amp;SQF46&amp;SQI46,CC!SPZ:SQD,5,FALSE), " ")</f>
        <v xml:space="preserve"> </v>
      </c>
      <c r="SQS46" s="34" t="str">
        <f>IFERROR(VLOOKUP(SQF46&amp;SQG46&amp;SQJ46,CC!SQA:SQE,5,FALSE), " ")</f>
        <v xml:space="preserve"> </v>
      </c>
      <c r="SQT46" s="34" t="str">
        <f>IFERROR(VLOOKUP(SQG46&amp;SQH46&amp;SQK46,CC!SQB:SQF,5,FALSE), " ")</f>
        <v xml:space="preserve"> </v>
      </c>
      <c r="SQU46" s="34" t="str">
        <f>IFERROR(VLOOKUP(SQH46&amp;SQI46&amp;SQL46,CC!SQC:SQG,5,FALSE), " ")</f>
        <v xml:space="preserve"> </v>
      </c>
      <c r="SQV46" s="34" t="str">
        <f>IFERROR(VLOOKUP(SQI46&amp;SQJ46&amp;SQM46,CC!SQD:SQH,5,FALSE), " ")</f>
        <v xml:space="preserve"> </v>
      </c>
      <c r="SQW46" s="34" t="str">
        <f>IFERROR(VLOOKUP(SQJ46&amp;SQK46&amp;SQN46,CC!SQE:SQI,5,FALSE), " ")</f>
        <v xml:space="preserve"> </v>
      </c>
      <c r="SQX46" s="34" t="str">
        <f>IFERROR(VLOOKUP(SQK46&amp;SQL46&amp;SQO46,CC!SQF:SQJ,5,FALSE), " ")</f>
        <v xml:space="preserve"> </v>
      </c>
      <c r="SQY46" s="34" t="str">
        <f>IFERROR(VLOOKUP(SQL46&amp;SQM46&amp;SQP46,CC!SQG:SQK,5,FALSE), " ")</f>
        <v xml:space="preserve"> </v>
      </c>
      <c r="SQZ46" s="34" t="str">
        <f>IFERROR(VLOOKUP(SQM46&amp;SQN46&amp;SQQ46,CC!SQH:SQL,5,FALSE), " ")</f>
        <v xml:space="preserve"> </v>
      </c>
      <c r="SRA46" s="34" t="str">
        <f>IFERROR(VLOOKUP(SQN46&amp;SQO46&amp;SQR46,CC!SQI:SQM,5,FALSE), " ")</f>
        <v xml:space="preserve"> </v>
      </c>
      <c r="SRB46" s="34" t="str">
        <f>IFERROR(VLOOKUP(SQO46&amp;SQP46&amp;SQS46,CC!SQJ:SQN,5,FALSE), " ")</f>
        <v xml:space="preserve"> </v>
      </c>
      <c r="SRC46" s="34" t="str">
        <f>IFERROR(VLOOKUP(SQP46&amp;SQQ46&amp;SQT46,CC!SQK:SQO,5,FALSE), " ")</f>
        <v xml:space="preserve"> </v>
      </c>
      <c r="SRD46" s="34" t="str">
        <f>IFERROR(VLOOKUP(SQQ46&amp;SQR46&amp;SQU46,CC!SQL:SQP,5,FALSE), " ")</f>
        <v xml:space="preserve"> </v>
      </c>
      <c r="SRE46" s="34" t="str">
        <f>IFERROR(VLOOKUP(SQR46&amp;SQS46&amp;SQV46,CC!SQM:SQQ,5,FALSE), " ")</f>
        <v xml:space="preserve"> </v>
      </c>
      <c r="SRF46" s="34" t="str">
        <f>IFERROR(VLOOKUP(SQS46&amp;SQT46&amp;SQW46,CC!SQN:SQR,5,FALSE), " ")</f>
        <v xml:space="preserve"> </v>
      </c>
      <c r="SRG46" s="34" t="str">
        <f>IFERROR(VLOOKUP(SQT46&amp;SQU46&amp;SQX46,CC!SQO:SQS,5,FALSE), " ")</f>
        <v xml:space="preserve"> </v>
      </c>
      <c r="SRH46" s="34" t="str">
        <f>IFERROR(VLOOKUP(SQU46&amp;SQV46&amp;SQY46,CC!SQP:SQT,5,FALSE), " ")</f>
        <v xml:space="preserve"> </v>
      </c>
      <c r="SRI46" s="34" t="str">
        <f>IFERROR(VLOOKUP(SQV46&amp;SQW46&amp;SQZ46,CC!SQQ:SQU,5,FALSE), " ")</f>
        <v xml:space="preserve"> </v>
      </c>
      <c r="SRJ46" s="34" t="str">
        <f>IFERROR(VLOOKUP(SQW46&amp;SQX46&amp;SRA46,CC!SQR:SQV,5,FALSE), " ")</f>
        <v xml:space="preserve"> </v>
      </c>
      <c r="SRK46" s="34" t="str">
        <f>IFERROR(VLOOKUP(SQX46&amp;SQY46&amp;SRB46,CC!SQS:SQW,5,FALSE), " ")</f>
        <v xml:space="preserve"> </v>
      </c>
      <c r="SRL46" s="34" t="str">
        <f>IFERROR(VLOOKUP(SQY46&amp;SQZ46&amp;SRC46,CC!SQT:SQX,5,FALSE), " ")</f>
        <v xml:space="preserve"> </v>
      </c>
      <c r="SRM46" s="34" t="str">
        <f>IFERROR(VLOOKUP(SQZ46&amp;SRA46&amp;SRD46,CC!SQU:SQY,5,FALSE), " ")</f>
        <v xml:space="preserve"> </v>
      </c>
      <c r="SRN46" s="34" t="str">
        <f>IFERROR(VLOOKUP(SRA46&amp;SRB46&amp;SRE46,CC!SQV:SQZ,5,FALSE), " ")</f>
        <v xml:space="preserve"> </v>
      </c>
      <c r="SRO46" s="34" t="str">
        <f>IFERROR(VLOOKUP(SRB46&amp;SRC46&amp;SRF46,CC!SQW:SRA,5,FALSE), " ")</f>
        <v xml:space="preserve"> </v>
      </c>
      <c r="SRP46" s="34" t="str">
        <f>IFERROR(VLOOKUP(SRC46&amp;SRD46&amp;SRG46,CC!SQX:SRB,5,FALSE), " ")</f>
        <v xml:space="preserve"> </v>
      </c>
      <c r="SRQ46" s="34" t="str">
        <f>IFERROR(VLOOKUP(SRD46&amp;SRE46&amp;SRH46,CC!SQY:SRC,5,FALSE), " ")</f>
        <v xml:space="preserve"> </v>
      </c>
      <c r="SRR46" s="34" t="str">
        <f>IFERROR(VLOOKUP(SRE46&amp;SRF46&amp;SRI46,CC!SQZ:SRD,5,FALSE), " ")</f>
        <v xml:space="preserve"> </v>
      </c>
      <c r="SRS46" s="34" t="str">
        <f>IFERROR(VLOOKUP(SRF46&amp;SRG46&amp;SRJ46,CC!SRA:SRE,5,FALSE), " ")</f>
        <v xml:space="preserve"> </v>
      </c>
      <c r="SRT46" s="34" t="str">
        <f>IFERROR(VLOOKUP(SRG46&amp;SRH46&amp;SRK46,CC!SRB:SRF,5,FALSE), " ")</f>
        <v xml:space="preserve"> </v>
      </c>
      <c r="SRU46" s="34" t="str">
        <f>IFERROR(VLOOKUP(SRH46&amp;SRI46&amp;SRL46,CC!SRC:SRG,5,FALSE), " ")</f>
        <v xml:space="preserve"> </v>
      </c>
      <c r="SRV46" s="34" t="str">
        <f>IFERROR(VLOOKUP(SRI46&amp;SRJ46&amp;SRM46,CC!SRD:SRH,5,FALSE), " ")</f>
        <v xml:space="preserve"> </v>
      </c>
      <c r="SRW46" s="34" t="str">
        <f>IFERROR(VLOOKUP(SRJ46&amp;SRK46&amp;SRN46,CC!SRE:SRI,5,FALSE), " ")</f>
        <v xml:space="preserve"> </v>
      </c>
      <c r="SRX46" s="34" t="str">
        <f>IFERROR(VLOOKUP(SRK46&amp;SRL46&amp;SRO46,CC!SRF:SRJ,5,FALSE), " ")</f>
        <v xml:space="preserve"> </v>
      </c>
      <c r="SRY46" s="34" t="str">
        <f>IFERROR(VLOOKUP(SRL46&amp;SRM46&amp;SRP46,CC!SRG:SRK,5,FALSE), " ")</f>
        <v xml:space="preserve"> </v>
      </c>
      <c r="SRZ46" s="34" t="str">
        <f>IFERROR(VLOOKUP(SRM46&amp;SRN46&amp;SRQ46,CC!SRH:SRL,5,FALSE), " ")</f>
        <v xml:space="preserve"> </v>
      </c>
      <c r="SSA46" s="34" t="str">
        <f>IFERROR(VLOOKUP(SRN46&amp;SRO46&amp;SRR46,CC!SRI:SRM,5,FALSE), " ")</f>
        <v xml:space="preserve"> </v>
      </c>
      <c r="SSB46" s="34" t="str">
        <f>IFERROR(VLOOKUP(SRO46&amp;SRP46&amp;SRS46,CC!SRJ:SRN,5,FALSE), " ")</f>
        <v xml:space="preserve"> </v>
      </c>
      <c r="SSC46" s="34" t="str">
        <f>IFERROR(VLOOKUP(SRP46&amp;SRQ46&amp;SRT46,CC!SRK:SRO,5,FALSE), " ")</f>
        <v xml:space="preserve"> </v>
      </c>
      <c r="SSD46" s="34" t="str">
        <f>IFERROR(VLOOKUP(SRQ46&amp;SRR46&amp;SRU46,CC!SRL:SRP,5,FALSE), " ")</f>
        <v xml:space="preserve"> </v>
      </c>
      <c r="SSE46" s="34" t="str">
        <f>IFERROR(VLOOKUP(SRR46&amp;SRS46&amp;SRV46,CC!SRM:SRQ,5,FALSE), " ")</f>
        <v xml:space="preserve"> </v>
      </c>
      <c r="SSF46" s="34" t="str">
        <f>IFERROR(VLOOKUP(SRS46&amp;SRT46&amp;SRW46,CC!SRN:SRR,5,FALSE), " ")</f>
        <v xml:space="preserve"> </v>
      </c>
      <c r="SSG46" s="34" t="str">
        <f>IFERROR(VLOOKUP(SRT46&amp;SRU46&amp;SRX46,CC!SRO:SRS,5,FALSE), " ")</f>
        <v xml:space="preserve"> </v>
      </c>
      <c r="SSH46" s="34" t="str">
        <f>IFERROR(VLOOKUP(SRU46&amp;SRV46&amp;SRY46,CC!SRP:SRT,5,FALSE), " ")</f>
        <v xml:space="preserve"> </v>
      </c>
      <c r="SSI46" s="34" t="str">
        <f>IFERROR(VLOOKUP(SRV46&amp;SRW46&amp;SRZ46,CC!SRQ:SRU,5,FALSE), " ")</f>
        <v xml:space="preserve"> </v>
      </c>
      <c r="SSJ46" s="34" t="str">
        <f>IFERROR(VLOOKUP(SRW46&amp;SRX46&amp;SSA46,CC!SRR:SRV,5,FALSE), " ")</f>
        <v xml:space="preserve"> </v>
      </c>
      <c r="SSK46" s="34" t="str">
        <f>IFERROR(VLOOKUP(SRX46&amp;SRY46&amp;SSB46,CC!SRS:SRW,5,FALSE), " ")</f>
        <v xml:space="preserve"> </v>
      </c>
      <c r="SSL46" s="34" t="str">
        <f>IFERROR(VLOOKUP(SRY46&amp;SRZ46&amp;SSC46,CC!SRT:SRX,5,FALSE), " ")</f>
        <v xml:space="preserve"> </v>
      </c>
      <c r="SSM46" s="34" t="str">
        <f>IFERROR(VLOOKUP(SRZ46&amp;SSA46&amp;SSD46,CC!SRU:SRY,5,FALSE), " ")</f>
        <v xml:space="preserve"> </v>
      </c>
      <c r="SSN46" s="34" t="str">
        <f>IFERROR(VLOOKUP(SSA46&amp;SSB46&amp;SSE46,CC!SRV:SRZ,5,FALSE), " ")</f>
        <v xml:space="preserve"> </v>
      </c>
      <c r="SSO46" s="34" t="str">
        <f>IFERROR(VLOOKUP(SSB46&amp;SSC46&amp;SSF46,CC!SRW:SSA,5,FALSE), " ")</f>
        <v xml:space="preserve"> </v>
      </c>
      <c r="SSP46" s="34" t="str">
        <f>IFERROR(VLOOKUP(SSC46&amp;SSD46&amp;SSG46,CC!SRX:SSB,5,FALSE), " ")</f>
        <v xml:space="preserve"> </v>
      </c>
      <c r="SSQ46" s="34" t="str">
        <f>IFERROR(VLOOKUP(SSD46&amp;SSE46&amp;SSH46,CC!SRY:SSC,5,FALSE), " ")</f>
        <v xml:space="preserve"> </v>
      </c>
      <c r="SSR46" s="34" t="str">
        <f>IFERROR(VLOOKUP(SSE46&amp;SSF46&amp;SSI46,CC!SRZ:SSD,5,FALSE), " ")</f>
        <v xml:space="preserve"> </v>
      </c>
      <c r="SSS46" s="34" t="str">
        <f>IFERROR(VLOOKUP(SSF46&amp;SSG46&amp;SSJ46,CC!SSA:SSE,5,FALSE), " ")</f>
        <v xml:space="preserve"> </v>
      </c>
      <c r="SST46" s="34" t="str">
        <f>IFERROR(VLOOKUP(SSG46&amp;SSH46&amp;SSK46,CC!SSB:SSF,5,FALSE), " ")</f>
        <v xml:space="preserve"> </v>
      </c>
      <c r="SSU46" s="34" t="str">
        <f>IFERROR(VLOOKUP(SSH46&amp;SSI46&amp;SSL46,CC!SSC:SSG,5,FALSE), " ")</f>
        <v xml:space="preserve"> </v>
      </c>
      <c r="SSV46" s="34" t="str">
        <f>IFERROR(VLOOKUP(SSI46&amp;SSJ46&amp;SSM46,CC!SSD:SSH,5,FALSE), " ")</f>
        <v xml:space="preserve"> </v>
      </c>
      <c r="SSW46" s="34" t="str">
        <f>IFERROR(VLOOKUP(SSJ46&amp;SSK46&amp;SSN46,CC!SSE:SSI,5,FALSE), " ")</f>
        <v xml:space="preserve"> </v>
      </c>
      <c r="SSX46" s="34" t="str">
        <f>IFERROR(VLOOKUP(SSK46&amp;SSL46&amp;SSO46,CC!SSF:SSJ,5,FALSE), " ")</f>
        <v xml:space="preserve"> </v>
      </c>
      <c r="SSY46" s="34" t="str">
        <f>IFERROR(VLOOKUP(SSL46&amp;SSM46&amp;SSP46,CC!SSG:SSK,5,FALSE), " ")</f>
        <v xml:space="preserve"> </v>
      </c>
      <c r="SSZ46" s="34" t="str">
        <f>IFERROR(VLOOKUP(SSM46&amp;SSN46&amp;SSQ46,CC!SSH:SSL,5,FALSE), " ")</f>
        <v xml:space="preserve"> </v>
      </c>
      <c r="STA46" s="34" t="str">
        <f>IFERROR(VLOOKUP(SSN46&amp;SSO46&amp;SSR46,CC!SSI:SSM,5,FALSE), " ")</f>
        <v xml:space="preserve"> </v>
      </c>
      <c r="STB46" s="34" t="str">
        <f>IFERROR(VLOOKUP(SSO46&amp;SSP46&amp;SSS46,CC!SSJ:SSN,5,FALSE), " ")</f>
        <v xml:space="preserve"> </v>
      </c>
      <c r="STC46" s="34" t="str">
        <f>IFERROR(VLOOKUP(SSP46&amp;SSQ46&amp;SST46,CC!SSK:SSO,5,FALSE), " ")</f>
        <v xml:space="preserve"> </v>
      </c>
      <c r="STD46" s="34" t="str">
        <f>IFERROR(VLOOKUP(SSQ46&amp;SSR46&amp;SSU46,CC!SSL:SSP,5,FALSE), " ")</f>
        <v xml:space="preserve"> </v>
      </c>
      <c r="STE46" s="34" t="str">
        <f>IFERROR(VLOOKUP(SSR46&amp;SSS46&amp;SSV46,CC!SSM:SSQ,5,FALSE), " ")</f>
        <v xml:space="preserve"> </v>
      </c>
      <c r="STF46" s="34" t="str">
        <f>IFERROR(VLOOKUP(SSS46&amp;SST46&amp;SSW46,CC!SSN:SSR,5,FALSE), " ")</f>
        <v xml:space="preserve"> </v>
      </c>
      <c r="STG46" s="34" t="str">
        <f>IFERROR(VLOOKUP(SST46&amp;SSU46&amp;SSX46,CC!SSO:SSS,5,FALSE), " ")</f>
        <v xml:space="preserve"> </v>
      </c>
      <c r="STH46" s="34" t="str">
        <f>IFERROR(VLOOKUP(SSU46&amp;SSV46&amp;SSY46,CC!SSP:SST,5,FALSE), " ")</f>
        <v xml:space="preserve"> </v>
      </c>
      <c r="STI46" s="34" t="str">
        <f>IFERROR(VLOOKUP(SSV46&amp;SSW46&amp;SSZ46,CC!SSQ:SSU,5,FALSE), " ")</f>
        <v xml:space="preserve"> </v>
      </c>
      <c r="STJ46" s="34" t="str">
        <f>IFERROR(VLOOKUP(SSW46&amp;SSX46&amp;STA46,CC!SSR:SSV,5,FALSE), " ")</f>
        <v xml:space="preserve"> </v>
      </c>
      <c r="STK46" s="34" t="str">
        <f>IFERROR(VLOOKUP(SSX46&amp;SSY46&amp;STB46,CC!SSS:SSW,5,FALSE), " ")</f>
        <v xml:space="preserve"> </v>
      </c>
      <c r="STL46" s="34" t="str">
        <f>IFERROR(VLOOKUP(SSY46&amp;SSZ46&amp;STC46,CC!SST:SSX,5,FALSE), " ")</f>
        <v xml:space="preserve"> </v>
      </c>
      <c r="STM46" s="34" t="str">
        <f>IFERROR(VLOOKUP(SSZ46&amp;STA46&amp;STD46,CC!SSU:SSY,5,FALSE), " ")</f>
        <v xml:space="preserve"> </v>
      </c>
      <c r="STN46" s="34" t="str">
        <f>IFERROR(VLOOKUP(STA46&amp;STB46&amp;STE46,CC!SSV:SSZ,5,FALSE), " ")</f>
        <v xml:space="preserve"> </v>
      </c>
      <c r="STO46" s="34" t="str">
        <f>IFERROR(VLOOKUP(STB46&amp;STC46&amp;STF46,CC!SSW:STA,5,FALSE), " ")</f>
        <v xml:space="preserve"> </v>
      </c>
      <c r="STP46" s="34" t="str">
        <f>IFERROR(VLOOKUP(STC46&amp;STD46&amp;STG46,CC!SSX:STB,5,FALSE), " ")</f>
        <v xml:space="preserve"> </v>
      </c>
      <c r="STQ46" s="34" t="str">
        <f>IFERROR(VLOOKUP(STD46&amp;STE46&amp;STH46,CC!SSY:STC,5,FALSE), " ")</f>
        <v xml:space="preserve"> </v>
      </c>
      <c r="STR46" s="34" t="str">
        <f>IFERROR(VLOOKUP(STE46&amp;STF46&amp;STI46,CC!SSZ:STD,5,FALSE), " ")</f>
        <v xml:space="preserve"> </v>
      </c>
      <c r="STS46" s="34" t="str">
        <f>IFERROR(VLOOKUP(STF46&amp;STG46&amp;STJ46,CC!STA:STE,5,FALSE), " ")</f>
        <v xml:space="preserve"> </v>
      </c>
      <c r="STT46" s="34" t="str">
        <f>IFERROR(VLOOKUP(STG46&amp;STH46&amp;STK46,CC!STB:STF,5,FALSE), " ")</f>
        <v xml:space="preserve"> </v>
      </c>
      <c r="STU46" s="34" t="str">
        <f>IFERROR(VLOOKUP(STH46&amp;STI46&amp;STL46,CC!STC:STG,5,FALSE), " ")</f>
        <v xml:space="preserve"> </v>
      </c>
      <c r="STV46" s="34" t="str">
        <f>IFERROR(VLOOKUP(STI46&amp;STJ46&amp;STM46,CC!STD:STH,5,FALSE), " ")</f>
        <v xml:space="preserve"> </v>
      </c>
      <c r="STW46" s="34" t="str">
        <f>IFERROR(VLOOKUP(STJ46&amp;STK46&amp;STN46,CC!STE:STI,5,FALSE), " ")</f>
        <v xml:space="preserve"> </v>
      </c>
      <c r="STX46" s="34" t="str">
        <f>IFERROR(VLOOKUP(STK46&amp;STL46&amp;STO46,CC!STF:STJ,5,FALSE), " ")</f>
        <v xml:space="preserve"> </v>
      </c>
      <c r="STY46" s="34" t="str">
        <f>IFERROR(VLOOKUP(STL46&amp;STM46&amp;STP46,CC!STG:STK,5,FALSE), " ")</f>
        <v xml:space="preserve"> </v>
      </c>
      <c r="STZ46" s="34" t="str">
        <f>IFERROR(VLOOKUP(STM46&amp;STN46&amp;STQ46,CC!STH:STL,5,FALSE), " ")</f>
        <v xml:space="preserve"> </v>
      </c>
      <c r="SUA46" s="34" t="str">
        <f>IFERROR(VLOOKUP(STN46&amp;STO46&amp;STR46,CC!STI:STM,5,FALSE), " ")</f>
        <v xml:space="preserve"> </v>
      </c>
      <c r="SUB46" s="34" t="str">
        <f>IFERROR(VLOOKUP(STO46&amp;STP46&amp;STS46,CC!STJ:STN,5,FALSE), " ")</f>
        <v xml:space="preserve"> </v>
      </c>
      <c r="SUC46" s="34" t="str">
        <f>IFERROR(VLOOKUP(STP46&amp;STQ46&amp;STT46,CC!STK:STO,5,FALSE), " ")</f>
        <v xml:space="preserve"> </v>
      </c>
      <c r="SUD46" s="34" t="str">
        <f>IFERROR(VLOOKUP(STQ46&amp;STR46&amp;STU46,CC!STL:STP,5,FALSE), " ")</f>
        <v xml:space="preserve"> </v>
      </c>
      <c r="SUE46" s="34" t="str">
        <f>IFERROR(VLOOKUP(STR46&amp;STS46&amp;STV46,CC!STM:STQ,5,FALSE), " ")</f>
        <v xml:space="preserve"> </v>
      </c>
      <c r="SUF46" s="34" t="str">
        <f>IFERROR(VLOOKUP(STS46&amp;STT46&amp;STW46,CC!STN:STR,5,FALSE), " ")</f>
        <v xml:space="preserve"> </v>
      </c>
      <c r="SUG46" s="34" t="str">
        <f>IFERROR(VLOOKUP(STT46&amp;STU46&amp;STX46,CC!STO:STS,5,FALSE), " ")</f>
        <v xml:space="preserve"> </v>
      </c>
      <c r="SUH46" s="34" t="str">
        <f>IFERROR(VLOOKUP(STU46&amp;STV46&amp;STY46,CC!STP:STT,5,FALSE), " ")</f>
        <v xml:space="preserve"> </v>
      </c>
      <c r="SUI46" s="34" t="str">
        <f>IFERROR(VLOOKUP(STV46&amp;STW46&amp;STZ46,CC!STQ:STU,5,FALSE), " ")</f>
        <v xml:space="preserve"> </v>
      </c>
      <c r="SUJ46" s="34" t="str">
        <f>IFERROR(VLOOKUP(STW46&amp;STX46&amp;SUA46,CC!STR:STV,5,FALSE), " ")</f>
        <v xml:space="preserve"> </v>
      </c>
      <c r="SUK46" s="34" t="str">
        <f>IFERROR(VLOOKUP(STX46&amp;STY46&amp;SUB46,CC!STS:STW,5,FALSE), " ")</f>
        <v xml:space="preserve"> </v>
      </c>
      <c r="SUL46" s="34" t="str">
        <f>IFERROR(VLOOKUP(STY46&amp;STZ46&amp;SUC46,CC!STT:STX,5,FALSE), " ")</f>
        <v xml:space="preserve"> </v>
      </c>
      <c r="SUM46" s="34" t="str">
        <f>IFERROR(VLOOKUP(STZ46&amp;SUA46&amp;SUD46,CC!STU:STY,5,FALSE), " ")</f>
        <v xml:space="preserve"> </v>
      </c>
      <c r="SUN46" s="34" t="str">
        <f>IFERROR(VLOOKUP(SUA46&amp;SUB46&amp;SUE46,CC!STV:STZ,5,FALSE), " ")</f>
        <v xml:space="preserve"> </v>
      </c>
      <c r="SUO46" s="34" t="str">
        <f>IFERROR(VLOOKUP(SUB46&amp;SUC46&amp;SUF46,CC!STW:SUA,5,FALSE), " ")</f>
        <v xml:space="preserve"> </v>
      </c>
      <c r="SUP46" s="34" t="str">
        <f>IFERROR(VLOOKUP(SUC46&amp;SUD46&amp;SUG46,CC!STX:SUB,5,FALSE), " ")</f>
        <v xml:space="preserve"> </v>
      </c>
      <c r="SUQ46" s="34" t="str">
        <f>IFERROR(VLOOKUP(SUD46&amp;SUE46&amp;SUH46,CC!STY:SUC,5,FALSE), " ")</f>
        <v xml:space="preserve"> </v>
      </c>
      <c r="SUR46" s="34" t="str">
        <f>IFERROR(VLOOKUP(SUE46&amp;SUF46&amp;SUI46,CC!STZ:SUD,5,FALSE), " ")</f>
        <v xml:space="preserve"> </v>
      </c>
      <c r="SUS46" s="34" t="str">
        <f>IFERROR(VLOOKUP(SUF46&amp;SUG46&amp;SUJ46,CC!SUA:SUE,5,FALSE), " ")</f>
        <v xml:space="preserve"> </v>
      </c>
      <c r="SUT46" s="34" t="str">
        <f>IFERROR(VLOOKUP(SUG46&amp;SUH46&amp;SUK46,CC!SUB:SUF,5,FALSE), " ")</f>
        <v xml:space="preserve"> </v>
      </c>
      <c r="SUU46" s="34" t="str">
        <f>IFERROR(VLOOKUP(SUH46&amp;SUI46&amp;SUL46,CC!SUC:SUG,5,FALSE), " ")</f>
        <v xml:space="preserve"> </v>
      </c>
      <c r="SUV46" s="34" t="str">
        <f>IFERROR(VLOOKUP(SUI46&amp;SUJ46&amp;SUM46,CC!SUD:SUH,5,FALSE), " ")</f>
        <v xml:space="preserve"> </v>
      </c>
      <c r="SUW46" s="34" t="str">
        <f>IFERROR(VLOOKUP(SUJ46&amp;SUK46&amp;SUN46,CC!SUE:SUI,5,FALSE), " ")</f>
        <v xml:space="preserve"> </v>
      </c>
      <c r="SUX46" s="34" t="str">
        <f>IFERROR(VLOOKUP(SUK46&amp;SUL46&amp;SUO46,CC!SUF:SUJ,5,FALSE), " ")</f>
        <v xml:space="preserve"> </v>
      </c>
      <c r="SUY46" s="34" t="str">
        <f>IFERROR(VLOOKUP(SUL46&amp;SUM46&amp;SUP46,CC!SUG:SUK,5,FALSE), " ")</f>
        <v xml:space="preserve"> </v>
      </c>
      <c r="SUZ46" s="34" t="str">
        <f>IFERROR(VLOOKUP(SUM46&amp;SUN46&amp;SUQ46,CC!SUH:SUL,5,FALSE), " ")</f>
        <v xml:space="preserve"> </v>
      </c>
      <c r="SVA46" s="34" t="str">
        <f>IFERROR(VLOOKUP(SUN46&amp;SUO46&amp;SUR46,CC!SUI:SUM,5,FALSE), " ")</f>
        <v xml:space="preserve"> </v>
      </c>
      <c r="SVB46" s="34" t="str">
        <f>IFERROR(VLOOKUP(SUO46&amp;SUP46&amp;SUS46,CC!SUJ:SUN,5,FALSE), " ")</f>
        <v xml:space="preserve"> </v>
      </c>
      <c r="SVC46" s="34" t="str">
        <f>IFERROR(VLOOKUP(SUP46&amp;SUQ46&amp;SUT46,CC!SUK:SUO,5,FALSE), " ")</f>
        <v xml:space="preserve"> </v>
      </c>
      <c r="SVD46" s="34" t="str">
        <f>IFERROR(VLOOKUP(SUQ46&amp;SUR46&amp;SUU46,CC!SUL:SUP,5,FALSE), " ")</f>
        <v xml:space="preserve"> </v>
      </c>
      <c r="SVE46" s="34" t="str">
        <f>IFERROR(VLOOKUP(SUR46&amp;SUS46&amp;SUV46,CC!SUM:SUQ,5,FALSE), " ")</f>
        <v xml:space="preserve"> </v>
      </c>
      <c r="SVF46" s="34" t="str">
        <f>IFERROR(VLOOKUP(SUS46&amp;SUT46&amp;SUW46,CC!SUN:SUR,5,FALSE), " ")</f>
        <v xml:space="preserve"> </v>
      </c>
      <c r="SVG46" s="34" t="str">
        <f>IFERROR(VLOOKUP(SUT46&amp;SUU46&amp;SUX46,CC!SUO:SUS,5,FALSE), " ")</f>
        <v xml:space="preserve"> </v>
      </c>
      <c r="SVH46" s="34" t="str">
        <f>IFERROR(VLOOKUP(SUU46&amp;SUV46&amp;SUY46,CC!SUP:SUT,5,FALSE), " ")</f>
        <v xml:space="preserve"> </v>
      </c>
      <c r="SVI46" s="34" t="str">
        <f>IFERROR(VLOOKUP(SUV46&amp;SUW46&amp;SUZ46,CC!SUQ:SUU,5,FALSE), " ")</f>
        <v xml:space="preserve"> </v>
      </c>
      <c r="SVJ46" s="34" t="str">
        <f>IFERROR(VLOOKUP(SUW46&amp;SUX46&amp;SVA46,CC!SUR:SUV,5,FALSE), " ")</f>
        <v xml:space="preserve"> </v>
      </c>
      <c r="SVK46" s="34" t="str">
        <f>IFERROR(VLOOKUP(SUX46&amp;SUY46&amp;SVB46,CC!SUS:SUW,5,FALSE), " ")</f>
        <v xml:space="preserve"> </v>
      </c>
      <c r="SVL46" s="34" t="str">
        <f>IFERROR(VLOOKUP(SUY46&amp;SUZ46&amp;SVC46,CC!SUT:SUX,5,FALSE), " ")</f>
        <v xml:space="preserve"> </v>
      </c>
      <c r="SVM46" s="34" t="str">
        <f>IFERROR(VLOOKUP(SUZ46&amp;SVA46&amp;SVD46,CC!SUU:SUY,5,FALSE), " ")</f>
        <v xml:space="preserve"> </v>
      </c>
      <c r="SVN46" s="34" t="str">
        <f>IFERROR(VLOOKUP(SVA46&amp;SVB46&amp;SVE46,CC!SUV:SUZ,5,FALSE), " ")</f>
        <v xml:space="preserve"> </v>
      </c>
      <c r="SVO46" s="34" t="str">
        <f>IFERROR(VLOOKUP(SVB46&amp;SVC46&amp;SVF46,CC!SUW:SVA,5,FALSE), " ")</f>
        <v xml:space="preserve"> </v>
      </c>
      <c r="SVP46" s="34" t="str">
        <f>IFERROR(VLOOKUP(SVC46&amp;SVD46&amp;SVG46,CC!SUX:SVB,5,FALSE), " ")</f>
        <v xml:space="preserve"> </v>
      </c>
      <c r="SVQ46" s="34" t="str">
        <f>IFERROR(VLOOKUP(SVD46&amp;SVE46&amp;SVH46,CC!SUY:SVC,5,FALSE), " ")</f>
        <v xml:space="preserve"> </v>
      </c>
      <c r="SVR46" s="34" t="str">
        <f>IFERROR(VLOOKUP(SVE46&amp;SVF46&amp;SVI46,CC!SUZ:SVD,5,FALSE), " ")</f>
        <v xml:space="preserve"> </v>
      </c>
      <c r="SVS46" s="34" t="str">
        <f>IFERROR(VLOOKUP(SVF46&amp;SVG46&amp;SVJ46,CC!SVA:SVE,5,FALSE), " ")</f>
        <v xml:space="preserve"> </v>
      </c>
      <c r="SVT46" s="34" t="str">
        <f>IFERROR(VLOOKUP(SVG46&amp;SVH46&amp;SVK46,CC!SVB:SVF,5,FALSE), " ")</f>
        <v xml:space="preserve"> </v>
      </c>
      <c r="SVU46" s="34" t="str">
        <f>IFERROR(VLOOKUP(SVH46&amp;SVI46&amp;SVL46,CC!SVC:SVG,5,FALSE), " ")</f>
        <v xml:space="preserve"> </v>
      </c>
      <c r="SVV46" s="34" t="str">
        <f>IFERROR(VLOOKUP(SVI46&amp;SVJ46&amp;SVM46,CC!SVD:SVH,5,FALSE), " ")</f>
        <v xml:space="preserve"> </v>
      </c>
      <c r="SVW46" s="34" t="str">
        <f>IFERROR(VLOOKUP(SVJ46&amp;SVK46&amp;SVN46,CC!SVE:SVI,5,FALSE), " ")</f>
        <v xml:space="preserve"> </v>
      </c>
      <c r="SVX46" s="34" t="str">
        <f>IFERROR(VLOOKUP(SVK46&amp;SVL46&amp;SVO46,CC!SVF:SVJ,5,FALSE), " ")</f>
        <v xml:space="preserve"> </v>
      </c>
      <c r="SVY46" s="34" t="str">
        <f>IFERROR(VLOOKUP(SVL46&amp;SVM46&amp;SVP46,CC!SVG:SVK,5,FALSE), " ")</f>
        <v xml:space="preserve"> </v>
      </c>
      <c r="SVZ46" s="34" t="str">
        <f>IFERROR(VLOOKUP(SVM46&amp;SVN46&amp;SVQ46,CC!SVH:SVL,5,FALSE), " ")</f>
        <v xml:space="preserve"> </v>
      </c>
      <c r="SWA46" s="34" t="str">
        <f>IFERROR(VLOOKUP(SVN46&amp;SVO46&amp;SVR46,CC!SVI:SVM,5,FALSE), " ")</f>
        <v xml:space="preserve"> </v>
      </c>
      <c r="SWB46" s="34" t="str">
        <f>IFERROR(VLOOKUP(SVO46&amp;SVP46&amp;SVS46,CC!SVJ:SVN,5,FALSE), " ")</f>
        <v xml:space="preserve"> </v>
      </c>
      <c r="SWC46" s="34" t="str">
        <f>IFERROR(VLOOKUP(SVP46&amp;SVQ46&amp;SVT46,CC!SVK:SVO,5,FALSE), " ")</f>
        <v xml:space="preserve"> </v>
      </c>
      <c r="SWD46" s="34" t="str">
        <f>IFERROR(VLOOKUP(SVQ46&amp;SVR46&amp;SVU46,CC!SVL:SVP,5,FALSE), " ")</f>
        <v xml:space="preserve"> </v>
      </c>
      <c r="SWE46" s="34" t="str">
        <f>IFERROR(VLOOKUP(SVR46&amp;SVS46&amp;SVV46,CC!SVM:SVQ,5,FALSE), " ")</f>
        <v xml:space="preserve"> </v>
      </c>
      <c r="SWF46" s="34" t="str">
        <f>IFERROR(VLOOKUP(SVS46&amp;SVT46&amp;SVW46,CC!SVN:SVR,5,FALSE), " ")</f>
        <v xml:space="preserve"> </v>
      </c>
      <c r="SWG46" s="34" t="str">
        <f>IFERROR(VLOOKUP(SVT46&amp;SVU46&amp;SVX46,CC!SVO:SVS,5,FALSE), " ")</f>
        <v xml:space="preserve"> </v>
      </c>
      <c r="SWH46" s="34" t="str">
        <f>IFERROR(VLOOKUP(SVU46&amp;SVV46&amp;SVY46,CC!SVP:SVT,5,FALSE), " ")</f>
        <v xml:space="preserve"> </v>
      </c>
      <c r="SWI46" s="34" t="str">
        <f>IFERROR(VLOOKUP(SVV46&amp;SVW46&amp;SVZ46,CC!SVQ:SVU,5,FALSE), " ")</f>
        <v xml:space="preserve"> </v>
      </c>
      <c r="SWJ46" s="34" t="str">
        <f>IFERROR(VLOOKUP(SVW46&amp;SVX46&amp;SWA46,CC!SVR:SVV,5,FALSE), " ")</f>
        <v xml:space="preserve"> </v>
      </c>
      <c r="SWK46" s="34" t="str">
        <f>IFERROR(VLOOKUP(SVX46&amp;SVY46&amp;SWB46,CC!SVS:SVW,5,FALSE), " ")</f>
        <v xml:space="preserve"> </v>
      </c>
      <c r="SWL46" s="34" t="str">
        <f>IFERROR(VLOOKUP(SVY46&amp;SVZ46&amp;SWC46,CC!SVT:SVX,5,FALSE), " ")</f>
        <v xml:space="preserve"> </v>
      </c>
      <c r="SWM46" s="34" t="str">
        <f>IFERROR(VLOOKUP(SVZ46&amp;SWA46&amp;SWD46,CC!SVU:SVY,5,FALSE), " ")</f>
        <v xml:space="preserve"> </v>
      </c>
      <c r="SWN46" s="34" t="str">
        <f>IFERROR(VLOOKUP(SWA46&amp;SWB46&amp;SWE46,CC!SVV:SVZ,5,FALSE), " ")</f>
        <v xml:space="preserve"> </v>
      </c>
      <c r="SWO46" s="34" t="str">
        <f>IFERROR(VLOOKUP(SWB46&amp;SWC46&amp;SWF46,CC!SVW:SWA,5,FALSE), " ")</f>
        <v xml:space="preserve"> </v>
      </c>
      <c r="SWP46" s="34" t="str">
        <f>IFERROR(VLOOKUP(SWC46&amp;SWD46&amp;SWG46,CC!SVX:SWB,5,FALSE), " ")</f>
        <v xml:space="preserve"> </v>
      </c>
      <c r="SWQ46" s="34" t="str">
        <f>IFERROR(VLOOKUP(SWD46&amp;SWE46&amp;SWH46,CC!SVY:SWC,5,FALSE), " ")</f>
        <v xml:space="preserve"> </v>
      </c>
      <c r="SWR46" s="34" t="str">
        <f>IFERROR(VLOOKUP(SWE46&amp;SWF46&amp;SWI46,CC!SVZ:SWD,5,FALSE), " ")</f>
        <v xml:space="preserve"> </v>
      </c>
      <c r="SWS46" s="34" t="str">
        <f>IFERROR(VLOOKUP(SWF46&amp;SWG46&amp;SWJ46,CC!SWA:SWE,5,FALSE), " ")</f>
        <v xml:space="preserve"> </v>
      </c>
      <c r="SWT46" s="34" t="str">
        <f>IFERROR(VLOOKUP(SWG46&amp;SWH46&amp;SWK46,CC!SWB:SWF,5,FALSE), " ")</f>
        <v xml:space="preserve"> </v>
      </c>
      <c r="SWU46" s="34" t="str">
        <f>IFERROR(VLOOKUP(SWH46&amp;SWI46&amp;SWL46,CC!SWC:SWG,5,FALSE), " ")</f>
        <v xml:space="preserve"> </v>
      </c>
      <c r="SWV46" s="34" t="str">
        <f>IFERROR(VLOOKUP(SWI46&amp;SWJ46&amp;SWM46,CC!SWD:SWH,5,FALSE), " ")</f>
        <v xml:space="preserve"> </v>
      </c>
      <c r="SWW46" s="34" t="str">
        <f>IFERROR(VLOOKUP(SWJ46&amp;SWK46&amp;SWN46,CC!SWE:SWI,5,FALSE), " ")</f>
        <v xml:space="preserve"> </v>
      </c>
      <c r="SWX46" s="34" t="str">
        <f>IFERROR(VLOOKUP(SWK46&amp;SWL46&amp;SWO46,CC!SWF:SWJ,5,FALSE), " ")</f>
        <v xml:space="preserve"> </v>
      </c>
      <c r="SWY46" s="34" t="str">
        <f>IFERROR(VLOOKUP(SWL46&amp;SWM46&amp;SWP46,CC!SWG:SWK,5,FALSE), " ")</f>
        <v xml:space="preserve"> </v>
      </c>
      <c r="SWZ46" s="34" t="str">
        <f>IFERROR(VLOOKUP(SWM46&amp;SWN46&amp;SWQ46,CC!SWH:SWL,5,FALSE), " ")</f>
        <v xml:space="preserve"> </v>
      </c>
      <c r="SXA46" s="34" t="str">
        <f>IFERROR(VLOOKUP(SWN46&amp;SWO46&amp;SWR46,CC!SWI:SWM,5,FALSE), " ")</f>
        <v xml:space="preserve"> </v>
      </c>
      <c r="SXB46" s="34" t="str">
        <f>IFERROR(VLOOKUP(SWO46&amp;SWP46&amp;SWS46,CC!SWJ:SWN,5,FALSE), " ")</f>
        <v xml:space="preserve"> </v>
      </c>
      <c r="SXC46" s="34" t="str">
        <f>IFERROR(VLOOKUP(SWP46&amp;SWQ46&amp;SWT46,CC!SWK:SWO,5,FALSE), " ")</f>
        <v xml:space="preserve"> </v>
      </c>
      <c r="SXD46" s="34" t="str">
        <f>IFERROR(VLOOKUP(SWQ46&amp;SWR46&amp;SWU46,CC!SWL:SWP,5,FALSE), " ")</f>
        <v xml:space="preserve"> </v>
      </c>
      <c r="SXE46" s="34" t="str">
        <f>IFERROR(VLOOKUP(SWR46&amp;SWS46&amp;SWV46,CC!SWM:SWQ,5,FALSE), " ")</f>
        <v xml:space="preserve"> </v>
      </c>
      <c r="SXF46" s="34" t="str">
        <f>IFERROR(VLOOKUP(SWS46&amp;SWT46&amp;SWW46,CC!SWN:SWR,5,FALSE), " ")</f>
        <v xml:space="preserve"> </v>
      </c>
      <c r="SXG46" s="34" t="str">
        <f>IFERROR(VLOOKUP(SWT46&amp;SWU46&amp;SWX46,CC!SWO:SWS,5,FALSE), " ")</f>
        <v xml:space="preserve"> </v>
      </c>
      <c r="SXH46" s="34" t="str">
        <f>IFERROR(VLOOKUP(SWU46&amp;SWV46&amp;SWY46,CC!SWP:SWT,5,FALSE), " ")</f>
        <v xml:space="preserve"> </v>
      </c>
      <c r="SXI46" s="34" t="str">
        <f>IFERROR(VLOOKUP(SWV46&amp;SWW46&amp;SWZ46,CC!SWQ:SWU,5,FALSE), " ")</f>
        <v xml:space="preserve"> </v>
      </c>
      <c r="SXJ46" s="34" t="str">
        <f>IFERROR(VLOOKUP(SWW46&amp;SWX46&amp;SXA46,CC!SWR:SWV,5,FALSE), " ")</f>
        <v xml:space="preserve"> </v>
      </c>
      <c r="SXK46" s="34" t="str">
        <f>IFERROR(VLOOKUP(SWX46&amp;SWY46&amp;SXB46,CC!SWS:SWW,5,FALSE), " ")</f>
        <v xml:space="preserve"> </v>
      </c>
      <c r="SXL46" s="34" t="str">
        <f>IFERROR(VLOOKUP(SWY46&amp;SWZ46&amp;SXC46,CC!SWT:SWX,5,FALSE), " ")</f>
        <v xml:space="preserve"> </v>
      </c>
      <c r="SXM46" s="34" t="str">
        <f>IFERROR(VLOOKUP(SWZ46&amp;SXA46&amp;SXD46,CC!SWU:SWY,5,FALSE), " ")</f>
        <v xml:space="preserve"> </v>
      </c>
      <c r="SXN46" s="34" t="str">
        <f>IFERROR(VLOOKUP(SXA46&amp;SXB46&amp;SXE46,CC!SWV:SWZ,5,FALSE), " ")</f>
        <v xml:space="preserve"> </v>
      </c>
      <c r="SXO46" s="34" t="str">
        <f>IFERROR(VLOOKUP(SXB46&amp;SXC46&amp;SXF46,CC!SWW:SXA,5,FALSE), " ")</f>
        <v xml:space="preserve"> </v>
      </c>
      <c r="SXP46" s="34" t="str">
        <f>IFERROR(VLOOKUP(SXC46&amp;SXD46&amp;SXG46,CC!SWX:SXB,5,FALSE), " ")</f>
        <v xml:space="preserve"> </v>
      </c>
      <c r="SXQ46" s="34" t="str">
        <f>IFERROR(VLOOKUP(SXD46&amp;SXE46&amp;SXH46,CC!SWY:SXC,5,FALSE), " ")</f>
        <v xml:space="preserve"> </v>
      </c>
      <c r="SXR46" s="34" t="str">
        <f>IFERROR(VLOOKUP(SXE46&amp;SXF46&amp;SXI46,CC!SWZ:SXD,5,FALSE), " ")</f>
        <v xml:space="preserve"> </v>
      </c>
      <c r="SXS46" s="34" t="str">
        <f>IFERROR(VLOOKUP(SXF46&amp;SXG46&amp;SXJ46,CC!SXA:SXE,5,FALSE), " ")</f>
        <v xml:space="preserve"> </v>
      </c>
      <c r="SXT46" s="34" t="str">
        <f>IFERROR(VLOOKUP(SXG46&amp;SXH46&amp;SXK46,CC!SXB:SXF,5,FALSE), " ")</f>
        <v xml:space="preserve"> </v>
      </c>
      <c r="SXU46" s="34" t="str">
        <f>IFERROR(VLOOKUP(SXH46&amp;SXI46&amp;SXL46,CC!SXC:SXG,5,FALSE), " ")</f>
        <v xml:space="preserve"> </v>
      </c>
      <c r="SXV46" s="34" t="str">
        <f>IFERROR(VLOOKUP(SXI46&amp;SXJ46&amp;SXM46,CC!SXD:SXH,5,FALSE), " ")</f>
        <v xml:space="preserve"> </v>
      </c>
      <c r="SXW46" s="34" t="str">
        <f>IFERROR(VLOOKUP(SXJ46&amp;SXK46&amp;SXN46,CC!SXE:SXI,5,FALSE), " ")</f>
        <v xml:space="preserve"> </v>
      </c>
      <c r="SXX46" s="34" t="str">
        <f>IFERROR(VLOOKUP(SXK46&amp;SXL46&amp;SXO46,CC!SXF:SXJ,5,FALSE), " ")</f>
        <v xml:space="preserve"> </v>
      </c>
      <c r="SXY46" s="34" t="str">
        <f>IFERROR(VLOOKUP(SXL46&amp;SXM46&amp;SXP46,CC!SXG:SXK,5,FALSE), " ")</f>
        <v xml:space="preserve"> </v>
      </c>
      <c r="SXZ46" s="34" t="str">
        <f>IFERROR(VLOOKUP(SXM46&amp;SXN46&amp;SXQ46,CC!SXH:SXL,5,FALSE), " ")</f>
        <v xml:space="preserve"> </v>
      </c>
      <c r="SYA46" s="34" t="str">
        <f>IFERROR(VLOOKUP(SXN46&amp;SXO46&amp;SXR46,CC!SXI:SXM,5,FALSE), " ")</f>
        <v xml:space="preserve"> </v>
      </c>
      <c r="SYB46" s="34" t="str">
        <f>IFERROR(VLOOKUP(SXO46&amp;SXP46&amp;SXS46,CC!SXJ:SXN,5,FALSE), " ")</f>
        <v xml:space="preserve"> </v>
      </c>
      <c r="SYC46" s="34" t="str">
        <f>IFERROR(VLOOKUP(SXP46&amp;SXQ46&amp;SXT46,CC!SXK:SXO,5,FALSE), " ")</f>
        <v xml:space="preserve"> </v>
      </c>
      <c r="SYD46" s="34" t="str">
        <f>IFERROR(VLOOKUP(SXQ46&amp;SXR46&amp;SXU46,CC!SXL:SXP,5,FALSE), " ")</f>
        <v xml:space="preserve"> </v>
      </c>
      <c r="SYE46" s="34" t="str">
        <f>IFERROR(VLOOKUP(SXR46&amp;SXS46&amp;SXV46,CC!SXM:SXQ,5,FALSE), " ")</f>
        <v xml:space="preserve"> </v>
      </c>
      <c r="SYF46" s="34" t="str">
        <f>IFERROR(VLOOKUP(SXS46&amp;SXT46&amp;SXW46,CC!SXN:SXR,5,FALSE), " ")</f>
        <v xml:space="preserve"> </v>
      </c>
      <c r="SYG46" s="34" t="str">
        <f>IFERROR(VLOOKUP(SXT46&amp;SXU46&amp;SXX46,CC!SXO:SXS,5,FALSE), " ")</f>
        <v xml:space="preserve"> </v>
      </c>
      <c r="SYH46" s="34" t="str">
        <f>IFERROR(VLOOKUP(SXU46&amp;SXV46&amp;SXY46,CC!SXP:SXT,5,FALSE), " ")</f>
        <v xml:space="preserve"> </v>
      </c>
      <c r="SYI46" s="34" t="str">
        <f>IFERROR(VLOOKUP(SXV46&amp;SXW46&amp;SXZ46,CC!SXQ:SXU,5,FALSE), " ")</f>
        <v xml:space="preserve"> </v>
      </c>
      <c r="SYJ46" s="34" t="str">
        <f>IFERROR(VLOOKUP(SXW46&amp;SXX46&amp;SYA46,CC!SXR:SXV,5,FALSE), " ")</f>
        <v xml:space="preserve"> </v>
      </c>
      <c r="SYK46" s="34" t="str">
        <f>IFERROR(VLOOKUP(SXX46&amp;SXY46&amp;SYB46,CC!SXS:SXW,5,FALSE), " ")</f>
        <v xml:space="preserve"> </v>
      </c>
      <c r="SYL46" s="34" t="str">
        <f>IFERROR(VLOOKUP(SXY46&amp;SXZ46&amp;SYC46,CC!SXT:SXX,5,FALSE), " ")</f>
        <v xml:space="preserve"> </v>
      </c>
      <c r="SYM46" s="34" t="str">
        <f>IFERROR(VLOOKUP(SXZ46&amp;SYA46&amp;SYD46,CC!SXU:SXY,5,FALSE), " ")</f>
        <v xml:space="preserve"> </v>
      </c>
      <c r="SYN46" s="34" t="str">
        <f>IFERROR(VLOOKUP(SYA46&amp;SYB46&amp;SYE46,CC!SXV:SXZ,5,FALSE), " ")</f>
        <v xml:space="preserve"> </v>
      </c>
      <c r="SYO46" s="34" t="str">
        <f>IFERROR(VLOOKUP(SYB46&amp;SYC46&amp;SYF46,CC!SXW:SYA,5,FALSE), " ")</f>
        <v xml:space="preserve"> </v>
      </c>
      <c r="SYP46" s="34" t="str">
        <f>IFERROR(VLOOKUP(SYC46&amp;SYD46&amp;SYG46,CC!SXX:SYB,5,FALSE), " ")</f>
        <v xml:space="preserve"> </v>
      </c>
      <c r="SYQ46" s="34" t="str">
        <f>IFERROR(VLOOKUP(SYD46&amp;SYE46&amp;SYH46,CC!SXY:SYC,5,FALSE), " ")</f>
        <v xml:space="preserve"> </v>
      </c>
      <c r="SYR46" s="34" t="str">
        <f>IFERROR(VLOOKUP(SYE46&amp;SYF46&amp;SYI46,CC!SXZ:SYD,5,FALSE), " ")</f>
        <v xml:space="preserve"> </v>
      </c>
      <c r="SYS46" s="34" t="str">
        <f>IFERROR(VLOOKUP(SYF46&amp;SYG46&amp;SYJ46,CC!SYA:SYE,5,FALSE), " ")</f>
        <v xml:space="preserve"> </v>
      </c>
      <c r="SYT46" s="34" t="str">
        <f>IFERROR(VLOOKUP(SYG46&amp;SYH46&amp;SYK46,CC!SYB:SYF,5,FALSE), " ")</f>
        <v xml:space="preserve"> </v>
      </c>
      <c r="SYU46" s="34" t="str">
        <f>IFERROR(VLOOKUP(SYH46&amp;SYI46&amp;SYL46,CC!SYC:SYG,5,FALSE), " ")</f>
        <v xml:space="preserve"> </v>
      </c>
      <c r="SYV46" s="34" t="str">
        <f>IFERROR(VLOOKUP(SYI46&amp;SYJ46&amp;SYM46,CC!SYD:SYH,5,FALSE), " ")</f>
        <v xml:space="preserve"> </v>
      </c>
      <c r="SYW46" s="34" t="str">
        <f>IFERROR(VLOOKUP(SYJ46&amp;SYK46&amp;SYN46,CC!SYE:SYI,5,FALSE), " ")</f>
        <v xml:space="preserve"> </v>
      </c>
      <c r="SYX46" s="34" t="str">
        <f>IFERROR(VLOOKUP(SYK46&amp;SYL46&amp;SYO46,CC!SYF:SYJ,5,FALSE), " ")</f>
        <v xml:space="preserve"> </v>
      </c>
      <c r="SYY46" s="34" t="str">
        <f>IFERROR(VLOOKUP(SYL46&amp;SYM46&amp;SYP46,CC!SYG:SYK,5,FALSE), " ")</f>
        <v xml:space="preserve"> </v>
      </c>
      <c r="SYZ46" s="34" t="str">
        <f>IFERROR(VLOOKUP(SYM46&amp;SYN46&amp;SYQ46,CC!SYH:SYL,5,FALSE), " ")</f>
        <v xml:space="preserve"> </v>
      </c>
      <c r="SZA46" s="34" t="str">
        <f>IFERROR(VLOOKUP(SYN46&amp;SYO46&amp;SYR46,CC!SYI:SYM,5,FALSE), " ")</f>
        <v xml:space="preserve"> </v>
      </c>
      <c r="SZB46" s="34" t="str">
        <f>IFERROR(VLOOKUP(SYO46&amp;SYP46&amp;SYS46,CC!SYJ:SYN,5,FALSE), " ")</f>
        <v xml:space="preserve"> </v>
      </c>
      <c r="SZC46" s="34" t="str">
        <f>IFERROR(VLOOKUP(SYP46&amp;SYQ46&amp;SYT46,CC!SYK:SYO,5,FALSE), " ")</f>
        <v xml:space="preserve"> </v>
      </c>
      <c r="SZD46" s="34" t="str">
        <f>IFERROR(VLOOKUP(SYQ46&amp;SYR46&amp;SYU46,CC!SYL:SYP,5,FALSE), " ")</f>
        <v xml:space="preserve"> </v>
      </c>
      <c r="SZE46" s="34" t="str">
        <f>IFERROR(VLOOKUP(SYR46&amp;SYS46&amp;SYV46,CC!SYM:SYQ,5,FALSE), " ")</f>
        <v xml:space="preserve"> </v>
      </c>
      <c r="SZF46" s="34" t="str">
        <f>IFERROR(VLOOKUP(SYS46&amp;SYT46&amp;SYW46,CC!SYN:SYR,5,FALSE), " ")</f>
        <v xml:space="preserve"> </v>
      </c>
      <c r="SZG46" s="34" t="str">
        <f>IFERROR(VLOOKUP(SYT46&amp;SYU46&amp;SYX46,CC!SYO:SYS,5,FALSE), " ")</f>
        <v xml:space="preserve"> </v>
      </c>
      <c r="SZH46" s="34" t="str">
        <f>IFERROR(VLOOKUP(SYU46&amp;SYV46&amp;SYY46,CC!SYP:SYT,5,FALSE), " ")</f>
        <v xml:space="preserve"> </v>
      </c>
      <c r="SZI46" s="34" t="str">
        <f>IFERROR(VLOOKUP(SYV46&amp;SYW46&amp;SYZ46,CC!SYQ:SYU,5,FALSE), " ")</f>
        <v xml:space="preserve"> </v>
      </c>
      <c r="SZJ46" s="34" t="str">
        <f>IFERROR(VLOOKUP(SYW46&amp;SYX46&amp;SZA46,CC!SYR:SYV,5,FALSE), " ")</f>
        <v xml:space="preserve"> </v>
      </c>
      <c r="SZK46" s="34" t="str">
        <f>IFERROR(VLOOKUP(SYX46&amp;SYY46&amp;SZB46,CC!SYS:SYW,5,FALSE), " ")</f>
        <v xml:space="preserve"> </v>
      </c>
      <c r="SZL46" s="34" t="str">
        <f>IFERROR(VLOOKUP(SYY46&amp;SYZ46&amp;SZC46,CC!SYT:SYX,5,FALSE), " ")</f>
        <v xml:space="preserve"> </v>
      </c>
      <c r="SZM46" s="34" t="str">
        <f>IFERROR(VLOOKUP(SYZ46&amp;SZA46&amp;SZD46,CC!SYU:SYY,5,FALSE), " ")</f>
        <v xml:space="preserve"> </v>
      </c>
      <c r="SZN46" s="34" t="str">
        <f>IFERROR(VLOOKUP(SZA46&amp;SZB46&amp;SZE46,CC!SYV:SYZ,5,FALSE), " ")</f>
        <v xml:space="preserve"> </v>
      </c>
      <c r="SZO46" s="34" t="str">
        <f>IFERROR(VLOOKUP(SZB46&amp;SZC46&amp;SZF46,CC!SYW:SZA,5,FALSE), " ")</f>
        <v xml:space="preserve"> </v>
      </c>
      <c r="SZP46" s="34" t="str">
        <f>IFERROR(VLOOKUP(SZC46&amp;SZD46&amp;SZG46,CC!SYX:SZB,5,FALSE), " ")</f>
        <v xml:space="preserve"> </v>
      </c>
      <c r="SZQ46" s="34" t="str">
        <f>IFERROR(VLOOKUP(SZD46&amp;SZE46&amp;SZH46,CC!SYY:SZC,5,FALSE), " ")</f>
        <v xml:space="preserve"> </v>
      </c>
      <c r="SZR46" s="34" t="str">
        <f>IFERROR(VLOOKUP(SZE46&amp;SZF46&amp;SZI46,CC!SYZ:SZD,5,FALSE), " ")</f>
        <v xml:space="preserve"> </v>
      </c>
      <c r="SZS46" s="34" t="str">
        <f>IFERROR(VLOOKUP(SZF46&amp;SZG46&amp;SZJ46,CC!SZA:SZE,5,FALSE), " ")</f>
        <v xml:space="preserve"> </v>
      </c>
      <c r="SZT46" s="34" t="str">
        <f>IFERROR(VLOOKUP(SZG46&amp;SZH46&amp;SZK46,CC!SZB:SZF,5,FALSE), " ")</f>
        <v xml:space="preserve"> </v>
      </c>
      <c r="SZU46" s="34" t="str">
        <f>IFERROR(VLOOKUP(SZH46&amp;SZI46&amp;SZL46,CC!SZC:SZG,5,FALSE), " ")</f>
        <v xml:space="preserve"> </v>
      </c>
      <c r="SZV46" s="34" t="str">
        <f>IFERROR(VLOOKUP(SZI46&amp;SZJ46&amp;SZM46,CC!SZD:SZH,5,FALSE), " ")</f>
        <v xml:space="preserve"> </v>
      </c>
      <c r="SZW46" s="34" t="str">
        <f>IFERROR(VLOOKUP(SZJ46&amp;SZK46&amp;SZN46,CC!SZE:SZI,5,FALSE), " ")</f>
        <v xml:space="preserve"> </v>
      </c>
      <c r="SZX46" s="34" t="str">
        <f>IFERROR(VLOOKUP(SZK46&amp;SZL46&amp;SZO46,CC!SZF:SZJ,5,FALSE), " ")</f>
        <v xml:space="preserve"> </v>
      </c>
      <c r="SZY46" s="34" t="str">
        <f>IFERROR(VLOOKUP(SZL46&amp;SZM46&amp;SZP46,CC!SZG:SZK,5,FALSE), " ")</f>
        <v xml:space="preserve"> </v>
      </c>
      <c r="SZZ46" s="34" t="str">
        <f>IFERROR(VLOOKUP(SZM46&amp;SZN46&amp;SZQ46,CC!SZH:SZL,5,FALSE), " ")</f>
        <v xml:space="preserve"> </v>
      </c>
      <c r="TAA46" s="34" t="str">
        <f>IFERROR(VLOOKUP(SZN46&amp;SZO46&amp;SZR46,CC!SZI:SZM,5,FALSE), " ")</f>
        <v xml:space="preserve"> </v>
      </c>
      <c r="TAB46" s="34" t="str">
        <f>IFERROR(VLOOKUP(SZO46&amp;SZP46&amp;SZS46,CC!SZJ:SZN,5,FALSE), " ")</f>
        <v xml:space="preserve"> </v>
      </c>
      <c r="TAC46" s="34" t="str">
        <f>IFERROR(VLOOKUP(SZP46&amp;SZQ46&amp;SZT46,CC!SZK:SZO,5,FALSE), " ")</f>
        <v xml:space="preserve"> </v>
      </c>
      <c r="TAD46" s="34" t="str">
        <f>IFERROR(VLOOKUP(SZQ46&amp;SZR46&amp;SZU46,CC!SZL:SZP,5,FALSE), " ")</f>
        <v xml:space="preserve"> </v>
      </c>
      <c r="TAE46" s="34" t="str">
        <f>IFERROR(VLOOKUP(SZR46&amp;SZS46&amp;SZV46,CC!SZM:SZQ,5,FALSE), " ")</f>
        <v xml:space="preserve"> </v>
      </c>
      <c r="TAF46" s="34" t="str">
        <f>IFERROR(VLOOKUP(SZS46&amp;SZT46&amp;SZW46,CC!SZN:SZR,5,FALSE), " ")</f>
        <v xml:space="preserve"> </v>
      </c>
      <c r="TAG46" s="34" t="str">
        <f>IFERROR(VLOOKUP(SZT46&amp;SZU46&amp;SZX46,CC!SZO:SZS,5,FALSE), " ")</f>
        <v xml:space="preserve"> </v>
      </c>
      <c r="TAH46" s="34" t="str">
        <f>IFERROR(VLOOKUP(SZU46&amp;SZV46&amp;SZY46,CC!SZP:SZT,5,FALSE), " ")</f>
        <v xml:space="preserve"> </v>
      </c>
      <c r="TAI46" s="34" t="str">
        <f>IFERROR(VLOOKUP(SZV46&amp;SZW46&amp;SZZ46,CC!SZQ:SZU,5,FALSE), " ")</f>
        <v xml:space="preserve"> </v>
      </c>
      <c r="TAJ46" s="34" t="str">
        <f>IFERROR(VLOOKUP(SZW46&amp;SZX46&amp;TAA46,CC!SZR:SZV,5,FALSE), " ")</f>
        <v xml:space="preserve"> </v>
      </c>
      <c r="TAK46" s="34" t="str">
        <f>IFERROR(VLOOKUP(SZX46&amp;SZY46&amp;TAB46,CC!SZS:SZW,5,FALSE), " ")</f>
        <v xml:space="preserve"> </v>
      </c>
      <c r="TAL46" s="34" t="str">
        <f>IFERROR(VLOOKUP(SZY46&amp;SZZ46&amp;TAC46,CC!SZT:SZX,5,FALSE), " ")</f>
        <v xml:space="preserve"> </v>
      </c>
      <c r="TAM46" s="34" t="str">
        <f>IFERROR(VLOOKUP(SZZ46&amp;TAA46&amp;TAD46,CC!SZU:SZY,5,FALSE), " ")</f>
        <v xml:space="preserve"> </v>
      </c>
      <c r="TAN46" s="34" t="str">
        <f>IFERROR(VLOOKUP(TAA46&amp;TAB46&amp;TAE46,CC!SZV:SZZ,5,FALSE), " ")</f>
        <v xml:space="preserve"> </v>
      </c>
      <c r="TAO46" s="34" t="str">
        <f>IFERROR(VLOOKUP(TAB46&amp;TAC46&amp;TAF46,CC!SZW:TAA,5,FALSE), " ")</f>
        <v xml:space="preserve"> </v>
      </c>
      <c r="TAP46" s="34" t="str">
        <f>IFERROR(VLOOKUP(TAC46&amp;TAD46&amp;TAG46,CC!SZX:TAB,5,FALSE), " ")</f>
        <v xml:space="preserve"> </v>
      </c>
      <c r="TAQ46" s="34" t="str">
        <f>IFERROR(VLOOKUP(TAD46&amp;TAE46&amp;TAH46,CC!SZY:TAC,5,FALSE), " ")</f>
        <v xml:space="preserve"> </v>
      </c>
      <c r="TAR46" s="34" t="str">
        <f>IFERROR(VLOOKUP(TAE46&amp;TAF46&amp;TAI46,CC!SZZ:TAD,5,FALSE), " ")</f>
        <v xml:space="preserve"> </v>
      </c>
      <c r="TAS46" s="34" t="str">
        <f>IFERROR(VLOOKUP(TAF46&amp;TAG46&amp;TAJ46,CC!TAA:TAE,5,FALSE), " ")</f>
        <v xml:space="preserve"> </v>
      </c>
      <c r="TAT46" s="34" t="str">
        <f>IFERROR(VLOOKUP(TAG46&amp;TAH46&amp;TAK46,CC!TAB:TAF,5,FALSE), " ")</f>
        <v xml:space="preserve"> </v>
      </c>
      <c r="TAU46" s="34" t="str">
        <f>IFERROR(VLOOKUP(TAH46&amp;TAI46&amp;TAL46,CC!TAC:TAG,5,FALSE), " ")</f>
        <v xml:space="preserve"> </v>
      </c>
      <c r="TAV46" s="34" t="str">
        <f>IFERROR(VLOOKUP(TAI46&amp;TAJ46&amp;TAM46,CC!TAD:TAH,5,FALSE), " ")</f>
        <v xml:space="preserve"> </v>
      </c>
      <c r="TAW46" s="34" t="str">
        <f>IFERROR(VLOOKUP(TAJ46&amp;TAK46&amp;TAN46,CC!TAE:TAI,5,FALSE), " ")</f>
        <v xml:space="preserve"> </v>
      </c>
      <c r="TAX46" s="34" t="str">
        <f>IFERROR(VLOOKUP(TAK46&amp;TAL46&amp;TAO46,CC!TAF:TAJ,5,FALSE), " ")</f>
        <v xml:space="preserve"> </v>
      </c>
      <c r="TAY46" s="34" t="str">
        <f>IFERROR(VLOOKUP(TAL46&amp;TAM46&amp;TAP46,CC!TAG:TAK,5,FALSE), " ")</f>
        <v xml:space="preserve"> </v>
      </c>
      <c r="TAZ46" s="34" t="str">
        <f>IFERROR(VLOOKUP(TAM46&amp;TAN46&amp;TAQ46,CC!TAH:TAL,5,FALSE), " ")</f>
        <v xml:space="preserve"> </v>
      </c>
      <c r="TBA46" s="34" t="str">
        <f>IFERROR(VLOOKUP(TAN46&amp;TAO46&amp;TAR46,CC!TAI:TAM,5,FALSE), " ")</f>
        <v xml:space="preserve"> </v>
      </c>
      <c r="TBB46" s="34" t="str">
        <f>IFERROR(VLOOKUP(TAO46&amp;TAP46&amp;TAS46,CC!TAJ:TAN,5,FALSE), " ")</f>
        <v xml:space="preserve"> </v>
      </c>
      <c r="TBC46" s="34" t="str">
        <f>IFERROR(VLOOKUP(TAP46&amp;TAQ46&amp;TAT46,CC!TAK:TAO,5,FALSE), " ")</f>
        <v xml:space="preserve"> </v>
      </c>
      <c r="TBD46" s="34" t="str">
        <f>IFERROR(VLOOKUP(TAQ46&amp;TAR46&amp;TAU46,CC!TAL:TAP,5,FALSE), " ")</f>
        <v xml:space="preserve"> </v>
      </c>
      <c r="TBE46" s="34" t="str">
        <f>IFERROR(VLOOKUP(TAR46&amp;TAS46&amp;TAV46,CC!TAM:TAQ,5,FALSE), " ")</f>
        <v xml:space="preserve"> </v>
      </c>
      <c r="TBF46" s="34" t="str">
        <f>IFERROR(VLOOKUP(TAS46&amp;TAT46&amp;TAW46,CC!TAN:TAR,5,FALSE), " ")</f>
        <v xml:space="preserve"> </v>
      </c>
      <c r="TBG46" s="34" t="str">
        <f>IFERROR(VLOOKUP(TAT46&amp;TAU46&amp;TAX46,CC!TAO:TAS,5,FALSE), " ")</f>
        <v xml:space="preserve"> </v>
      </c>
      <c r="TBH46" s="34" t="str">
        <f>IFERROR(VLOOKUP(TAU46&amp;TAV46&amp;TAY46,CC!TAP:TAT,5,FALSE), " ")</f>
        <v xml:space="preserve"> </v>
      </c>
      <c r="TBI46" s="34" t="str">
        <f>IFERROR(VLOOKUP(TAV46&amp;TAW46&amp;TAZ46,CC!TAQ:TAU,5,FALSE), " ")</f>
        <v xml:space="preserve"> </v>
      </c>
      <c r="TBJ46" s="34" t="str">
        <f>IFERROR(VLOOKUP(TAW46&amp;TAX46&amp;TBA46,CC!TAR:TAV,5,FALSE), " ")</f>
        <v xml:space="preserve"> </v>
      </c>
      <c r="TBK46" s="34" t="str">
        <f>IFERROR(VLOOKUP(TAX46&amp;TAY46&amp;TBB46,CC!TAS:TAW,5,FALSE), " ")</f>
        <v xml:space="preserve"> </v>
      </c>
      <c r="TBL46" s="34" t="str">
        <f>IFERROR(VLOOKUP(TAY46&amp;TAZ46&amp;TBC46,CC!TAT:TAX,5,FALSE), " ")</f>
        <v xml:space="preserve"> </v>
      </c>
      <c r="TBM46" s="34" t="str">
        <f>IFERROR(VLOOKUP(TAZ46&amp;TBA46&amp;TBD46,CC!TAU:TAY,5,FALSE), " ")</f>
        <v xml:space="preserve"> </v>
      </c>
      <c r="TBN46" s="34" t="str">
        <f>IFERROR(VLOOKUP(TBA46&amp;TBB46&amp;TBE46,CC!TAV:TAZ,5,FALSE), " ")</f>
        <v xml:space="preserve"> </v>
      </c>
      <c r="TBO46" s="34" t="str">
        <f>IFERROR(VLOOKUP(TBB46&amp;TBC46&amp;TBF46,CC!TAW:TBA,5,FALSE), " ")</f>
        <v xml:space="preserve"> </v>
      </c>
      <c r="TBP46" s="34" t="str">
        <f>IFERROR(VLOOKUP(TBC46&amp;TBD46&amp;TBG46,CC!TAX:TBB,5,FALSE), " ")</f>
        <v xml:space="preserve"> </v>
      </c>
      <c r="TBQ46" s="34" t="str">
        <f>IFERROR(VLOOKUP(TBD46&amp;TBE46&amp;TBH46,CC!TAY:TBC,5,FALSE), " ")</f>
        <v xml:space="preserve"> </v>
      </c>
      <c r="TBR46" s="34" t="str">
        <f>IFERROR(VLOOKUP(TBE46&amp;TBF46&amp;TBI46,CC!TAZ:TBD,5,FALSE), " ")</f>
        <v xml:space="preserve"> </v>
      </c>
      <c r="TBS46" s="34" t="str">
        <f>IFERROR(VLOOKUP(TBF46&amp;TBG46&amp;TBJ46,CC!TBA:TBE,5,FALSE), " ")</f>
        <v xml:space="preserve"> </v>
      </c>
      <c r="TBT46" s="34" t="str">
        <f>IFERROR(VLOOKUP(TBG46&amp;TBH46&amp;TBK46,CC!TBB:TBF,5,FALSE), " ")</f>
        <v xml:space="preserve"> </v>
      </c>
      <c r="TBU46" s="34" t="str">
        <f>IFERROR(VLOOKUP(TBH46&amp;TBI46&amp;TBL46,CC!TBC:TBG,5,FALSE), " ")</f>
        <v xml:space="preserve"> </v>
      </c>
      <c r="TBV46" s="34" t="str">
        <f>IFERROR(VLOOKUP(TBI46&amp;TBJ46&amp;TBM46,CC!TBD:TBH,5,FALSE), " ")</f>
        <v xml:space="preserve"> </v>
      </c>
      <c r="TBW46" s="34" t="str">
        <f>IFERROR(VLOOKUP(TBJ46&amp;TBK46&amp;TBN46,CC!TBE:TBI,5,FALSE), " ")</f>
        <v xml:space="preserve"> </v>
      </c>
      <c r="TBX46" s="34" t="str">
        <f>IFERROR(VLOOKUP(TBK46&amp;TBL46&amp;TBO46,CC!TBF:TBJ,5,FALSE), " ")</f>
        <v xml:space="preserve"> </v>
      </c>
      <c r="TBY46" s="34" t="str">
        <f>IFERROR(VLOOKUP(TBL46&amp;TBM46&amp;TBP46,CC!TBG:TBK,5,FALSE), " ")</f>
        <v xml:space="preserve"> </v>
      </c>
      <c r="TBZ46" s="34" t="str">
        <f>IFERROR(VLOOKUP(TBM46&amp;TBN46&amp;TBQ46,CC!TBH:TBL,5,FALSE), " ")</f>
        <v xml:space="preserve"> </v>
      </c>
      <c r="TCA46" s="34" t="str">
        <f>IFERROR(VLOOKUP(TBN46&amp;TBO46&amp;TBR46,CC!TBI:TBM,5,FALSE), " ")</f>
        <v xml:space="preserve"> </v>
      </c>
      <c r="TCB46" s="34" t="str">
        <f>IFERROR(VLOOKUP(TBO46&amp;TBP46&amp;TBS46,CC!TBJ:TBN,5,FALSE), " ")</f>
        <v xml:space="preserve"> </v>
      </c>
      <c r="TCC46" s="34" t="str">
        <f>IFERROR(VLOOKUP(TBP46&amp;TBQ46&amp;TBT46,CC!TBK:TBO,5,FALSE), " ")</f>
        <v xml:space="preserve"> </v>
      </c>
      <c r="TCD46" s="34" t="str">
        <f>IFERROR(VLOOKUP(TBQ46&amp;TBR46&amp;TBU46,CC!TBL:TBP,5,FALSE), " ")</f>
        <v xml:space="preserve"> </v>
      </c>
      <c r="TCE46" s="34" t="str">
        <f>IFERROR(VLOOKUP(TBR46&amp;TBS46&amp;TBV46,CC!TBM:TBQ,5,FALSE), " ")</f>
        <v xml:space="preserve"> </v>
      </c>
      <c r="TCF46" s="34" t="str">
        <f>IFERROR(VLOOKUP(TBS46&amp;TBT46&amp;TBW46,CC!TBN:TBR,5,FALSE), " ")</f>
        <v xml:space="preserve"> </v>
      </c>
      <c r="TCG46" s="34" t="str">
        <f>IFERROR(VLOOKUP(TBT46&amp;TBU46&amp;TBX46,CC!TBO:TBS,5,FALSE), " ")</f>
        <v xml:space="preserve"> </v>
      </c>
      <c r="TCH46" s="34" t="str">
        <f>IFERROR(VLOOKUP(TBU46&amp;TBV46&amp;TBY46,CC!TBP:TBT,5,FALSE), " ")</f>
        <v xml:space="preserve"> </v>
      </c>
      <c r="TCI46" s="34" t="str">
        <f>IFERROR(VLOOKUP(TBV46&amp;TBW46&amp;TBZ46,CC!TBQ:TBU,5,FALSE), " ")</f>
        <v xml:space="preserve"> </v>
      </c>
      <c r="TCJ46" s="34" t="str">
        <f>IFERROR(VLOOKUP(TBW46&amp;TBX46&amp;TCA46,CC!TBR:TBV,5,FALSE), " ")</f>
        <v xml:space="preserve"> </v>
      </c>
      <c r="TCK46" s="34" t="str">
        <f>IFERROR(VLOOKUP(TBX46&amp;TBY46&amp;TCB46,CC!TBS:TBW,5,FALSE), " ")</f>
        <v xml:space="preserve"> </v>
      </c>
      <c r="TCL46" s="34" t="str">
        <f>IFERROR(VLOOKUP(TBY46&amp;TBZ46&amp;TCC46,CC!TBT:TBX,5,FALSE), " ")</f>
        <v xml:space="preserve"> </v>
      </c>
      <c r="TCM46" s="34" t="str">
        <f>IFERROR(VLOOKUP(TBZ46&amp;TCA46&amp;TCD46,CC!TBU:TBY,5,FALSE), " ")</f>
        <v xml:space="preserve"> </v>
      </c>
      <c r="TCN46" s="34" t="str">
        <f>IFERROR(VLOOKUP(TCA46&amp;TCB46&amp;TCE46,CC!TBV:TBZ,5,FALSE), " ")</f>
        <v xml:space="preserve"> </v>
      </c>
      <c r="TCO46" s="34" t="str">
        <f>IFERROR(VLOOKUP(TCB46&amp;TCC46&amp;TCF46,CC!TBW:TCA,5,FALSE), " ")</f>
        <v xml:space="preserve"> </v>
      </c>
      <c r="TCP46" s="34" t="str">
        <f>IFERROR(VLOOKUP(TCC46&amp;TCD46&amp;TCG46,CC!TBX:TCB,5,FALSE), " ")</f>
        <v xml:space="preserve"> </v>
      </c>
      <c r="TCQ46" s="34" t="str">
        <f>IFERROR(VLOOKUP(TCD46&amp;TCE46&amp;TCH46,CC!TBY:TCC,5,FALSE), " ")</f>
        <v xml:space="preserve"> </v>
      </c>
      <c r="TCR46" s="34" t="str">
        <f>IFERROR(VLOOKUP(TCE46&amp;TCF46&amp;TCI46,CC!TBZ:TCD,5,FALSE), " ")</f>
        <v xml:space="preserve"> </v>
      </c>
      <c r="TCS46" s="34" t="str">
        <f>IFERROR(VLOOKUP(TCF46&amp;TCG46&amp;TCJ46,CC!TCA:TCE,5,FALSE), " ")</f>
        <v xml:space="preserve"> </v>
      </c>
      <c r="TCT46" s="34" t="str">
        <f>IFERROR(VLOOKUP(TCG46&amp;TCH46&amp;TCK46,CC!TCB:TCF,5,FALSE), " ")</f>
        <v xml:space="preserve"> </v>
      </c>
      <c r="TCU46" s="34" t="str">
        <f>IFERROR(VLOOKUP(TCH46&amp;TCI46&amp;TCL46,CC!TCC:TCG,5,FALSE), " ")</f>
        <v xml:space="preserve"> </v>
      </c>
      <c r="TCV46" s="34" t="str">
        <f>IFERROR(VLOOKUP(TCI46&amp;TCJ46&amp;TCM46,CC!TCD:TCH,5,FALSE), " ")</f>
        <v xml:space="preserve"> </v>
      </c>
      <c r="TCW46" s="34" t="str">
        <f>IFERROR(VLOOKUP(TCJ46&amp;TCK46&amp;TCN46,CC!TCE:TCI,5,FALSE), " ")</f>
        <v xml:space="preserve"> </v>
      </c>
      <c r="TCX46" s="34" t="str">
        <f>IFERROR(VLOOKUP(TCK46&amp;TCL46&amp;TCO46,CC!TCF:TCJ,5,FALSE), " ")</f>
        <v xml:space="preserve"> </v>
      </c>
      <c r="TCY46" s="34" t="str">
        <f>IFERROR(VLOOKUP(TCL46&amp;TCM46&amp;TCP46,CC!TCG:TCK,5,FALSE), " ")</f>
        <v xml:space="preserve"> </v>
      </c>
      <c r="TCZ46" s="34" t="str">
        <f>IFERROR(VLOOKUP(TCM46&amp;TCN46&amp;TCQ46,CC!TCH:TCL,5,FALSE), " ")</f>
        <v xml:space="preserve"> </v>
      </c>
      <c r="TDA46" s="34" t="str">
        <f>IFERROR(VLOOKUP(TCN46&amp;TCO46&amp;TCR46,CC!TCI:TCM,5,FALSE), " ")</f>
        <v xml:space="preserve"> </v>
      </c>
      <c r="TDB46" s="34" t="str">
        <f>IFERROR(VLOOKUP(TCO46&amp;TCP46&amp;TCS46,CC!TCJ:TCN,5,FALSE), " ")</f>
        <v xml:space="preserve"> </v>
      </c>
      <c r="TDC46" s="34" t="str">
        <f>IFERROR(VLOOKUP(TCP46&amp;TCQ46&amp;TCT46,CC!TCK:TCO,5,FALSE), " ")</f>
        <v xml:space="preserve"> </v>
      </c>
      <c r="TDD46" s="34" t="str">
        <f>IFERROR(VLOOKUP(TCQ46&amp;TCR46&amp;TCU46,CC!TCL:TCP,5,FALSE), " ")</f>
        <v xml:space="preserve"> </v>
      </c>
      <c r="TDE46" s="34" t="str">
        <f>IFERROR(VLOOKUP(TCR46&amp;TCS46&amp;TCV46,CC!TCM:TCQ,5,FALSE), " ")</f>
        <v xml:space="preserve"> </v>
      </c>
      <c r="TDF46" s="34" t="str">
        <f>IFERROR(VLOOKUP(TCS46&amp;TCT46&amp;TCW46,CC!TCN:TCR,5,FALSE), " ")</f>
        <v xml:space="preserve"> </v>
      </c>
      <c r="TDG46" s="34" t="str">
        <f>IFERROR(VLOOKUP(TCT46&amp;TCU46&amp;TCX46,CC!TCO:TCS,5,FALSE), " ")</f>
        <v xml:space="preserve"> </v>
      </c>
      <c r="TDH46" s="34" t="str">
        <f>IFERROR(VLOOKUP(TCU46&amp;TCV46&amp;TCY46,CC!TCP:TCT,5,FALSE), " ")</f>
        <v xml:space="preserve"> </v>
      </c>
      <c r="TDI46" s="34" t="str">
        <f>IFERROR(VLOOKUP(TCV46&amp;TCW46&amp;TCZ46,CC!TCQ:TCU,5,FALSE), " ")</f>
        <v xml:space="preserve"> </v>
      </c>
      <c r="TDJ46" s="34" t="str">
        <f>IFERROR(VLOOKUP(TCW46&amp;TCX46&amp;TDA46,CC!TCR:TCV,5,FALSE), " ")</f>
        <v xml:space="preserve"> </v>
      </c>
      <c r="TDK46" s="34" t="str">
        <f>IFERROR(VLOOKUP(TCX46&amp;TCY46&amp;TDB46,CC!TCS:TCW,5,FALSE), " ")</f>
        <v xml:space="preserve"> </v>
      </c>
      <c r="TDL46" s="34" t="str">
        <f>IFERROR(VLOOKUP(TCY46&amp;TCZ46&amp;TDC46,CC!TCT:TCX,5,FALSE), " ")</f>
        <v xml:space="preserve"> </v>
      </c>
      <c r="TDM46" s="34" t="str">
        <f>IFERROR(VLOOKUP(TCZ46&amp;TDA46&amp;TDD46,CC!TCU:TCY,5,FALSE), " ")</f>
        <v xml:space="preserve"> </v>
      </c>
      <c r="TDN46" s="34" t="str">
        <f>IFERROR(VLOOKUP(TDA46&amp;TDB46&amp;TDE46,CC!TCV:TCZ,5,FALSE), " ")</f>
        <v xml:space="preserve"> </v>
      </c>
      <c r="TDO46" s="34" t="str">
        <f>IFERROR(VLOOKUP(TDB46&amp;TDC46&amp;TDF46,CC!TCW:TDA,5,FALSE), " ")</f>
        <v xml:space="preserve"> </v>
      </c>
      <c r="TDP46" s="34" t="str">
        <f>IFERROR(VLOOKUP(TDC46&amp;TDD46&amp;TDG46,CC!TCX:TDB,5,FALSE), " ")</f>
        <v xml:space="preserve"> </v>
      </c>
      <c r="TDQ46" s="34" t="str">
        <f>IFERROR(VLOOKUP(TDD46&amp;TDE46&amp;TDH46,CC!TCY:TDC,5,FALSE), " ")</f>
        <v xml:space="preserve"> </v>
      </c>
      <c r="TDR46" s="34" t="str">
        <f>IFERROR(VLOOKUP(TDE46&amp;TDF46&amp;TDI46,CC!TCZ:TDD,5,FALSE), " ")</f>
        <v xml:space="preserve"> </v>
      </c>
      <c r="TDS46" s="34" t="str">
        <f>IFERROR(VLOOKUP(TDF46&amp;TDG46&amp;TDJ46,CC!TDA:TDE,5,FALSE), " ")</f>
        <v xml:space="preserve"> </v>
      </c>
      <c r="TDT46" s="34" t="str">
        <f>IFERROR(VLOOKUP(TDG46&amp;TDH46&amp;TDK46,CC!TDB:TDF,5,FALSE), " ")</f>
        <v xml:space="preserve"> </v>
      </c>
      <c r="TDU46" s="34" t="str">
        <f>IFERROR(VLOOKUP(TDH46&amp;TDI46&amp;TDL46,CC!TDC:TDG,5,FALSE), " ")</f>
        <v xml:space="preserve"> </v>
      </c>
      <c r="TDV46" s="34" t="str">
        <f>IFERROR(VLOOKUP(TDI46&amp;TDJ46&amp;TDM46,CC!TDD:TDH,5,FALSE), " ")</f>
        <v xml:space="preserve"> </v>
      </c>
      <c r="TDW46" s="34" t="str">
        <f>IFERROR(VLOOKUP(TDJ46&amp;TDK46&amp;TDN46,CC!TDE:TDI,5,FALSE), " ")</f>
        <v xml:space="preserve"> </v>
      </c>
      <c r="TDX46" s="34" t="str">
        <f>IFERROR(VLOOKUP(TDK46&amp;TDL46&amp;TDO46,CC!TDF:TDJ,5,FALSE), " ")</f>
        <v xml:space="preserve"> </v>
      </c>
      <c r="TDY46" s="34" t="str">
        <f>IFERROR(VLOOKUP(TDL46&amp;TDM46&amp;TDP46,CC!TDG:TDK,5,FALSE), " ")</f>
        <v xml:space="preserve"> </v>
      </c>
      <c r="TDZ46" s="34" t="str">
        <f>IFERROR(VLOOKUP(TDM46&amp;TDN46&amp;TDQ46,CC!TDH:TDL,5,FALSE), " ")</f>
        <v xml:space="preserve"> </v>
      </c>
      <c r="TEA46" s="34" t="str">
        <f>IFERROR(VLOOKUP(TDN46&amp;TDO46&amp;TDR46,CC!TDI:TDM,5,FALSE), " ")</f>
        <v xml:space="preserve"> </v>
      </c>
      <c r="TEB46" s="34" t="str">
        <f>IFERROR(VLOOKUP(TDO46&amp;TDP46&amp;TDS46,CC!TDJ:TDN,5,FALSE), " ")</f>
        <v xml:space="preserve"> </v>
      </c>
      <c r="TEC46" s="34" t="str">
        <f>IFERROR(VLOOKUP(TDP46&amp;TDQ46&amp;TDT46,CC!TDK:TDO,5,FALSE), " ")</f>
        <v xml:space="preserve"> </v>
      </c>
      <c r="TED46" s="34" t="str">
        <f>IFERROR(VLOOKUP(TDQ46&amp;TDR46&amp;TDU46,CC!TDL:TDP,5,FALSE), " ")</f>
        <v xml:space="preserve"> </v>
      </c>
      <c r="TEE46" s="34" t="str">
        <f>IFERROR(VLOOKUP(TDR46&amp;TDS46&amp;TDV46,CC!TDM:TDQ,5,FALSE), " ")</f>
        <v xml:space="preserve"> </v>
      </c>
      <c r="TEF46" s="34" t="str">
        <f>IFERROR(VLOOKUP(TDS46&amp;TDT46&amp;TDW46,CC!TDN:TDR,5,FALSE), " ")</f>
        <v xml:space="preserve"> </v>
      </c>
      <c r="TEG46" s="34" t="str">
        <f>IFERROR(VLOOKUP(TDT46&amp;TDU46&amp;TDX46,CC!TDO:TDS,5,FALSE), " ")</f>
        <v xml:space="preserve"> </v>
      </c>
      <c r="TEH46" s="34" t="str">
        <f>IFERROR(VLOOKUP(TDU46&amp;TDV46&amp;TDY46,CC!TDP:TDT,5,FALSE), " ")</f>
        <v xml:space="preserve"> </v>
      </c>
      <c r="TEI46" s="34" t="str">
        <f>IFERROR(VLOOKUP(TDV46&amp;TDW46&amp;TDZ46,CC!TDQ:TDU,5,FALSE), " ")</f>
        <v xml:space="preserve"> </v>
      </c>
      <c r="TEJ46" s="34" t="str">
        <f>IFERROR(VLOOKUP(TDW46&amp;TDX46&amp;TEA46,CC!TDR:TDV,5,FALSE), " ")</f>
        <v xml:space="preserve"> </v>
      </c>
      <c r="TEK46" s="34" t="str">
        <f>IFERROR(VLOOKUP(TDX46&amp;TDY46&amp;TEB46,CC!TDS:TDW,5,FALSE), " ")</f>
        <v xml:space="preserve"> </v>
      </c>
      <c r="TEL46" s="34" t="str">
        <f>IFERROR(VLOOKUP(TDY46&amp;TDZ46&amp;TEC46,CC!TDT:TDX,5,FALSE), " ")</f>
        <v xml:space="preserve"> </v>
      </c>
      <c r="TEM46" s="34" t="str">
        <f>IFERROR(VLOOKUP(TDZ46&amp;TEA46&amp;TED46,CC!TDU:TDY,5,FALSE), " ")</f>
        <v xml:space="preserve"> </v>
      </c>
      <c r="TEN46" s="34" t="str">
        <f>IFERROR(VLOOKUP(TEA46&amp;TEB46&amp;TEE46,CC!TDV:TDZ,5,FALSE), " ")</f>
        <v xml:space="preserve"> </v>
      </c>
      <c r="TEO46" s="34" t="str">
        <f>IFERROR(VLOOKUP(TEB46&amp;TEC46&amp;TEF46,CC!TDW:TEA,5,FALSE), " ")</f>
        <v xml:space="preserve"> </v>
      </c>
      <c r="TEP46" s="34" t="str">
        <f>IFERROR(VLOOKUP(TEC46&amp;TED46&amp;TEG46,CC!TDX:TEB,5,FALSE), " ")</f>
        <v xml:space="preserve"> </v>
      </c>
      <c r="TEQ46" s="34" t="str">
        <f>IFERROR(VLOOKUP(TED46&amp;TEE46&amp;TEH46,CC!TDY:TEC,5,FALSE), " ")</f>
        <v xml:space="preserve"> </v>
      </c>
      <c r="TER46" s="34" t="str">
        <f>IFERROR(VLOOKUP(TEE46&amp;TEF46&amp;TEI46,CC!TDZ:TED,5,FALSE), " ")</f>
        <v xml:space="preserve"> </v>
      </c>
      <c r="TES46" s="34" t="str">
        <f>IFERROR(VLOOKUP(TEF46&amp;TEG46&amp;TEJ46,CC!TEA:TEE,5,FALSE), " ")</f>
        <v xml:space="preserve"> </v>
      </c>
      <c r="TET46" s="34" t="str">
        <f>IFERROR(VLOOKUP(TEG46&amp;TEH46&amp;TEK46,CC!TEB:TEF,5,FALSE), " ")</f>
        <v xml:space="preserve"> </v>
      </c>
      <c r="TEU46" s="34" t="str">
        <f>IFERROR(VLOOKUP(TEH46&amp;TEI46&amp;TEL46,CC!TEC:TEG,5,FALSE), " ")</f>
        <v xml:space="preserve"> </v>
      </c>
      <c r="TEV46" s="34" t="str">
        <f>IFERROR(VLOOKUP(TEI46&amp;TEJ46&amp;TEM46,CC!TED:TEH,5,FALSE), " ")</f>
        <v xml:space="preserve"> </v>
      </c>
      <c r="TEW46" s="34" t="str">
        <f>IFERROR(VLOOKUP(TEJ46&amp;TEK46&amp;TEN46,CC!TEE:TEI,5,FALSE), " ")</f>
        <v xml:space="preserve"> </v>
      </c>
      <c r="TEX46" s="34" t="str">
        <f>IFERROR(VLOOKUP(TEK46&amp;TEL46&amp;TEO46,CC!TEF:TEJ,5,FALSE), " ")</f>
        <v xml:space="preserve"> </v>
      </c>
      <c r="TEY46" s="34" t="str">
        <f>IFERROR(VLOOKUP(TEL46&amp;TEM46&amp;TEP46,CC!TEG:TEK,5,FALSE), " ")</f>
        <v xml:space="preserve"> </v>
      </c>
      <c r="TEZ46" s="34" t="str">
        <f>IFERROR(VLOOKUP(TEM46&amp;TEN46&amp;TEQ46,CC!TEH:TEL,5,FALSE), " ")</f>
        <v xml:space="preserve"> </v>
      </c>
      <c r="TFA46" s="34" t="str">
        <f>IFERROR(VLOOKUP(TEN46&amp;TEO46&amp;TER46,CC!TEI:TEM,5,FALSE), " ")</f>
        <v xml:space="preserve"> </v>
      </c>
      <c r="TFB46" s="34" t="str">
        <f>IFERROR(VLOOKUP(TEO46&amp;TEP46&amp;TES46,CC!TEJ:TEN,5,FALSE), " ")</f>
        <v xml:space="preserve"> </v>
      </c>
      <c r="TFC46" s="34" t="str">
        <f>IFERROR(VLOOKUP(TEP46&amp;TEQ46&amp;TET46,CC!TEK:TEO,5,FALSE), " ")</f>
        <v xml:space="preserve"> </v>
      </c>
      <c r="TFD46" s="34" t="str">
        <f>IFERROR(VLOOKUP(TEQ46&amp;TER46&amp;TEU46,CC!TEL:TEP,5,FALSE), " ")</f>
        <v xml:space="preserve"> </v>
      </c>
      <c r="TFE46" s="34" t="str">
        <f>IFERROR(VLOOKUP(TER46&amp;TES46&amp;TEV46,CC!TEM:TEQ,5,FALSE), " ")</f>
        <v xml:space="preserve"> </v>
      </c>
      <c r="TFF46" s="34" t="str">
        <f>IFERROR(VLOOKUP(TES46&amp;TET46&amp;TEW46,CC!TEN:TER,5,FALSE), " ")</f>
        <v xml:space="preserve"> </v>
      </c>
      <c r="TFG46" s="34" t="str">
        <f>IFERROR(VLOOKUP(TET46&amp;TEU46&amp;TEX46,CC!TEO:TES,5,FALSE), " ")</f>
        <v xml:space="preserve"> </v>
      </c>
      <c r="TFH46" s="34" t="str">
        <f>IFERROR(VLOOKUP(TEU46&amp;TEV46&amp;TEY46,CC!TEP:TET,5,FALSE), " ")</f>
        <v xml:space="preserve"> </v>
      </c>
      <c r="TFI46" s="34" t="str">
        <f>IFERROR(VLOOKUP(TEV46&amp;TEW46&amp;TEZ46,CC!TEQ:TEU,5,FALSE), " ")</f>
        <v xml:space="preserve"> </v>
      </c>
      <c r="TFJ46" s="34" t="str">
        <f>IFERROR(VLOOKUP(TEW46&amp;TEX46&amp;TFA46,CC!TER:TEV,5,FALSE), " ")</f>
        <v xml:space="preserve"> </v>
      </c>
      <c r="TFK46" s="34" t="str">
        <f>IFERROR(VLOOKUP(TEX46&amp;TEY46&amp;TFB46,CC!TES:TEW,5,FALSE), " ")</f>
        <v xml:space="preserve"> </v>
      </c>
      <c r="TFL46" s="34" t="str">
        <f>IFERROR(VLOOKUP(TEY46&amp;TEZ46&amp;TFC46,CC!TET:TEX,5,FALSE), " ")</f>
        <v xml:space="preserve"> </v>
      </c>
      <c r="TFM46" s="34" t="str">
        <f>IFERROR(VLOOKUP(TEZ46&amp;TFA46&amp;TFD46,CC!TEU:TEY,5,FALSE), " ")</f>
        <v xml:space="preserve"> </v>
      </c>
      <c r="TFN46" s="34" t="str">
        <f>IFERROR(VLOOKUP(TFA46&amp;TFB46&amp;TFE46,CC!TEV:TEZ,5,FALSE), " ")</f>
        <v xml:space="preserve"> </v>
      </c>
      <c r="TFO46" s="34" t="str">
        <f>IFERROR(VLOOKUP(TFB46&amp;TFC46&amp;TFF46,CC!TEW:TFA,5,FALSE), " ")</f>
        <v xml:space="preserve"> </v>
      </c>
      <c r="TFP46" s="34" t="str">
        <f>IFERROR(VLOOKUP(TFC46&amp;TFD46&amp;TFG46,CC!TEX:TFB,5,FALSE), " ")</f>
        <v xml:space="preserve"> </v>
      </c>
      <c r="TFQ46" s="34" t="str">
        <f>IFERROR(VLOOKUP(TFD46&amp;TFE46&amp;TFH46,CC!TEY:TFC,5,FALSE), " ")</f>
        <v xml:space="preserve"> </v>
      </c>
      <c r="TFR46" s="34" t="str">
        <f>IFERROR(VLOOKUP(TFE46&amp;TFF46&amp;TFI46,CC!TEZ:TFD,5,FALSE), " ")</f>
        <v xml:space="preserve"> </v>
      </c>
      <c r="TFS46" s="34" t="str">
        <f>IFERROR(VLOOKUP(TFF46&amp;TFG46&amp;TFJ46,CC!TFA:TFE,5,FALSE), " ")</f>
        <v xml:space="preserve"> </v>
      </c>
      <c r="TFT46" s="34" t="str">
        <f>IFERROR(VLOOKUP(TFG46&amp;TFH46&amp;TFK46,CC!TFB:TFF,5,FALSE), " ")</f>
        <v xml:space="preserve"> </v>
      </c>
      <c r="TFU46" s="34" t="str">
        <f>IFERROR(VLOOKUP(TFH46&amp;TFI46&amp;TFL46,CC!TFC:TFG,5,FALSE), " ")</f>
        <v xml:space="preserve"> </v>
      </c>
      <c r="TFV46" s="34" t="str">
        <f>IFERROR(VLOOKUP(TFI46&amp;TFJ46&amp;TFM46,CC!TFD:TFH,5,FALSE), " ")</f>
        <v xml:space="preserve"> </v>
      </c>
      <c r="TFW46" s="34" t="str">
        <f>IFERROR(VLOOKUP(TFJ46&amp;TFK46&amp;TFN46,CC!TFE:TFI,5,FALSE), " ")</f>
        <v xml:space="preserve"> </v>
      </c>
      <c r="TFX46" s="34" t="str">
        <f>IFERROR(VLOOKUP(TFK46&amp;TFL46&amp;TFO46,CC!TFF:TFJ,5,FALSE), " ")</f>
        <v xml:space="preserve"> </v>
      </c>
      <c r="TFY46" s="34" t="str">
        <f>IFERROR(VLOOKUP(TFL46&amp;TFM46&amp;TFP46,CC!TFG:TFK,5,FALSE), " ")</f>
        <v xml:space="preserve"> </v>
      </c>
      <c r="TFZ46" s="34" t="str">
        <f>IFERROR(VLOOKUP(TFM46&amp;TFN46&amp;TFQ46,CC!TFH:TFL,5,FALSE), " ")</f>
        <v xml:space="preserve"> </v>
      </c>
      <c r="TGA46" s="34" t="str">
        <f>IFERROR(VLOOKUP(TFN46&amp;TFO46&amp;TFR46,CC!TFI:TFM,5,FALSE), " ")</f>
        <v xml:space="preserve"> </v>
      </c>
      <c r="TGB46" s="34" t="str">
        <f>IFERROR(VLOOKUP(TFO46&amp;TFP46&amp;TFS46,CC!TFJ:TFN,5,FALSE), " ")</f>
        <v xml:space="preserve"> </v>
      </c>
      <c r="TGC46" s="34" t="str">
        <f>IFERROR(VLOOKUP(TFP46&amp;TFQ46&amp;TFT46,CC!TFK:TFO,5,FALSE), " ")</f>
        <v xml:space="preserve"> </v>
      </c>
      <c r="TGD46" s="34" t="str">
        <f>IFERROR(VLOOKUP(TFQ46&amp;TFR46&amp;TFU46,CC!TFL:TFP,5,FALSE), " ")</f>
        <v xml:space="preserve"> </v>
      </c>
      <c r="TGE46" s="34" t="str">
        <f>IFERROR(VLOOKUP(TFR46&amp;TFS46&amp;TFV46,CC!TFM:TFQ,5,FALSE), " ")</f>
        <v xml:space="preserve"> </v>
      </c>
      <c r="TGF46" s="34" t="str">
        <f>IFERROR(VLOOKUP(TFS46&amp;TFT46&amp;TFW46,CC!TFN:TFR,5,FALSE), " ")</f>
        <v xml:space="preserve"> </v>
      </c>
      <c r="TGG46" s="34" t="str">
        <f>IFERROR(VLOOKUP(TFT46&amp;TFU46&amp;TFX46,CC!TFO:TFS,5,FALSE), " ")</f>
        <v xml:space="preserve"> </v>
      </c>
      <c r="TGH46" s="34" t="str">
        <f>IFERROR(VLOOKUP(TFU46&amp;TFV46&amp;TFY46,CC!TFP:TFT,5,FALSE), " ")</f>
        <v xml:space="preserve"> </v>
      </c>
      <c r="TGI46" s="34" t="str">
        <f>IFERROR(VLOOKUP(TFV46&amp;TFW46&amp;TFZ46,CC!TFQ:TFU,5,FALSE), " ")</f>
        <v xml:space="preserve"> </v>
      </c>
      <c r="TGJ46" s="34" t="str">
        <f>IFERROR(VLOOKUP(TFW46&amp;TFX46&amp;TGA46,CC!TFR:TFV,5,FALSE), " ")</f>
        <v xml:space="preserve"> </v>
      </c>
      <c r="TGK46" s="34" t="str">
        <f>IFERROR(VLOOKUP(TFX46&amp;TFY46&amp;TGB46,CC!TFS:TFW,5,FALSE), " ")</f>
        <v xml:space="preserve"> </v>
      </c>
      <c r="TGL46" s="34" t="str">
        <f>IFERROR(VLOOKUP(TFY46&amp;TFZ46&amp;TGC46,CC!TFT:TFX,5,FALSE), " ")</f>
        <v xml:space="preserve"> </v>
      </c>
      <c r="TGM46" s="34" t="str">
        <f>IFERROR(VLOOKUP(TFZ46&amp;TGA46&amp;TGD46,CC!TFU:TFY,5,FALSE), " ")</f>
        <v xml:space="preserve"> </v>
      </c>
      <c r="TGN46" s="34" t="str">
        <f>IFERROR(VLOOKUP(TGA46&amp;TGB46&amp;TGE46,CC!TFV:TFZ,5,FALSE), " ")</f>
        <v xml:space="preserve"> </v>
      </c>
      <c r="TGO46" s="34" t="str">
        <f>IFERROR(VLOOKUP(TGB46&amp;TGC46&amp;TGF46,CC!TFW:TGA,5,FALSE), " ")</f>
        <v xml:space="preserve"> </v>
      </c>
      <c r="TGP46" s="34" t="str">
        <f>IFERROR(VLOOKUP(TGC46&amp;TGD46&amp;TGG46,CC!TFX:TGB,5,FALSE), " ")</f>
        <v xml:space="preserve"> </v>
      </c>
      <c r="TGQ46" s="34" t="str">
        <f>IFERROR(VLOOKUP(TGD46&amp;TGE46&amp;TGH46,CC!TFY:TGC,5,FALSE), " ")</f>
        <v xml:space="preserve"> </v>
      </c>
      <c r="TGR46" s="34" t="str">
        <f>IFERROR(VLOOKUP(TGE46&amp;TGF46&amp;TGI46,CC!TFZ:TGD,5,FALSE), " ")</f>
        <v xml:space="preserve"> </v>
      </c>
      <c r="TGS46" s="34" t="str">
        <f>IFERROR(VLOOKUP(TGF46&amp;TGG46&amp;TGJ46,CC!TGA:TGE,5,FALSE), " ")</f>
        <v xml:space="preserve"> </v>
      </c>
      <c r="TGT46" s="34" t="str">
        <f>IFERROR(VLOOKUP(TGG46&amp;TGH46&amp;TGK46,CC!TGB:TGF,5,FALSE), " ")</f>
        <v xml:space="preserve"> </v>
      </c>
      <c r="TGU46" s="34" t="str">
        <f>IFERROR(VLOOKUP(TGH46&amp;TGI46&amp;TGL46,CC!TGC:TGG,5,FALSE), " ")</f>
        <v xml:space="preserve"> </v>
      </c>
      <c r="TGV46" s="34" t="str">
        <f>IFERROR(VLOOKUP(TGI46&amp;TGJ46&amp;TGM46,CC!TGD:TGH,5,FALSE), " ")</f>
        <v xml:space="preserve"> </v>
      </c>
      <c r="TGW46" s="34" t="str">
        <f>IFERROR(VLOOKUP(TGJ46&amp;TGK46&amp;TGN46,CC!TGE:TGI,5,FALSE), " ")</f>
        <v xml:space="preserve"> </v>
      </c>
      <c r="TGX46" s="34" t="str">
        <f>IFERROR(VLOOKUP(TGK46&amp;TGL46&amp;TGO46,CC!TGF:TGJ,5,FALSE), " ")</f>
        <v xml:space="preserve"> </v>
      </c>
      <c r="TGY46" s="34" t="str">
        <f>IFERROR(VLOOKUP(TGL46&amp;TGM46&amp;TGP46,CC!TGG:TGK,5,FALSE), " ")</f>
        <v xml:space="preserve"> </v>
      </c>
      <c r="TGZ46" s="34" t="str">
        <f>IFERROR(VLOOKUP(TGM46&amp;TGN46&amp;TGQ46,CC!TGH:TGL,5,FALSE), " ")</f>
        <v xml:space="preserve"> </v>
      </c>
      <c r="THA46" s="34" t="str">
        <f>IFERROR(VLOOKUP(TGN46&amp;TGO46&amp;TGR46,CC!TGI:TGM,5,FALSE), " ")</f>
        <v xml:space="preserve"> </v>
      </c>
      <c r="THB46" s="34" t="str">
        <f>IFERROR(VLOOKUP(TGO46&amp;TGP46&amp;TGS46,CC!TGJ:TGN,5,FALSE), " ")</f>
        <v xml:space="preserve"> </v>
      </c>
      <c r="THC46" s="34" t="str">
        <f>IFERROR(VLOOKUP(TGP46&amp;TGQ46&amp;TGT46,CC!TGK:TGO,5,FALSE), " ")</f>
        <v xml:space="preserve"> </v>
      </c>
      <c r="THD46" s="34" t="str">
        <f>IFERROR(VLOOKUP(TGQ46&amp;TGR46&amp;TGU46,CC!TGL:TGP,5,FALSE), " ")</f>
        <v xml:space="preserve"> </v>
      </c>
      <c r="THE46" s="34" t="str">
        <f>IFERROR(VLOOKUP(TGR46&amp;TGS46&amp;TGV46,CC!TGM:TGQ,5,FALSE), " ")</f>
        <v xml:space="preserve"> </v>
      </c>
      <c r="THF46" s="34" t="str">
        <f>IFERROR(VLOOKUP(TGS46&amp;TGT46&amp;TGW46,CC!TGN:TGR,5,FALSE), " ")</f>
        <v xml:space="preserve"> </v>
      </c>
      <c r="THG46" s="34" t="str">
        <f>IFERROR(VLOOKUP(TGT46&amp;TGU46&amp;TGX46,CC!TGO:TGS,5,FALSE), " ")</f>
        <v xml:space="preserve"> </v>
      </c>
      <c r="THH46" s="34" t="str">
        <f>IFERROR(VLOOKUP(TGU46&amp;TGV46&amp;TGY46,CC!TGP:TGT,5,FALSE), " ")</f>
        <v xml:space="preserve"> </v>
      </c>
      <c r="THI46" s="34" t="str">
        <f>IFERROR(VLOOKUP(TGV46&amp;TGW46&amp;TGZ46,CC!TGQ:TGU,5,FALSE), " ")</f>
        <v xml:space="preserve"> </v>
      </c>
      <c r="THJ46" s="34" t="str">
        <f>IFERROR(VLOOKUP(TGW46&amp;TGX46&amp;THA46,CC!TGR:TGV,5,FALSE), " ")</f>
        <v xml:space="preserve"> </v>
      </c>
      <c r="THK46" s="34" t="str">
        <f>IFERROR(VLOOKUP(TGX46&amp;TGY46&amp;THB46,CC!TGS:TGW,5,FALSE), " ")</f>
        <v xml:space="preserve"> </v>
      </c>
      <c r="THL46" s="34" t="str">
        <f>IFERROR(VLOOKUP(TGY46&amp;TGZ46&amp;THC46,CC!TGT:TGX,5,FALSE), " ")</f>
        <v xml:space="preserve"> </v>
      </c>
      <c r="THM46" s="34" t="str">
        <f>IFERROR(VLOOKUP(TGZ46&amp;THA46&amp;THD46,CC!TGU:TGY,5,FALSE), " ")</f>
        <v xml:space="preserve"> </v>
      </c>
      <c r="THN46" s="34" t="str">
        <f>IFERROR(VLOOKUP(THA46&amp;THB46&amp;THE46,CC!TGV:TGZ,5,FALSE), " ")</f>
        <v xml:space="preserve"> </v>
      </c>
      <c r="THO46" s="34" t="str">
        <f>IFERROR(VLOOKUP(THB46&amp;THC46&amp;THF46,CC!TGW:THA,5,FALSE), " ")</f>
        <v xml:space="preserve"> </v>
      </c>
      <c r="THP46" s="34" t="str">
        <f>IFERROR(VLOOKUP(THC46&amp;THD46&amp;THG46,CC!TGX:THB,5,FALSE), " ")</f>
        <v xml:space="preserve"> </v>
      </c>
      <c r="THQ46" s="34" t="str">
        <f>IFERROR(VLOOKUP(THD46&amp;THE46&amp;THH46,CC!TGY:THC,5,FALSE), " ")</f>
        <v xml:space="preserve"> </v>
      </c>
      <c r="THR46" s="34" t="str">
        <f>IFERROR(VLOOKUP(THE46&amp;THF46&amp;THI46,CC!TGZ:THD,5,FALSE), " ")</f>
        <v xml:space="preserve"> </v>
      </c>
      <c r="THS46" s="34" t="str">
        <f>IFERROR(VLOOKUP(THF46&amp;THG46&amp;THJ46,CC!THA:THE,5,FALSE), " ")</f>
        <v xml:space="preserve"> </v>
      </c>
      <c r="THT46" s="34" t="str">
        <f>IFERROR(VLOOKUP(THG46&amp;THH46&amp;THK46,CC!THB:THF,5,FALSE), " ")</f>
        <v xml:space="preserve"> </v>
      </c>
      <c r="THU46" s="34" t="str">
        <f>IFERROR(VLOOKUP(THH46&amp;THI46&amp;THL46,CC!THC:THG,5,FALSE), " ")</f>
        <v xml:space="preserve"> </v>
      </c>
      <c r="THV46" s="34" t="str">
        <f>IFERROR(VLOOKUP(THI46&amp;THJ46&amp;THM46,CC!THD:THH,5,FALSE), " ")</f>
        <v xml:space="preserve"> </v>
      </c>
      <c r="THW46" s="34" t="str">
        <f>IFERROR(VLOOKUP(THJ46&amp;THK46&amp;THN46,CC!THE:THI,5,FALSE), " ")</f>
        <v xml:space="preserve"> </v>
      </c>
      <c r="THX46" s="34" t="str">
        <f>IFERROR(VLOOKUP(THK46&amp;THL46&amp;THO46,CC!THF:THJ,5,FALSE), " ")</f>
        <v xml:space="preserve"> </v>
      </c>
      <c r="THY46" s="34" t="str">
        <f>IFERROR(VLOOKUP(THL46&amp;THM46&amp;THP46,CC!THG:THK,5,FALSE), " ")</f>
        <v xml:space="preserve"> </v>
      </c>
      <c r="THZ46" s="34" t="str">
        <f>IFERROR(VLOOKUP(THM46&amp;THN46&amp;THQ46,CC!THH:THL,5,FALSE), " ")</f>
        <v xml:space="preserve"> </v>
      </c>
      <c r="TIA46" s="34" t="str">
        <f>IFERROR(VLOOKUP(THN46&amp;THO46&amp;THR46,CC!THI:THM,5,FALSE), " ")</f>
        <v xml:space="preserve"> </v>
      </c>
      <c r="TIB46" s="34" t="str">
        <f>IFERROR(VLOOKUP(THO46&amp;THP46&amp;THS46,CC!THJ:THN,5,FALSE), " ")</f>
        <v xml:space="preserve"> </v>
      </c>
      <c r="TIC46" s="34" t="str">
        <f>IFERROR(VLOOKUP(THP46&amp;THQ46&amp;THT46,CC!THK:THO,5,FALSE), " ")</f>
        <v xml:space="preserve"> </v>
      </c>
      <c r="TID46" s="34" t="str">
        <f>IFERROR(VLOOKUP(THQ46&amp;THR46&amp;THU46,CC!THL:THP,5,FALSE), " ")</f>
        <v xml:space="preserve"> </v>
      </c>
      <c r="TIE46" s="34" t="str">
        <f>IFERROR(VLOOKUP(THR46&amp;THS46&amp;THV46,CC!THM:THQ,5,FALSE), " ")</f>
        <v xml:space="preserve"> </v>
      </c>
      <c r="TIF46" s="34" t="str">
        <f>IFERROR(VLOOKUP(THS46&amp;THT46&amp;THW46,CC!THN:THR,5,FALSE), " ")</f>
        <v xml:space="preserve"> </v>
      </c>
      <c r="TIG46" s="34" t="str">
        <f>IFERROR(VLOOKUP(THT46&amp;THU46&amp;THX46,CC!THO:THS,5,FALSE), " ")</f>
        <v xml:space="preserve"> </v>
      </c>
      <c r="TIH46" s="34" t="str">
        <f>IFERROR(VLOOKUP(THU46&amp;THV46&amp;THY46,CC!THP:THT,5,FALSE), " ")</f>
        <v xml:space="preserve"> </v>
      </c>
      <c r="TII46" s="34" t="str">
        <f>IFERROR(VLOOKUP(THV46&amp;THW46&amp;THZ46,CC!THQ:THU,5,FALSE), " ")</f>
        <v xml:space="preserve"> </v>
      </c>
      <c r="TIJ46" s="34" t="str">
        <f>IFERROR(VLOOKUP(THW46&amp;THX46&amp;TIA46,CC!THR:THV,5,FALSE), " ")</f>
        <v xml:space="preserve"> </v>
      </c>
      <c r="TIK46" s="34" t="str">
        <f>IFERROR(VLOOKUP(THX46&amp;THY46&amp;TIB46,CC!THS:THW,5,FALSE), " ")</f>
        <v xml:space="preserve"> </v>
      </c>
      <c r="TIL46" s="34" t="str">
        <f>IFERROR(VLOOKUP(THY46&amp;THZ46&amp;TIC46,CC!THT:THX,5,FALSE), " ")</f>
        <v xml:space="preserve"> </v>
      </c>
      <c r="TIM46" s="34" t="str">
        <f>IFERROR(VLOOKUP(THZ46&amp;TIA46&amp;TID46,CC!THU:THY,5,FALSE), " ")</f>
        <v xml:space="preserve"> </v>
      </c>
      <c r="TIN46" s="34" t="str">
        <f>IFERROR(VLOOKUP(TIA46&amp;TIB46&amp;TIE46,CC!THV:THZ,5,FALSE), " ")</f>
        <v xml:space="preserve"> </v>
      </c>
      <c r="TIO46" s="34" t="str">
        <f>IFERROR(VLOOKUP(TIB46&amp;TIC46&amp;TIF46,CC!THW:TIA,5,FALSE), " ")</f>
        <v xml:space="preserve"> </v>
      </c>
      <c r="TIP46" s="34" t="str">
        <f>IFERROR(VLOOKUP(TIC46&amp;TID46&amp;TIG46,CC!THX:TIB,5,FALSE), " ")</f>
        <v xml:space="preserve"> </v>
      </c>
      <c r="TIQ46" s="34" t="str">
        <f>IFERROR(VLOOKUP(TID46&amp;TIE46&amp;TIH46,CC!THY:TIC,5,FALSE), " ")</f>
        <v xml:space="preserve"> </v>
      </c>
      <c r="TIR46" s="34" t="str">
        <f>IFERROR(VLOOKUP(TIE46&amp;TIF46&amp;TII46,CC!THZ:TID,5,FALSE), " ")</f>
        <v xml:space="preserve"> </v>
      </c>
      <c r="TIS46" s="34" t="str">
        <f>IFERROR(VLOOKUP(TIF46&amp;TIG46&amp;TIJ46,CC!TIA:TIE,5,FALSE), " ")</f>
        <v xml:space="preserve"> </v>
      </c>
      <c r="TIT46" s="34" t="str">
        <f>IFERROR(VLOOKUP(TIG46&amp;TIH46&amp;TIK46,CC!TIB:TIF,5,FALSE), " ")</f>
        <v xml:space="preserve"> </v>
      </c>
      <c r="TIU46" s="34" t="str">
        <f>IFERROR(VLOOKUP(TIH46&amp;TII46&amp;TIL46,CC!TIC:TIG,5,FALSE), " ")</f>
        <v xml:space="preserve"> </v>
      </c>
      <c r="TIV46" s="34" t="str">
        <f>IFERROR(VLOOKUP(TII46&amp;TIJ46&amp;TIM46,CC!TID:TIH,5,FALSE), " ")</f>
        <v xml:space="preserve"> </v>
      </c>
      <c r="TIW46" s="34" t="str">
        <f>IFERROR(VLOOKUP(TIJ46&amp;TIK46&amp;TIN46,CC!TIE:TII,5,FALSE), " ")</f>
        <v xml:space="preserve"> </v>
      </c>
      <c r="TIX46" s="34" t="str">
        <f>IFERROR(VLOOKUP(TIK46&amp;TIL46&amp;TIO46,CC!TIF:TIJ,5,FALSE), " ")</f>
        <v xml:space="preserve"> </v>
      </c>
      <c r="TIY46" s="34" t="str">
        <f>IFERROR(VLOOKUP(TIL46&amp;TIM46&amp;TIP46,CC!TIG:TIK,5,FALSE), " ")</f>
        <v xml:space="preserve"> </v>
      </c>
      <c r="TIZ46" s="34" t="str">
        <f>IFERROR(VLOOKUP(TIM46&amp;TIN46&amp;TIQ46,CC!TIH:TIL,5,FALSE), " ")</f>
        <v xml:space="preserve"> </v>
      </c>
      <c r="TJA46" s="34" t="str">
        <f>IFERROR(VLOOKUP(TIN46&amp;TIO46&amp;TIR46,CC!TII:TIM,5,FALSE), " ")</f>
        <v xml:space="preserve"> </v>
      </c>
      <c r="TJB46" s="34" t="str">
        <f>IFERROR(VLOOKUP(TIO46&amp;TIP46&amp;TIS46,CC!TIJ:TIN,5,FALSE), " ")</f>
        <v xml:space="preserve"> </v>
      </c>
      <c r="TJC46" s="34" t="str">
        <f>IFERROR(VLOOKUP(TIP46&amp;TIQ46&amp;TIT46,CC!TIK:TIO,5,FALSE), " ")</f>
        <v xml:space="preserve"> </v>
      </c>
      <c r="TJD46" s="34" t="str">
        <f>IFERROR(VLOOKUP(TIQ46&amp;TIR46&amp;TIU46,CC!TIL:TIP,5,FALSE), " ")</f>
        <v xml:space="preserve"> </v>
      </c>
      <c r="TJE46" s="34" t="str">
        <f>IFERROR(VLOOKUP(TIR46&amp;TIS46&amp;TIV46,CC!TIM:TIQ,5,FALSE), " ")</f>
        <v xml:space="preserve"> </v>
      </c>
      <c r="TJF46" s="34" t="str">
        <f>IFERROR(VLOOKUP(TIS46&amp;TIT46&amp;TIW46,CC!TIN:TIR,5,FALSE), " ")</f>
        <v xml:space="preserve"> </v>
      </c>
      <c r="TJG46" s="34" t="str">
        <f>IFERROR(VLOOKUP(TIT46&amp;TIU46&amp;TIX46,CC!TIO:TIS,5,FALSE), " ")</f>
        <v xml:space="preserve"> </v>
      </c>
      <c r="TJH46" s="34" t="str">
        <f>IFERROR(VLOOKUP(TIU46&amp;TIV46&amp;TIY46,CC!TIP:TIT,5,FALSE), " ")</f>
        <v xml:space="preserve"> </v>
      </c>
      <c r="TJI46" s="34" t="str">
        <f>IFERROR(VLOOKUP(TIV46&amp;TIW46&amp;TIZ46,CC!TIQ:TIU,5,FALSE), " ")</f>
        <v xml:space="preserve"> </v>
      </c>
      <c r="TJJ46" s="34" t="str">
        <f>IFERROR(VLOOKUP(TIW46&amp;TIX46&amp;TJA46,CC!TIR:TIV,5,FALSE), " ")</f>
        <v xml:space="preserve"> </v>
      </c>
      <c r="TJK46" s="34" t="str">
        <f>IFERROR(VLOOKUP(TIX46&amp;TIY46&amp;TJB46,CC!TIS:TIW,5,FALSE), " ")</f>
        <v xml:space="preserve"> </v>
      </c>
      <c r="TJL46" s="34" t="str">
        <f>IFERROR(VLOOKUP(TIY46&amp;TIZ46&amp;TJC46,CC!TIT:TIX,5,FALSE), " ")</f>
        <v xml:space="preserve"> </v>
      </c>
      <c r="TJM46" s="34" t="str">
        <f>IFERROR(VLOOKUP(TIZ46&amp;TJA46&amp;TJD46,CC!TIU:TIY,5,FALSE), " ")</f>
        <v xml:space="preserve"> </v>
      </c>
      <c r="TJN46" s="34" t="str">
        <f>IFERROR(VLOOKUP(TJA46&amp;TJB46&amp;TJE46,CC!TIV:TIZ,5,FALSE), " ")</f>
        <v xml:space="preserve"> </v>
      </c>
      <c r="TJO46" s="34" t="str">
        <f>IFERROR(VLOOKUP(TJB46&amp;TJC46&amp;TJF46,CC!TIW:TJA,5,FALSE), " ")</f>
        <v xml:space="preserve"> </v>
      </c>
      <c r="TJP46" s="34" t="str">
        <f>IFERROR(VLOOKUP(TJC46&amp;TJD46&amp;TJG46,CC!TIX:TJB,5,FALSE), " ")</f>
        <v xml:space="preserve"> </v>
      </c>
      <c r="TJQ46" s="34" t="str">
        <f>IFERROR(VLOOKUP(TJD46&amp;TJE46&amp;TJH46,CC!TIY:TJC,5,FALSE), " ")</f>
        <v xml:space="preserve"> </v>
      </c>
      <c r="TJR46" s="34" t="str">
        <f>IFERROR(VLOOKUP(TJE46&amp;TJF46&amp;TJI46,CC!TIZ:TJD,5,FALSE), " ")</f>
        <v xml:space="preserve"> </v>
      </c>
      <c r="TJS46" s="34" t="str">
        <f>IFERROR(VLOOKUP(TJF46&amp;TJG46&amp;TJJ46,CC!TJA:TJE,5,FALSE), " ")</f>
        <v xml:space="preserve"> </v>
      </c>
      <c r="TJT46" s="34" t="str">
        <f>IFERROR(VLOOKUP(TJG46&amp;TJH46&amp;TJK46,CC!TJB:TJF,5,FALSE), " ")</f>
        <v xml:space="preserve"> </v>
      </c>
      <c r="TJU46" s="34" t="str">
        <f>IFERROR(VLOOKUP(TJH46&amp;TJI46&amp;TJL46,CC!TJC:TJG,5,FALSE), " ")</f>
        <v xml:space="preserve"> </v>
      </c>
      <c r="TJV46" s="34" t="str">
        <f>IFERROR(VLOOKUP(TJI46&amp;TJJ46&amp;TJM46,CC!TJD:TJH,5,FALSE), " ")</f>
        <v xml:space="preserve"> </v>
      </c>
      <c r="TJW46" s="34" t="str">
        <f>IFERROR(VLOOKUP(TJJ46&amp;TJK46&amp;TJN46,CC!TJE:TJI,5,FALSE), " ")</f>
        <v xml:space="preserve"> </v>
      </c>
      <c r="TJX46" s="34" t="str">
        <f>IFERROR(VLOOKUP(TJK46&amp;TJL46&amp;TJO46,CC!TJF:TJJ,5,FALSE), " ")</f>
        <v xml:space="preserve"> </v>
      </c>
      <c r="TJY46" s="34" t="str">
        <f>IFERROR(VLOOKUP(TJL46&amp;TJM46&amp;TJP46,CC!TJG:TJK,5,FALSE), " ")</f>
        <v xml:space="preserve"> </v>
      </c>
      <c r="TJZ46" s="34" t="str">
        <f>IFERROR(VLOOKUP(TJM46&amp;TJN46&amp;TJQ46,CC!TJH:TJL,5,FALSE), " ")</f>
        <v xml:space="preserve"> </v>
      </c>
      <c r="TKA46" s="34" t="str">
        <f>IFERROR(VLOOKUP(TJN46&amp;TJO46&amp;TJR46,CC!TJI:TJM,5,FALSE), " ")</f>
        <v xml:space="preserve"> </v>
      </c>
      <c r="TKB46" s="34" t="str">
        <f>IFERROR(VLOOKUP(TJO46&amp;TJP46&amp;TJS46,CC!TJJ:TJN,5,FALSE), " ")</f>
        <v xml:space="preserve"> </v>
      </c>
      <c r="TKC46" s="34" t="str">
        <f>IFERROR(VLOOKUP(TJP46&amp;TJQ46&amp;TJT46,CC!TJK:TJO,5,FALSE), " ")</f>
        <v xml:space="preserve"> </v>
      </c>
      <c r="TKD46" s="34" t="str">
        <f>IFERROR(VLOOKUP(TJQ46&amp;TJR46&amp;TJU46,CC!TJL:TJP,5,FALSE), " ")</f>
        <v xml:space="preserve"> </v>
      </c>
      <c r="TKE46" s="34" t="str">
        <f>IFERROR(VLOOKUP(TJR46&amp;TJS46&amp;TJV46,CC!TJM:TJQ,5,FALSE), " ")</f>
        <v xml:space="preserve"> </v>
      </c>
      <c r="TKF46" s="34" t="str">
        <f>IFERROR(VLOOKUP(TJS46&amp;TJT46&amp;TJW46,CC!TJN:TJR,5,FALSE), " ")</f>
        <v xml:space="preserve"> </v>
      </c>
      <c r="TKG46" s="34" t="str">
        <f>IFERROR(VLOOKUP(TJT46&amp;TJU46&amp;TJX46,CC!TJO:TJS,5,FALSE), " ")</f>
        <v xml:space="preserve"> </v>
      </c>
      <c r="TKH46" s="34" t="str">
        <f>IFERROR(VLOOKUP(TJU46&amp;TJV46&amp;TJY46,CC!TJP:TJT,5,FALSE), " ")</f>
        <v xml:space="preserve"> </v>
      </c>
      <c r="TKI46" s="34" t="str">
        <f>IFERROR(VLOOKUP(TJV46&amp;TJW46&amp;TJZ46,CC!TJQ:TJU,5,FALSE), " ")</f>
        <v xml:space="preserve"> </v>
      </c>
      <c r="TKJ46" s="34" t="str">
        <f>IFERROR(VLOOKUP(TJW46&amp;TJX46&amp;TKA46,CC!TJR:TJV,5,FALSE), " ")</f>
        <v xml:space="preserve"> </v>
      </c>
      <c r="TKK46" s="34" t="str">
        <f>IFERROR(VLOOKUP(TJX46&amp;TJY46&amp;TKB46,CC!TJS:TJW,5,FALSE), " ")</f>
        <v xml:space="preserve"> </v>
      </c>
      <c r="TKL46" s="34" t="str">
        <f>IFERROR(VLOOKUP(TJY46&amp;TJZ46&amp;TKC46,CC!TJT:TJX,5,FALSE), " ")</f>
        <v xml:space="preserve"> </v>
      </c>
      <c r="TKM46" s="34" t="str">
        <f>IFERROR(VLOOKUP(TJZ46&amp;TKA46&amp;TKD46,CC!TJU:TJY,5,FALSE), " ")</f>
        <v xml:space="preserve"> </v>
      </c>
      <c r="TKN46" s="34" t="str">
        <f>IFERROR(VLOOKUP(TKA46&amp;TKB46&amp;TKE46,CC!TJV:TJZ,5,FALSE), " ")</f>
        <v xml:space="preserve"> </v>
      </c>
      <c r="TKO46" s="34" t="str">
        <f>IFERROR(VLOOKUP(TKB46&amp;TKC46&amp;TKF46,CC!TJW:TKA,5,FALSE), " ")</f>
        <v xml:space="preserve"> </v>
      </c>
      <c r="TKP46" s="34" t="str">
        <f>IFERROR(VLOOKUP(TKC46&amp;TKD46&amp;TKG46,CC!TJX:TKB,5,FALSE), " ")</f>
        <v xml:space="preserve"> </v>
      </c>
      <c r="TKQ46" s="34" t="str">
        <f>IFERROR(VLOOKUP(TKD46&amp;TKE46&amp;TKH46,CC!TJY:TKC,5,FALSE), " ")</f>
        <v xml:space="preserve"> </v>
      </c>
      <c r="TKR46" s="34" t="str">
        <f>IFERROR(VLOOKUP(TKE46&amp;TKF46&amp;TKI46,CC!TJZ:TKD,5,FALSE), " ")</f>
        <v xml:space="preserve"> </v>
      </c>
      <c r="TKS46" s="34" t="str">
        <f>IFERROR(VLOOKUP(TKF46&amp;TKG46&amp;TKJ46,CC!TKA:TKE,5,FALSE), " ")</f>
        <v xml:space="preserve"> </v>
      </c>
      <c r="TKT46" s="34" t="str">
        <f>IFERROR(VLOOKUP(TKG46&amp;TKH46&amp;TKK46,CC!TKB:TKF,5,FALSE), " ")</f>
        <v xml:space="preserve"> </v>
      </c>
      <c r="TKU46" s="34" t="str">
        <f>IFERROR(VLOOKUP(TKH46&amp;TKI46&amp;TKL46,CC!TKC:TKG,5,FALSE), " ")</f>
        <v xml:space="preserve"> </v>
      </c>
      <c r="TKV46" s="34" t="str">
        <f>IFERROR(VLOOKUP(TKI46&amp;TKJ46&amp;TKM46,CC!TKD:TKH,5,FALSE), " ")</f>
        <v xml:space="preserve"> </v>
      </c>
      <c r="TKW46" s="34" t="str">
        <f>IFERROR(VLOOKUP(TKJ46&amp;TKK46&amp;TKN46,CC!TKE:TKI,5,FALSE), " ")</f>
        <v xml:space="preserve"> </v>
      </c>
      <c r="TKX46" s="34" t="str">
        <f>IFERROR(VLOOKUP(TKK46&amp;TKL46&amp;TKO46,CC!TKF:TKJ,5,FALSE), " ")</f>
        <v xml:space="preserve"> </v>
      </c>
      <c r="TKY46" s="34" t="str">
        <f>IFERROR(VLOOKUP(TKL46&amp;TKM46&amp;TKP46,CC!TKG:TKK,5,FALSE), " ")</f>
        <v xml:space="preserve"> </v>
      </c>
      <c r="TKZ46" s="34" t="str">
        <f>IFERROR(VLOOKUP(TKM46&amp;TKN46&amp;TKQ46,CC!TKH:TKL,5,FALSE), " ")</f>
        <v xml:space="preserve"> </v>
      </c>
      <c r="TLA46" s="34" t="str">
        <f>IFERROR(VLOOKUP(TKN46&amp;TKO46&amp;TKR46,CC!TKI:TKM,5,FALSE), " ")</f>
        <v xml:space="preserve"> </v>
      </c>
      <c r="TLB46" s="34" t="str">
        <f>IFERROR(VLOOKUP(TKO46&amp;TKP46&amp;TKS46,CC!TKJ:TKN,5,FALSE), " ")</f>
        <v xml:space="preserve"> </v>
      </c>
      <c r="TLC46" s="34" t="str">
        <f>IFERROR(VLOOKUP(TKP46&amp;TKQ46&amp;TKT46,CC!TKK:TKO,5,FALSE), " ")</f>
        <v xml:space="preserve"> </v>
      </c>
      <c r="TLD46" s="34" t="str">
        <f>IFERROR(VLOOKUP(TKQ46&amp;TKR46&amp;TKU46,CC!TKL:TKP,5,FALSE), " ")</f>
        <v xml:space="preserve"> </v>
      </c>
      <c r="TLE46" s="34" t="str">
        <f>IFERROR(VLOOKUP(TKR46&amp;TKS46&amp;TKV46,CC!TKM:TKQ,5,FALSE), " ")</f>
        <v xml:space="preserve"> </v>
      </c>
      <c r="TLF46" s="34" t="str">
        <f>IFERROR(VLOOKUP(TKS46&amp;TKT46&amp;TKW46,CC!TKN:TKR,5,FALSE), " ")</f>
        <v xml:space="preserve"> </v>
      </c>
      <c r="TLG46" s="34" t="str">
        <f>IFERROR(VLOOKUP(TKT46&amp;TKU46&amp;TKX46,CC!TKO:TKS,5,FALSE), " ")</f>
        <v xml:space="preserve"> </v>
      </c>
      <c r="TLH46" s="34" t="str">
        <f>IFERROR(VLOOKUP(TKU46&amp;TKV46&amp;TKY46,CC!TKP:TKT,5,FALSE), " ")</f>
        <v xml:space="preserve"> </v>
      </c>
      <c r="TLI46" s="34" t="str">
        <f>IFERROR(VLOOKUP(TKV46&amp;TKW46&amp;TKZ46,CC!TKQ:TKU,5,FALSE), " ")</f>
        <v xml:space="preserve"> </v>
      </c>
      <c r="TLJ46" s="34" t="str">
        <f>IFERROR(VLOOKUP(TKW46&amp;TKX46&amp;TLA46,CC!TKR:TKV,5,FALSE), " ")</f>
        <v xml:space="preserve"> </v>
      </c>
      <c r="TLK46" s="34" t="str">
        <f>IFERROR(VLOOKUP(TKX46&amp;TKY46&amp;TLB46,CC!TKS:TKW,5,FALSE), " ")</f>
        <v xml:space="preserve"> </v>
      </c>
      <c r="TLL46" s="34" t="str">
        <f>IFERROR(VLOOKUP(TKY46&amp;TKZ46&amp;TLC46,CC!TKT:TKX,5,FALSE), " ")</f>
        <v xml:space="preserve"> </v>
      </c>
      <c r="TLM46" s="34" t="str">
        <f>IFERROR(VLOOKUP(TKZ46&amp;TLA46&amp;TLD46,CC!TKU:TKY,5,FALSE), " ")</f>
        <v xml:space="preserve"> </v>
      </c>
      <c r="TLN46" s="34" t="str">
        <f>IFERROR(VLOOKUP(TLA46&amp;TLB46&amp;TLE46,CC!TKV:TKZ,5,FALSE), " ")</f>
        <v xml:space="preserve"> </v>
      </c>
      <c r="TLO46" s="34" t="str">
        <f>IFERROR(VLOOKUP(TLB46&amp;TLC46&amp;TLF46,CC!TKW:TLA,5,FALSE), " ")</f>
        <v xml:space="preserve"> </v>
      </c>
      <c r="TLP46" s="34" t="str">
        <f>IFERROR(VLOOKUP(TLC46&amp;TLD46&amp;TLG46,CC!TKX:TLB,5,FALSE), " ")</f>
        <v xml:space="preserve"> </v>
      </c>
      <c r="TLQ46" s="34" t="str">
        <f>IFERROR(VLOOKUP(TLD46&amp;TLE46&amp;TLH46,CC!TKY:TLC,5,FALSE), " ")</f>
        <v xml:space="preserve"> </v>
      </c>
      <c r="TLR46" s="34" t="str">
        <f>IFERROR(VLOOKUP(TLE46&amp;TLF46&amp;TLI46,CC!TKZ:TLD,5,FALSE), " ")</f>
        <v xml:space="preserve"> </v>
      </c>
      <c r="TLS46" s="34" t="str">
        <f>IFERROR(VLOOKUP(TLF46&amp;TLG46&amp;TLJ46,CC!TLA:TLE,5,FALSE), " ")</f>
        <v xml:space="preserve"> </v>
      </c>
      <c r="TLT46" s="34" t="str">
        <f>IFERROR(VLOOKUP(TLG46&amp;TLH46&amp;TLK46,CC!TLB:TLF,5,FALSE), " ")</f>
        <v xml:space="preserve"> </v>
      </c>
      <c r="TLU46" s="34" t="str">
        <f>IFERROR(VLOOKUP(TLH46&amp;TLI46&amp;TLL46,CC!TLC:TLG,5,FALSE), " ")</f>
        <v xml:space="preserve"> </v>
      </c>
      <c r="TLV46" s="34" t="str">
        <f>IFERROR(VLOOKUP(TLI46&amp;TLJ46&amp;TLM46,CC!TLD:TLH,5,FALSE), " ")</f>
        <v xml:space="preserve"> </v>
      </c>
      <c r="TLW46" s="34" t="str">
        <f>IFERROR(VLOOKUP(TLJ46&amp;TLK46&amp;TLN46,CC!TLE:TLI,5,FALSE), " ")</f>
        <v xml:space="preserve"> </v>
      </c>
      <c r="TLX46" s="34" t="str">
        <f>IFERROR(VLOOKUP(TLK46&amp;TLL46&amp;TLO46,CC!TLF:TLJ,5,FALSE), " ")</f>
        <v xml:space="preserve"> </v>
      </c>
      <c r="TLY46" s="34" t="str">
        <f>IFERROR(VLOOKUP(TLL46&amp;TLM46&amp;TLP46,CC!TLG:TLK,5,FALSE), " ")</f>
        <v xml:space="preserve"> </v>
      </c>
      <c r="TLZ46" s="34" t="str">
        <f>IFERROR(VLOOKUP(TLM46&amp;TLN46&amp;TLQ46,CC!TLH:TLL,5,FALSE), " ")</f>
        <v xml:space="preserve"> </v>
      </c>
      <c r="TMA46" s="34" t="str">
        <f>IFERROR(VLOOKUP(TLN46&amp;TLO46&amp;TLR46,CC!TLI:TLM,5,FALSE), " ")</f>
        <v xml:space="preserve"> </v>
      </c>
      <c r="TMB46" s="34" t="str">
        <f>IFERROR(VLOOKUP(TLO46&amp;TLP46&amp;TLS46,CC!TLJ:TLN,5,FALSE), " ")</f>
        <v xml:space="preserve"> </v>
      </c>
      <c r="TMC46" s="34" t="str">
        <f>IFERROR(VLOOKUP(TLP46&amp;TLQ46&amp;TLT46,CC!TLK:TLO,5,FALSE), " ")</f>
        <v xml:space="preserve"> </v>
      </c>
      <c r="TMD46" s="34" t="str">
        <f>IFERROR(VLOOKUP(TLQ46&amp;TLR46&amp;TLU46,CC!TLL:TLP,5,FALSE), " ")</f>
        <v xml:space="preserve"> </v>
      </c>
      <c r="TME46" s="34" t="str">
        <f>IFERROR(VLOOKUP(TLR46&amp;TLS46&amp;TLV46,CC!TLM:TLQ,5,FALSE), " ")</f>
        <v xml:space="preserve"> </v>
      </c>
      <c r="TMF46" s="34" t="str">
        <f>IFERROR(VLOOKUP(TLS46&amp;TLT46&amp;TLW46,CC!TLN:TLR,5,FALSE), " ")</f>
        <v xml:space="preserve"> </v>
      </c>
      <c r="TMG46" s="34" t="str">
        <f>IFERROR(VLOOKUP(TLT46&amp;TLU46&amp;TLX46,CC!TLO:TLS,5,FALSE), " ")</f>
        <v xml:space="preserve"> </v>
      </c>
      <c r="TMH46" s="34" t="str">
        <f>IFERROR(VLOOKUP(TLU46&amp;TLV46&amp;TLY46,CC!TLP:TLT,5,FALSE), " ")</f>
        <v xml:space="preserve"> </v>
      </c>
      <c r="TMI46" s="34" t="str">
        <f>IFERROR(VLOOKUP(TLV46&amp;TLW46&amp;TLZ46,CC!TLQ:TLU,5,FALSE), " ")</f>
        <v xml:space="preserve"> </v>
      </c>
      <c r="TMJ46" s="34" t="str">
        <f>IFERROR(VLOOKUP(TLW46&amp;TLX46&amp;TMA46,CC!TLR:TLV,5,FALSE), " ")</f>
        <v xml:space="preserve"> </v>
      </c>
      <c r="TMK46" s="34" t="str">
        <f>IFERROR(VLOOKUP(TLX46&amp;TLY46&amp;TMB46,CC!TLS:TLW,5,FALSE), " ")</f>
        <v xml:space="preserve"> </v>
      </c>
      <c r="TML46" s="34" t="str">
        <f>IFERROR(VLOOKUP(TLY46&amp;TLZ46&amp;TMC46,CC!TLT:TLX,5,FALSE), " ")</f>
        <v xml:space="preserve"> </v>
      </c>
      <c r="TMM46" s="34" t="str">
        <f>IFERROR(VLOOKUP(TLZ46&amp;TMA46&amp;TMD46,CC!TLU:TLY,5,FALSE), " ")</f>
        <v xml:space="preserve"> </v>
      </c>
      <c r="TMN46" s="34" t="str">
        <f>IFERROR(VLOOKUP(TMA46&amp;TMB46&amp;TME46,CC!TLV:TLZ,5,FALSE), " ")</f>
        <v xml:space="preserve"> </v>
      </c>
      <c r="TMO46" s="34" t="str">
        <f>IFERROR(VLOOKUP(TMB46&amp;TMC46&amp;TMF46,CC!TLW:TMA,5,FALSE), " ")</f>
        <v xml:space="preserve"> </v>
      </c>
      <c r="TMP46" s="34" t="str">
        <f>IFERROR(VLOOKUP(TMC46&amp;TMD46&amp;TMG46,CC!TLX:TMB,5,FALSE), " ")</f>
        <v xml:space="preserve"> </v>
      </c>
      <c r="TMQ46" s="34" t="str">
        <f>IFERROR(VLOOKUP(TMD46&amp;TME46&amp;TMH46,CC!TLY:TMC,5,FALSE), " ")</f>
        <v xml:space="preserve"> </v>
      </c>
      <c r="TMR46" s="34" t="str">
        <f>IFERROR(VLOOKUP(TME46&amp;TMF46&amp;TMI46,CC!TLZ:TMD,5,FALSE), " ")</f>
        <v xml:space="preserve"> </v>
      </c>
      <c r="TMS46" s="34" t="str">
        <f>IFERROR(VLOOKUP(TMF46&amp;TMG46&amp;TMJ46,CC!TMA:TME,5,FALSE), " ")</f>
        <v xml:space="preserve"> </v>
      </c>
      <c r="TMT46" s="34" t="str">
        <f>IFERROR(VLOOKUP(TMG46&amp;TMH46&amp;TMK46,CC!TMB:TMF,5,FALSE), " ")</f>
        <v xml:space="preserve"> </v>
      </c>
      <c r="TMU46" s="34" t="str">
        <f>IFERROR(VLOOKUP(TMH46&amp;TMI46&amp;TML46,CC!TMC:TMG,5,FALSE), " ")</f>
        <v xml:space="preserve"> </v>
      </c>
      <c r="TMV46" s="34" t="str">
        <f>IFERROR(VLOOKUP(TMI46&amp;TMJ46&amp;TMM46,CC!TMD:TMH,5,FALSE), " ")</f>
        <v xml:space="preserve"> </v>
      </c>
      <c r="TMW46" s="34" t="str">
        <f>IFERROR(VLOOKUP(TMJ46&amp;TMK46&amp;TMN46,CC!TME:TMI,5,FALSE), " ")</f>
        <v xml:space="preserve"> </v>
      </c>
      <c r="TMX46" s="34" t="str">
        <f>IFERROR(VLOOKUP(TMK46&amp;TML46&amp;TMO46,CC!TMF:TMJ,5,FALSE), " ")</f>
        <v xml:space="preserve"> </v>
      </c>
      <c r="TMY46" s="34" t="str">
        <f>IFERROR(VLOOKUP(TML46&amp;TMM46&amp;TMP46,CC!TMG:TMK,5,FALSE), " ")</f>
        <v xml:space="preserve"> </v>
      </c>
      <c r="TMZ46" s="34" t="str">
        <f>IFERROR(VLOOKUP(TMM46&amp;TMN46&amp;TMQ46,CC!TMH:TML,5,FALSE), " ")</f>
        <v xml:space="preserve"> </v>
      </c>
      <c r="TNA46" s="34" t="str">
        <f>IFERROR(VLOOKUP(TMN46&amp;TMO46&amp;TMR46,CC!TMI:TMM,5,FALSE), " ")</f>
        <v xml:space="preserve"> </v>
      </c>
      <c r="TNB46" s="34" t="str">
        <f>IFERROR(VLOOKUP(TMO46&amp;TMP46&amp;TMS46,CC!TMJ:TMN,5,FALSE), " ")</f>
        <v xml:space="preserve"> </v>
      </c>
      <c r="TNC46" s="34" t="str">
        <f>IFERROR(VLOOKUP(TMP46&amp;TMQ46&amp;TMT46,CC!TMK:TMO,5,FALSE), " ")</f>
        <v xml:space="preserve"> </v>
      </c>
      <c r="TND46" s="34" t="str">
        <f>IFERROR(VLOOKUP(TMQ46&amp;TMR46&amp;TMU46,CC!TML:TMP,5,FALSE), " ")</f>
        <v xml:space="preserve"> </v>
      </c>
      <c r="TNE46" s="34" t="str">
        <f>IFERROR(VLOOKUP(TMR46&amp;TMS46&amp;TMV46,CC!TMM:TMQ,5,FALSE), " ")</f>
        <v xml:space="preserve"> </v>
      </c>
      <c r="TNF46" s="34" t="str">
        <f>IFERROR(VLOOKUP(TMS46&amp;TMT46&amp;TMW46,CC!TMN:TMR,5,FALSE), " ")</f>
        <v xml:space="preserve"> </v>
      </c>
      <c r="TNG46" s="34" t="str">
        <f>IFERROR(VLOOKUP(TMT46&amp;TMU46&amp;TMX46,CC!TMO:TMS,5,FALSE), " ")</f>
        <v xml:space="preserve"> </v>
      </c>
      <c r="TNH46" s="34" t="str">
        <f>IFERROR(VLOOKUP(TMU46&amp;TMV46&amp;TMY46,CC!TMP:TMT,5,FALSE), " ")</f>
        <v xml:space="preserve"> </v>
      </c>
      <c r="TNI46" s="34" t="str">
        <f>IFERROR(VLOOKUP(TMV46&amp;TMW46&amp;TMZ46,CC!TMQ:TMU,5,FALSE), " ")</f>
        <v xml:space="preserve"> </v>
      </c>
      <c r="TNJ46" s="34" t="str">
        <f>IFERROR(VLOOKUP(TMW46&amp;TMX46&amp;TNA46,CC!TMR:TMV,5,FALSE), " ")</f>
        <v xml:space="preserve"> </v>
      </c>
      <c r="TNK46" s="34" t="str">
        <f>IFERROR(VLOOKUP(TMX46&amp;TMY46&amp;TNB46,CC!TMS:TMW,5,FALSE), " ")</f>
        <v xml:space="preserve"> </v>
      </c>
      <c r="TNL46" s="34" t="str">
        <f>IFERROR(VLOOKUP(TMY46&amp;TMZ46&amp;TNC46,CC!TMT:TMX,5,FALSE), " ")</f>
        <v xml:space="preserve"> </v>
      </c>
      <c r="TNM46" s="34" t="str">
        <f>IFERROR(VLOOKUP(TMZ46&amp;TNA46&amp;TND46,CC!TMU:TMY,5,FALSE), " ")</f>
        <v xml:space="preserve"> </v>
      </c>
      <c r="TNN46" s="34" t="str">
        <f>IFERROR(VLOOKUP(TNA46&amp;TNB46&amp;TNE46,CC!TMV:TMZ,5,FALSE), " ")</f>
        <v xml:space="preserve"> </v>
      </c>
      <c r="TNO46" s="34" t="str">
        <f>IFERROR(VLOOKUP(TNB46&amp;TNC46&amp;TNF46,CC!TMW:TNA,5,FALSE), " ")</f>
        <v xml:space="preserve"> </v>
      </c>
      <c r="TNP46" s="34" t="str">
        <f>IFERROR(VLOOKUP(TNC46&amp;TND46&amp;TNG46,CC!TMX:TNB,5,FALSE), " ")</f>
        <v xml:space="preserve"> </v>
      </c>
      <c r="TNQ46" s="34" t="str">
        <f>IFERROR(VLOOKUP(TND46&amp;TNE46&amp;TNH46,CC!TMY:TNC,5,FALSE), " ")</f>
        <v xml:space="preserve"> </v>
      </c>
      <c r="TNR46" s="34" t="str">
        <f>IFERROR(VLOOKUP(TNE46&amp;TNF46&amp;TNI46,CC!TMZ:TND,5,FALSE), " ")</f>
        <v xml:space="preserve"> </v>
      </c>
      <c r="TNS46" s="34" t="str">
        <f>IFERROR(VLOOKUP(TNF46&amp;TNG46&amp;TNJ46,CC!TNA:TNE,5,FALSE), " ")</f>
        <v xml:space="preserve"> </v>
      </c>
      <c r="TNT46" s="34" t="str">
        <f>IFERROR(VLOOKUP(TNG46&amp;TNH46&amp;TNK46,CC!TNB:TNF,5,FALSE), " ")</f>
        <v xml:space="preserve"> </v>
      </c>
      <c r="TNU46" s="34" t="str">
        <f>IFERROR(VLOOKUP(TNH46&amp;TNI46&amp;TNL46,CC!TNC:TNG,5,FALSE), " ")</f>
        <v xml:space="preserve"> </v>
      </c>
      <c r="TNV46" s="34" t="str">
        <f>IFERROR(VLOOKUP(TNI46&amp;TNJ46&amp;TNM46,CC!TND:TNH,5,FALSE), " ")</f>
        <v xml:space="preserve"> </v>
      </c>
      <c r="TNW46" s="34" t="str">
        <f>IFERROR(VLOOKUP(TNJ46&amp;TNK46&amp;TNN46,CC!TNE:TNI,5,FALSE), " ")</f>
        <v xml:space="preserve"> </v>
      </c>
      <c r="TNX46" s="34" t="str">
        <f>IFERROR(VLOOKUP(TNK46&amp;TNL46&amp;TNO46,CC!TNF:TNJ,5,FALSE), " ")</f>
        <v xml:space="preserve"> </v>
      </c>
      <c r="TNY46" s="34" t="str">
        <f>IFERROR(VLOOKUP(TNL46&amp;TNM46&amp;TNP46,CC!TNG:TNK,5,FALSE), " ")</f>
        <v xml:space="preserve"> </v>
      </c>
      <c r="TNZ46" s="34" t="str">
        <f>IFERROR(VLOOKUP(TNM46&amp;TNN46&amp;TNQ46,CC!TNH:TNL,5,FALSE), " ")</f>
        <v xml:space="preserve"> </v>
      </c>
      <c r="TOA46" s="34" t="str">
        <f>IFERROR(VLOOKUP(TNN46&amp;TNO46&amp;TNR46,CC!TNI:TNM,5,FALSE), " ")</f>
        <v xml:space="preserve"> </v>
      </c>
      <c r="TOB46" s="34" t="str">
        <f>IFERROR(VLOOKUP(TNO46&amp;TNP46&amp;TNS46,CC!TNJ:TNN,5,FALSE), " ")</f>
        <v xml:space="preserve"> </v>
      </c>
      <c r="TOC46" s="34" t="str">
        <f>IFERROR(VLOOKUP(TNP46&amp;TNQ46&amp;TNT46,CC!TNK:TNO,5,FALSE), " ")</f>
        <v xml:space="preserve"> </v>
      </c>
      <c r="TOD46" s="34" t="str">
        <f>IFERROR(VLOOKUP(TNQ46&amp;TNR46&amp;TNU46,CC!TNL:TNP,5,FALSE), " ")</f>
        <v xml:space="preserve"> </v>
      </c>
      <c r="TOE46" s="34" t="str">
        <f>IFERROR(VLOOKUP(TNR46&amp;TNS46&amp;TNV46,CC!TNM:TNQ,5,FALSE), " ")</f>
        <v xml:space="preserve"> </v>
      </c>
      <c r="TOF46" s="34" t="str">
        <f>IFERROR(VLOOKUP(TNS46&amp;TNT46&amp;TNW46,CC!TNN:TNR,5,FALSE), " ")</f>
        <v xml:space="preserve"> </v>
      </c>
      <c r="TOG46" s="34" t="str">
        <f>IFERROR(VLOOKUP(TNT46&amp;TNU46&amp;TNX46,CC!TNO:TNS,5,FALSE), " ")</f>
        <v xml:space="preserve"> </v>
      </c>
      <c r="TOH46" s="34" t="str">
        <f>IFERROR(VLOOKUP(TNU46&amp;TNV46&amp;TNY46,CC!TNP:TNT,5,FALSE), " ")</f>
        <v xml:space="preserve"> </v>
      </c>
      <c r="TOI46" s="34" t="str">
        <f>IFERROR(VLOOKUP(TNV46&amp;TNW46&amp;TNZ46,CC!TNQ:TNU,5,FALSE), " ")</f>
        <v xml:space="preserve"> </v>
      </c>
      <c r="TOJ46" s="34" t="str">
        <f>IFERROR(VLOOKUP(TNW46&amp;TNX46&amp;TOA46,CC!TNR:TNV,5,FALSE), " ")</f>
        <v xml:space="preserve"> </v>
      </c>
      <c r="TOK46" s="34" t="str">
        <f>IFERROR(VLOOKUP(TNX46&amp;TNY46&amp;TOB46,CC!TNS:TNW,5,FALSE), " ")</f>
        <v xml:space="preserve"> </v>
      </c>
      <c r="TOL46" s="34" t="str">
        <f>IFERROR(VLOOKUP(TNY46&amp;TNZ46&amp;TOC46,CC!TNT:TNX,5,FALSE), " ")</f>
        <v xml:space="preserve"> </v>
      </c>
      <c r="TOM46" s="34" t="str">
        <f>IFERROR(VLOOKUP(TNZ46&amp;TOA46&amp;TOD46,CC!TNU:TNY,5,FALSE), " ")</f>
        <v xml:space="preserve"> </v>
      </c>
      <c r="TON46" s="34" t="str">
        <f>IFERROR(VLOOKUP(TOA46&amp;TOB46&amp;TOE46,CC!TNV:TNZ,5,FALSE), " ")</f>
        <v xml:space="preserve"> </v>
      </c>
      <c r="TOO46" s="34" t="str">
        <f>IFERROR(VLOOKUP(TOB46&amp;TOC46&amp;TOF46,CC!TNW:TOA,5,FALSE), " ")</f>
        <v xml:space="preserve"> </v>
      </c>
      <c r="TOP46" s="34" t="str">
        <f>IFERROR(VLOOKUP(TOC46&amp;TOD46&amp;TOG46,CC!TNX:TOB,5,FALSE), " ")</f>
        <v xml:space="preserve"> </v>
      </c>
      <c r="TOQ46" s="34" t="str">
        <f>IFERROR(VLOOKUP(TOD46&amp;TOE46&amp;TOH46,CC!TNY:TOC,5,FALSE), " ")</f>
        <v xml:space="preserve"> </v>
      </c>
      <c r="TOR46" s="34" t="str">
        <f>IFERROR(VLOOKUP(TOE46&amp;TOF46&amp;TOI46,CC!TNZ:TOD,5,FALSE), " ")</f>
        <v xml:space="preserve"> </v>
      </c>
      <c r="TOS46" s="34" t="str">
        <f>IFERROR(VLOOKUP(TOF46&amp;TOG46&amp;TOJ46,CC!TOA:TOE,5,FALSE), " ")</f>
        <v xml:space="preserve"> </v>
      </c>
      <c r="TOT46" s="34" t="str">
        <f>IFERROR(VLOOKUP(TOG46&amp;TOH46&amp;TOK46,CC!TOB:TOF,5,FALSE), " ")</f>
        <v xml:space="preserve"> </v>
      </c>
      <c r="TOU46" s="34" t="str">
        <f>IFERROR(VLOOKUP(TOH46&amp;TOI46&amp;TOL46,CC!TOC:TOG,5,FALSE), " ")</f>
        <v xml:space="preserve"> </v>
      </c>
      <c r="TOV46" s="34" t="str">
        <f>IFERROR(VLOOKUP(TOI46&amp;TOJ46&amp;TOM46,CC!TOD:TOH,5,FALSE), " ")</f>
        <v xml:space="preserve"> </v>
      </c>
      <c r="TOW46" s="34" t="str">
        <f>IFERROR(VLOOKUP(TOJ46&amp;TOK46&amp;TON46,CC!TOE:TOI,5,FALSE), " ")</f>
        <v xml:space="preserve"> </v>
      </c>
      <c r="TOX46" s="34" t="str">
        <f>IFERROR(VLOOKUP(TOK46&amp;TOL46&amp;TOO46,CC!TOF:TOJ,5,FALSE), " ")</f>
        <v xml:space="preserve"> </v>
      </c>
      <c r="TOY46" s="34" t="str">
        <f>IFERROR(VLOOKUP(TOL46&amp;TOM46&amp;TOP46,CC!TOG:TOK,5,FALSE), " ")</f>
        <v xml:space="preserve"> </v>
      </c>
      <c r="TOZ46" s="34" t="str">
        <f>IFERROR(VLOOKUP(TOM46&amp;TON46&amp;TOQ46,CC!TOH:TOL,5,FALSE), " ")</f>
        <v xml:space="preserve"> </v>
      </c>
      <c r="TPA46" s="34" t="str">
        <f>IFERROR(VLOOKUP(TON46&amp;TOO46&amp;TOR46,CC!TOI:TOM,5,FALSE), " ")</f>
        <v xml:space="preserve"> </v>
      </c>
      <c r="TPB46" s="34" t="str">
        <f>IFERROR(VLOOKUP(TOO46&amp;TOP46&amp;TOS46,CC!TOJ:TON,5,FALSE), " ")</f>
        <v xml:space="preserve"> </v>
      </c>
      <c r="TPC46" s="34" t="str">
        <f>IFERROR(VLOOKUP(TOP46&amp;TOQ46&amp;TOT46,CC!TOK:TOO,5,FALSE), " ")</f>
        <v xml:space="preserve"> </v>
      </c>
      <c r="TPD46" s="34" t="str">
        <f>IFERROR(VLOOKUP(TOQ46&amp;TOR46&amp;TOU46,CC!TOL:TOP,5,FALSE), " ")</f>
        <v xml:space="preserve"> </v>
      </c>
      <c r="TPE46" s="34" t="str">
        <f>IFERROR(VLOOKUP(TOR46&amp;TOS46&amp;TOV46,CC!TOM:TOQ,5,FALSE), " ")</f>
        <v xml:space="preserve"> </v>
      </c>
      <c r="TPF46" s="34" t="str">
        <f>IFERROR(VLOOKUP(TOS46&amp;TOT46&amp;TOW46,CC!TON:TOR,5,FALSE), " ")</f>
        <v xml:space="preserve"> </v>
      </c>
      <c r="TPG46" s="34" t="str">
        <f>IFERROR(VLOOKUP(TOT46&amp;TOU46&amp;TOX46,CC!TOO:TOS,5,FALSE), " ")</f>
        <v xml:space="preserve"> </v>
      </c>
      <c r="TPH46" s="34" t="str">
        <f>IFERROR(VLOOKUP(TOU46&amp;TOV46&amp;TOY46,CC!TOP:TOT,5,FALSE), " ")</f>
        <v xml:space="preserve"> </v>
      </c>
      <c r="TPI46" s="34" t="str">
        <f>IFERROR(VLOOKUP(TOV46&amp;TOW46&amp;TOZ46,CC!TOQ:TOU,5,FALSE), " ")</f>
        <v xml:space="preserve"> </v>
      </c>
      <c r="TPJ46" s="34" t="str">
        <f>IFERROR(VLOOKUP(TOW46&amp;TOX46&amp;TPA46,CC!TOR:TOV,5,FALSE), " ")</f>
        <v xml:space="preserve"> </v>
      </c>
      <c r="TPK46" s="34" t="str">
        <f>IFERROR(VLOOKUP(TOX46&amp;TOY46&amp;TPB46,CC!TOS:TOW,5,FALSE), " ")</f>
        <v xml:space="preserve"> </v>
      </c>
      <c r="TPL46" s="34" t="str">
        <f>IFERROR(VLOOKUP(TOY46&amp;TOZ46&amp;TPC46,CC!TOT:TOX,5,FALSE), " ")</f>
        <v xml:space="preserve"> </v>
      </c>
      <c r="TPM46" s="34" t="str">
        <f>IFERROR(VLOOKUP(TOZ46&amp;TPA46&amp;TPD46,CC!TOU:TOY,5,FALSE), " ")</f>
        <v xml:space="preserve"> </v>
      </c>
      <c r="TPN46" s="34" t="str">
        <f>IFERROR(VLOOKUP(TPA46&amp;TPB46&amp;TPE46,CC!TOV:TOZ,5,FALSE), " ")</f>
        <v xml:space="preserve"> </v>
      </c>
      <c r="TPO46" s="34" t="str">
        <f>IFERROR(VLOOKUP(TPB46&amp;TPC46&amp;TPF46,CC!TOW:TPA,5,FALSE), " ")</f>
        <v xml:space="preserve"> </v>
      </c>
      <c r="TPP46" s="34" t="str">
        <f>IFERROR(VLOOKUP(TPC46&amp;TPD46&amp;TPG46,CC!TOX:TPB,5,FALSE), " ")</f>
        <v xml:space="preserve"> </v>
      </c>
      <c r="TPQ46" s="34" t="str">
        <f>IFERROR(VLOOKUP(TPD46&amp;TPE46&amp;TPH46,CC!TOY:TPC,5,FALSE), " ")</f>
        <v xml:space="preserve"> </v>
      </c>
      <c r="TPR46" s="34" t="str">
        <f>IFERROR(VLOOKUP(TPE46&amp;TPF46&amp;TPI46,CC!TOZ:TPD,5,FALSE), " ")</f>
        <v xml:space="preserve"> </v>
      </c>
      <c r="TPS46" s="34" t="str">
        <f>IFERROR(VLOOKUP(TPF46&amp;TPG46&amp;TPJ46,CC!TPA:TPE,5,FALSE), " ")</f>
        <v xml:space="preserve"> </v>
      </c>
      <c r="TPT46" s="34" t="str">
        <f>IFERROR(VLOOKUP(TPG46&amp;TPH46&amp;TPK46,CC!TPB:TPF,5,FALSE), " ")</f>
        <v xml:space="preserve"> </v>
      </c>
      <c r="TPU46" s="34" t="str">
        <f>IFERROR(VLOOKUP(TPH46&amp;TPI46&amp;TPL46,CC!TPC:TPG,5,FALSE), " ")</f>
        <v xml:space="preserve"> </v>
      </c>
      <c r="TPV46" s="34" t="str">
        <f>IFERROR(VLOOKUP(TPI46&amp;TPJ46&amp;TPM46,CC!TPD:TPH,5,FALSE), " ")</f>
        <v xml:space="preserve"> </v>
      </c>
      <c r="TPW46" s="34" t="str">
        <f>IFERROR(VLOOKUP(TPJ46&amp;TPK46&amp;TPN46,CC!TPE:TPI,5,FALSE), " ")</f>
        <v xml:space="preserve"> </v>
      </c>
      <c r="TPX46" s="34" t="str">
        <f>IFERROR(VLOOKUP(TPK46&amp;TPL46&amp;TPO46,CC!TPF:TPJ,5,FALSE), " ")</f>
        <v xml:space="preserve"> </v>
      </c>
      <c r="TPY46" s="34" t="str">
        <f>IFERROR(VLOOKUP(TPL46&amp;TPM46&amp;TPP46,CC!TPG:TPK,5,FALSE), " ")</f>
        <v xml:space="preserve"> </v>
      </c>
      <c r="TPZ46" s="34" t="str">
        <f>IFERROR(VLOOKUP(TPM46&amp;TPN46&amp;TPQ46,CC!TPH:TPL,5,FALSE), " ")</f>
        <v xml:space="preserve"> </v>
      </c>
      <c r="TQA46" s="34" t="str">
        <f>IFERROR(VLOOKUP(TPN46&amp;TPO46&amp;TPR46,CC!TPI:TPM,5,FALSE), " ")</f>
        <v xml:space="preserve"> </v>
      </c>
      <c r="TQB46" s="34" t="str">
        <f>IFERROR(VLOOKUP(TPO46&amp;TPP46&amp;TPS46,CC!TPJ:TPN,5,FALSE), " ")</f>
        <v xml:space="preserve"> </v>
      </c>
      <c r="TQC46" s="34" t="str">
        <f>IFERROR(VLOOKUP(TPP46&amp;TPQ46&amp;TPT46,CC!TPK:TPO,5,FALSE), " ")</f>
        <v xml:space="preserve"> </v>
      </c>
      <c r="TQD46" s="34" t="str">
        <f>IFERROR(VLOOKUP(TPQ46&amp;TPR46&amp;TPU46,CC!TPL:TPP,5,FALSE), " ")</f>
        <v xml:space="preserve"> </v>
      </c>
      <c r="TQE46" s="34" t="str">
        <f>IFERROR(VLOOKUP(TPR46&amp;TPS46&amp;TPV46,CC!TPM:TPQ,5,FALSE), " ")</f>
        <v xml:space="preserve"> </v>
      </c>
      <c r="TQF46" s="34" t="str">
        <f>IFERROR(VLOOKUP(TPS46&amp;TPT46&amp;TPW46,CC!TPN:TPR,5,FALSE), " ")</f>
        <v xml:space="preserve"> </v>
      </c>
      <c r="TQG46" s="34" t="str">
        <f>IFERROR(VLOOKUP(TPT46&amp;TPU46&amp;TPX46,CC!TPO:TPS,5,FALSE), " ")</f>
        <v xml:space="preserve"> </v>
      </c>
      <c r="TQH46" s="34" t="str">
        <f>IFERROR(VLOOKUP(TPU46&amp;TPV46&amp;TPY46,CC!TPP:TPT,5,FALSE), " ")</f>
        <v xml:space="preserve"> </v>
      </c>
      <c r="TQI46" s="34" t="str">
        <f>IFERROR(VLOOKUP(TPV46&amp;TPW46&amp;TPZ46,CC!TPQ:TPU,5,FALSE), " ")</f>
        <v xml:space="preserve"> </v>
      </c>
      <c r="TQJ46" s="34" t="str">
        <f>IFERROR(VLOOKUP(TPW46&amp;TPX46&amp;TQA46,CC!TPR:TPV,5,FALSE), " ")</f>
        <v xml:space="preserve"> </v>
      </c>
      <c r="TQK46" s="34" t="str">
        <f>IFERROR(VLOOKUP(TPX46&amp;TPY46&amp;TQB46,CC!TPS:TPW,5,FALSE), " ")</f>
        <v xml:space="preserve"> </v>
      </c>
      <c r="TQL46" s="34" t="str">
        <f>IFERROR(VLOOKUP(TPY46&amp;TPZ46&amp;TQC46,CC!TPT:TPX,5,FALSE), " ")</f>
        <v xml:space="preserve"> </v>
      </c>
      <c r="TQM46" s="34" t="str">
        <f>IFERROR(VLOOKUP(TPZ46&amp;TQA46&amp;TQD46,CC!TPU:TPY,5,FALSE), " ")</f>
        <v xml:space="preserve"> </v>
      </c>
      <c r="TQN46" s="34" t="str">
        <f>IFERROR(VLOOKUP(TQA46&amp;TQB46&amp;TQE46,CC!TPV:TPZ,5,FALSE), " ")</f>
        <v xml:space="preserve"> </v>
      </c>
      <c r="TQO46" s="34" t="str">
        <f>IFERROR(VLOOKUP(TQB46&amp;TQC46&amp;TQF46,CC!TPW:TQA,5,FALSE), " ")</f>
        <v xml:space="preserve"> </v>
      </c>
      <c r="TQP46" s="34" t="str">
        <f>IFERROR(VLOOKUP(TQC46&amp;TQD46&amp;TQG46,CC!TPX:TQB,5,FALSE), " ")</f>
        <v xml:space="preserve"> </v>
      </c>
      <c r="TQQ46" s="34" t="str">
        <f>IFERROR(VLOOKUP(TQD46&amp;TQE46&amp;TQH46,CC!TPY:TQC,5,FALSE), " ")</f>
        <v xml:space="preserve"> </v>
      </c>
      <c r="TQR46" s="34" t="str">
        <f>IFERROR(VLOOKUP(TQE46&amp;TQF46&amp;TQI46,CC!TPZ:TQD,5,FALSE), " ")</f>
        <v xml:space="preserve"> </v>
      </c>
      <c r="TQS46" s="34" t="str">
        <f>IFERROR(VLOOKUP(TQF46&amp;TQG46&amp;TQJ46,CC!TQA:TQE,5,FALSE), " ")</f>
        <v xml:space="preserve"> </v>
      </c>
      <c r="TQT46" s="34" t="str">
        <f>IFERROR(VLOOKUP(TQG46&amp;TQH46&amp;TQK46,CC!TQB:TQF,5,FALSE), " ")</f>
        <v xml:space="preserve"> </v>
      </c>
      <c r="TQU46" s="34" t="str">
        <f>IFERROR(VLOOKUP(TQH46&amp;TQI46&amp;TQL46,CC!TQC:TQG,5,FALSE), " ")</f>
        <v xml:space="preserve"> </v>
      </c>
      <c r="TQV46" s="34" t="str">
        <f>IFERROR(VLOOKUP(TQI46&amp;TQJ46&amp;TQM46,CC!TQD:TQH,5,FALSE), " ")</f>
        <v xml:space="preserve"> </v>
      </c>
      <c r="TQW46" s="34" t="str">
        <f>IFERROR(VLOOKUP(TQJ46&amp;TQK46&amp;TQN46,CC!TQE:TQI,5,FALSE), " ")</f>
        <v xml:space="preserve"> </v>
      </c>
      <c r="TQX46" s="34" t="str">
        <f>IFERROR(VLOOKUP(TQK46&amp;TQL46&amp;TQO46,CC!TQF:TQJ,5,FALSE), " ")</f>
        <v xml:space="preserve"> </v>
      </c>
      <c r="TQY46" s="34" t="str">
        <f>IFERROR(VLOOKUP(TQL46&amp;TQM46&amp;TQP46,CC!TQG:TQK,5,FALSE), " ")</f>
        <v xml:space="preserve"> </v>
      </c>
      <c r="TQZ46" s="34" t="str">
        <f>IFERROR(VLOOKUP(TQM46&amp;TQN46&amp;TQQ46,CC!TQH:TQL,5,FALSE), " ")</f>
        <v xml:space="preserve"> </v>
      </c>
      <c r="TRA46" s="34" t="str">
        <f>IFERROR(VLOOKUP(TQN46&amp;TQO46&amp;TQR46,CC!TQI:TQM,5,FALSE), " ")</f>
        <v xml:space="preserve"> </v>
      </c>
      <c r="TRB46" s="34" t="str">
        <f>IFERROR(VLOOKUP(TQO46&amp;TQP46&amp;TQS46,CC!TQJ:TQN,5,FALSE), " ")</f>
        <v xml:space="preserve"> </v>
      </c>
      <c r="TRC46" s="34" t="str">
        <f>IFERROR(VLOOKUP(TQP46&amp;TQQ46&amp;TQT46,CC!TQK:TQO,5,FALSE), " ")</f>
        <v xml:space="preserve"> </v>
      </c>
      <c r="TRD46" s="34" t="str">
        <f>IFERROR(VLOOKUP(TQQ46&amp;TQR46&amp;TQU46,CC!TQL:TQP,5,FALSE), " ")</f>
        <v xml:space="preserve"> </v>
      </c>
      <c r="TRE46" s="34" t="str">
        <f>IFERROR(VLOOKUP(TQR46&amp;TQS46&amp;TQV46,CC!TQM:TQQ,5,FALSE), " ")</f>
        <v xml:space="preserve"> </v>
      </c>
      <c r="TRF46" s="34" t="str">
        <f>IFERROR(VLOOKUP(TQS46&amp;TQT46&amp;TQW46,CC!TQN:TQR,5,FALSE), " ")</f>
        <v xml:space="preserve"> </v>
      </c>
      <c r="TRG46" s="34" t="str">
        <f>IFERROR(VLOOKUP(TQT46&amp;TQU46&amp;TQX46,CC!TQO:TQS,5,FALSE), " ")</f>
        <v xml:space="preserve"> </v>
      </c>
      <c r="TRH46" s="34" t="str">
        <f>IFERROR(VLOOKUP(TQU46&amp;TQV46&amp;TQY46,CC!TQP:TQT,5,FALSE), " ")</f>
        <v xml:space="preserve"> </v>
      </c>
      <c r="TRI46" s="34" t="str">
        <f>IFERROR(VLOOKUP(TQV46&amp;TQW46&amp;TQZ46,CC!TQQ:TQU,5,FALSE), " ")</f>
        <v xml:space="preserve"> </v>
      </c>
      <c r="TRJ46" s="34" t="str">
        <f>IFERROR(VLOOKUP(TQW46&amp;TQX46&amp;TRA46,CC!TQR:TQV,5,FALSE), " ")</f>
        <v xml:space="preserve"> </v>
      </c>
      <c r="TRK46" s="34" t="str">
        <f>IFERROR(VLOOKUP(TQX46&amp;TQY46&amp;TRB46,CC!TQS:TQW,5,FALSE), " ")</f>
        <v xml:space="preserve"> </v>
      </c>
      <c r="TRL46" s="34" t="str">
        <f>IFERROR(VLOOKUP(TQY46&amp;TQZ46&amp;TRC46,CC!TQT:TQX,5,FALSE), " ")</f>
        <v xml:space="preserve"> </v>
      </c>
      <c r="TRM46" s="34" t="str">
        <f>IFERROR(VLOOKUP(TQZ46&amp;TRA46&amp;TRD46,CC!TQU:TQY,5,FALSE), " ")</f>
        <v xml:space="preserve"> </v>
      </c>
      <c r="TRN46" s="34" t="str">
        <f>IFERROR(VLOOKUP(TRA46&amp;TRB46&amp;TRE46,CC!TQV:TQZ,5,FALSE), " ")</f>
        <v xml:space="preserve"> </v>
      </c>
      <c r="TRO46" s="34" t="str">
        <f>IFERROR(VLOOKUP(TRB46&amp;TRC46&amp;TRF46,CC!TQW:TRA,5,FALSE), " ")</f>
        <v xml:space="preserve"> </v>
      </c>
      <c r="TRP46" s="34" t="str">
        <f>IFERROR(VLOOKUP(TRC46&amp;TRD46&amp;TRG46,CC!TQX:TRB,5,FALSE), " ")</f>
        <v xml:space="preserve"> </v>
      </c>
      <c r="TRQ46" s="34" t="str">
        <f>IFERROR(VLOOKUP(TRD46&amp;TRE46&amp;TRH46,CC!TQY:TRC,5,FALSE), " ")</f>
        <v xml:space="preserve"> </v>
      </c>
      <c r="TRR46" s="34" t="str">
        <f>IFERROR(VLOOKUP(TRE46&amp;TRF46&amp;TRI46,CC!TQZ:TRD,5,FALSE), " ")</f>
        <v xml:space="preserve"> </v>
      </c>
      <c r="TRS46" s="34" t="str">
        <f>IFERROR(VLOOKUP(TRF46&amp;TRG46&amp;TRJ46,CC!TRA:TRE,5,FALSE), " ")</f>
        <v xml:space="preserve"> </v>
      </c>
      <c r="TRT46" s="34" t="str">
        <f>IFERROR(VLOOKUP(TRG46&amp;TRH46&amp;TRK46,CC!TRB:TRF,5,FALSE), " ")</f>
        <v xml:space="preserve"> </v>
      </c>
      <c r="TRU46" s="34" t="str">
        <f>IFERROR(VLOOKUP(TRH46&amp;TRI46&amp;TRL46,CC!TRC:TRG,5,FALSE), " ")</f>
        <v xml:space="preserve"> </v>
      </c>
      <c r="TRV46" s="34" t="str">
        <f>IFERROR(VLOOKUP(TRI46&amp;TRJ46&amp;TRM46,CC!TRD:TRH,5,FALSE), " ")</f>
        <v xml:space="preserve"> </v>
      </c>
      <c r="TRW46" s="34" t="str">
        <f>IFERROR(VLOOKUP(TRJ46&amp;TRK46&amp;TRN46,CC!TRE:TRI,5,FALSE), " ")</f>
        <v xml:space="preserve"> </v>
      </c>
      <c r="TRX46" s="34" t="str">
        <f>IFERROR(VLOOKUP(TRK46&amp;TRL46&amp;TRO46,CC!TRF:TRJ,5,FALSE), " ")</f>
        <v xml:space="preserve"> </v>
      </c>
      <c r="TRY46" s="34" t="str">
        <f>IFERROR(VLOOKUP(TRL46&amp;TRM46&amp;TRP46,CC!TRG:TRK,5,FALSE), " ")</f>
        <v xml:space="preserve"> </v>
      </c>
      <c r="TRZ46" s="34" t="str">
        <f>IFERROR(VLOOKUP(TRM46&amp;TRN46&amp;TRQ46,CC!TRH:TRL,5,FALSE), " ")</f>
        <v xml:space="preserve"> </v>
      </c>
      <c r="TSA46" s="34" t="str">
        <f>IFERROR(VLOOKUP(TRN46&amp;TRO46&amp;TRR46,CC!TRI:TRM,5,FALSE), " ")</f>
        <v xml:space="preserve"> </v>
      </c>
      <c r="TSB46" s="34" t="str">
        <f>IFERROR(VLOOKUP(TRO46&amp;TRP46&amp;TRS46,CC!TRJ:TRN,5,FALSE), " ")</f>
        <v xml:space="preserve"> </v>
      </c>
      <c r="TSC46" s="34" t="str">
        <f>IFERROR(VLOOKUP(TRP46&amp;TRQ46&amp;TRT46,CC!TRK:TRO,5,FALSE), " ")</f>
        <v xml:space="preserve"> </v>
      </c>
      <c r="TSD46" s="34" t="str">
        <f>IFERROR(VLOOKUP(TRQ46&amp;TRR46&amp;TRU46,CC!TRL:TRP,5,FALSE), " ")</f>
        <v xml:space="preserve"> </v>
      </c>
      <c r="TSE46" s="34" t="str">
        <f>IFERROR(VLOOKUP(TRR46&amp;TRS46&amp;TRV46,CC!TRM:TRQ,5,FALSE), " ")</f>
        <v xml:space="preserve"> </v>
      </c>
      <c r="TSF46" s="34" t="str">
        <f>IFERROR(VLOOKUP(TRS46&amp;TRT46&amp;TRW46,CC!TRN:TRR,5,FALSE), " ")</f>
        <v xml:space="preserve"> </v>
      </c>
      <c r="TSG46" s="34" t="str">
        <f>IFERROR(VLOOKUP(TRT46&amp;TRU46&amp;TRX46,CC!TRO:TRS,5,FALSE), " ")</f>
        <v xml:space="preserve"> </v>
      </c>
      <c r="TSH46" s="34" t="str">
        <f>IFERROR(VLOOKUP(TRU46&amp;TRV46&amp;TRY46,CC!TRP:TRT,5,FALSE), " ")</f>
        <v xml:space="preserve"> </v>
      </c>
      <c r="TSI46" s="34" t="str">
        <f>IFERROR(VLOOKUP(TRV46&amp;TRW46&amp;TRZ46,CC!TRQ:TRU,5,FALSE), " ")</f>
        <v xml:space="preserve"> </v>
      </c>
      <c r="TSJ46" s="34" t="str">
        <f>IFERROR(VLOOKUP(TRW46&amp;TRX46&amp;TSA46,CC!TRR:TRV,5,FALSE), " ")</f>
        <v xml:space="preserve"> </v>
      </c>
      <c r="TSK46" s="34" t="str">
        <f>IFERROR(VLOOKUP(TRX46&amp;TRY46&amp;TSB46,CC!TRS:TRW,5,FALSE), " ")</f>
        <v xml:space="preserve"> </v>
      </c>
      <c r="TSL46" s="34" t="str">
        <f>IFERROR(VLOOKUP(TRY46&amp;TRZ46&amp;TSC46,CC!TRT:TRX,5,FALSE), " ")</f>
        <v xml:space="preserve"> </v>
      </c>
      <c r="TSM46" s="34" t="str">
        <f>IFERROR(VLOOKUP(TRZ46&amp;TSA46&amp;TSD46,CC!TRU:TRY,5,FALSE), " ")</f>
        <v xml:space="preserve"> </v>
      </c>
      <c r="TSN46" s="34" t="str">
        <f>IFERROR(VLOOKUP(TSA46&amp;TSB46&amp;TSE46,CC!TRV:TRZ,5,FALSE), " ")</f>
        <v xml:space="preserve"> </v>
      </c>
      <c r="TSO46" s="34" t="str">
        <f>IFERROR(VLOOKUP(TSB46&amp;TSC46&amp;TSF46,CC!TRW:TSA,5,FALSE), " ")</f>
        <v xml:space="preserve"> </v>
      </c>
      <c r="TSP46" s="34" t="str">
        <f>IFERROR(VLOOKUP(TSC46&amp;TSD46&amp;TSG46,CC!TRX:TSB,5,FALSE), " ")</f>
        <v xml:space="preserve"> </v>
      </c>
      <c r="TSQ46" s="34" t="str">
        <f>IFERROR(VLOOKUP(TSD46&amp;TSE46&amp;TSH46,CC!TRY:TSC,5,FALSE), " ")</f>
        <v xml:space="preserve"> </v>
      </c>
      <c r="TSR46" s="34" t="str">
        <f>IFERROR(VLOOKUP(TSE46&amp;TSF46&amp;TSI46,CC!TRZ:TSD,5,FALSE), " ")</f>
        <v xml:space="preserve"> </v>
      </c>
      <c r="TSS46" s="34" t="str">
        <f>IFERROR(VLOOKUP(TSF46&amp;TSG46&amp;TSJ46,CC!TSA:TSE,5,FALSE), " ")</f>
        <v xml:space="preserve"> </v>
      </c>
      <c r="TST46" s="34" t="str">
        <f>IFERROR(VLOOKUP(TSG46&amp;TSH46&amp;TSK46,CC!TSB:TSF,5,FALSE), " ")</f>
        <v xml:space="preserve"> </v>
      </c>
      <c r="TSU46" s="34" t="str">
        <f>IFERROR(VLOOKUP(TSH46&amp;TSI46&amp;TSL46,CC!TSC:TSG,5,FALSE), " ")</f>
        <v xml:space="preserve"> </v>
      </c>
      <c r="TSV46" s="34" t="str">
        <f>IFERROR(VLOOKUP(TSI46&amp;TSJ46&amp;TSM46,CC!TSD:TSH,5,FALSE), " ")</f>
        <v xml:space="preserve"> </v>
      </c>
      <c r="TSW46" s="34" t="str">
        <f>IFERROR(VLOOKUP(TSJ46&amp;TSK46&amp;TSN46,CC!TSE:TSI,5,FALSE), " ")</f>
        <v xml:space="preserve"> </v>
      </c>
      <c r="TSX46" s="34" t="str">
        <f>IFERROR(VLOOKUP(TSK46&amp;TSL46&amp;TSO46,CC!TSF:TSJ,5,FALSE), " ")</f>
        <v xml:space="preserve"> </v>
      </c>
      <c r="TSY46" s="34" t="str">
        <f>IFERROR(VLOOKUP(TSL46&amp;TSM46&amp;TSP46,CC!TSG:TSK,5,FALSE), " ")</f>
        <v xml:space="preserve"> </v>
      </c>
      <c r="TSZ46" s="34" t="str">
        <f>IFERROR(VLOOKUP(TSM46&amp;TSN46&amp;TSQ46,CC!TSH:TSL,5,FALSE), " ")</f>
        <v xml:space="preserve"> </v>
      </c>
      <c r="TTA46" s="34" t="str">
        <f>IFERROR(VLOOKUP(TSN46&amp;TSO46&amp;TSR46,CC!TSI:TSM,5,FALSE), " ")</f>
        <v xml:space="preserve"> </v>
      </c>
      <c r="TTB46" s="34" t="str">
        <f>IFERROR(VLOOKUP(TSO46&amp;TSP46&amp;TSS46,CC!TSJ:TSN,5,FALSE), " ")</f>
        <v xml:space="preserve"> </v>
      </c>
      <c r="TTC46" s="34" t="str">
        <f>IFERROR(VLOOKUP(TSP46&amp;TSQ46&amp;TST46,CC!TSK:TSO,5,FALSE), " ")</f>
        <v xml:space="preserve"> </v>
      </c>
      <c r="TTD46" s="34" t="str">
        <f>IFERROR(VLOOKUP(TSQ46&amp;TSR46&amp;TSU46,CC!TSL:TSP,5,FALSE), " ")</f>
        <v xml:space="preserve"> </v>
      </c>
      <c r="TTE46" s="34" t="str">
        <f>IFERROR(VLOOKUP(TSR46&amp;TSS46&amp;TSV46,CC!TSM:TSQ,5,FALSE), " ")</f>
        <v xml:space="preserve"> </v>
      </c>
      <c r="TTF46" s="34" t="str">
        <f>IFERROR(VLOOKUP(TSS46&amp;TST46&amp;TSW46,CC!TSN:TSR,5,FALSE), " ")</f>
        <v xml:space="preserve"> </v>
      </c>
      <c r="TTG46" s="34" t="str">
        <f>IFERROR(VLOOKUP(TST46&amp;TSU46&amp;TSX46,CC!TSO:TSS,5,FALSE), " ")</f>
        <v xml:space="preserve"> </v>
      </c>
      <c r="TTH46" s="34" t="str">
        <f>IFERROR(VLOOKUP(TSU46&amp;TSV46&amp;TSY46,CC!TSP:TST,5,FALSE), " ")</f>
        <v xml:space="preserve"> </v>
      </c>
      <c r="TTI46" s="34" t="str">
        <f>IFERROR(VLOOKUP(TSV46&amp;TSW46&amp;TSZ46,CC!TSQ:TSU,5,FALSE), " ")</f>
        <v xml:space="preserve"> </v>
      </c>
      <c r="TTJ46" s="34" t="str">
        <f>IFERROR(VLOOKUP(TSW46&amp;TSX46&amp;TTA46,CC!TSR:TSV,5,FALSE), " ")</f>
        <v xml:space="preserve"> </v>
      </c>
      <c r="TTK46" s="34" t="str">
        <f>IFERROR(VLOOKUP(TSX46&amp;TSY46&amp;TTB46,CC!TSS:TSW,5,FALSE), " ")</f>
        <v xml:space="preserve"> </v>
      </c>
      <c r="TTL46" s="34" t="str">
        <f>IFERROR(VLOOKUP(TSY46&amp;TSZ46&amp;TTC46,CC!TST:TSX,5,FALSE), " ")</f>
        <v xml:space="preserve"> </v>
      </c>
      <c r="TTM46" s="34" t="str">
        <f>IFERROR(VLOOKUP(TSZ46&amp;TTA46&amp;TTD46,CC!TSU:TSY,5,FALSE), " ")</f>
        <v xml:space="preserve"> </v>
      </c>
      <c r="TTN46" s="34" t="str">
        <f>IFERROR(VLOOKUP(TTA46&amp;TTB46&amp;TTE46,CC!TSV:TSZ,5,FALSE), " ")</f>
        <v xml:space="preserve"> </v>
      </c>
      <c r="TTO46" s="34" t="str">
        <f>IFERROR(VLOOKUP(TTB46&amp;TTC46&amp;TTF46,CC!TSW:TTA,5,FALSE), " ")</f>
        <v xml:space="preserve"> </v>
      </c>
      <c r="TTP46" s="34" t="str">
        <f>IFERROR(VLOOKUP(TTC46&amp;TTD46&amp;TTG46,CC!TSX:TTB,5,FALSE), " ")</f>
        <v xml:space="preserve"> </v>
      </c>
      <c r="TTQ46" s="34" t="str">
        <f>IFERROR(VLOOKUP(TTD46&amp;TTE46&amp;TTH46,CC!TSY:TTC,5,FALSE), " ")</f>
        <v xml:space="preserve"> </v>
      </c>
      <c r="TTR46" s="34" t="str">
        <f>IFERROR(VLOOKUP(TTE46&amp;TTF46&amp;TTI46,CC!TSZ:TTD,5,FALSE), " ")</f>
        <v xml:space="preserve"> </v>
      </c>
      <c r="TTS46" s="34" t="str">
        <f>IFERROR(VLOOKUP(TTF46&amp;TTG46&amp;TTJ46,CC!TTA:TTE,5,FALSE), " ")</f>
        <v xml:space="preserve"> </v>
      </c>
      <c r="TTT46" s="34" t="str">
        <f>IFERROR(VLOOKUP(TTG46&amp;TTH46&amp;TTK46,CC!TTB:TTF,5,FALSE), " ")</f>
        <v xml:space="preserve"> </v>
      </c>
      <c r="TTU46" s="34" t="str">
        <f>IFERROR(VLOOKUP(TTH46&amp;TTI46&amp;TTL46,CC!TTC:TTG,5,FALSE), " ")</f>
        <v xml:space="preserve"> </v>
      </c>
      <c r="TTV46" s="34" t="str">
        <f>IFERROR(VLOOKUP(TTI46&amp;TTJ46&amp;TTM46,CC!TTD:TTH,5,FALSE), " ")</f>
        <v xml:space="preserve"> </v>
      </c>
      <c r="TTW46" s="34" t="str">
        <f>IFERROR(VLOOKUP(TTJ46&amp;TTK46&amp;TTN46,CC!TTE:TTI,5,FALSE), " ")</f>
        <v xml:space="preserve"> </v>
      </c>
      <c r="TTX46" s="34" t="str">
        <f>IFERROR(VLOOKUP(TTK46&amp;TTL46&amp;TTO46,CC!TTF:TTJ,5,FALSE), " ")</f>
        <v xml:space="preserve"> </v>
      </c>
      <c r="TTY46" s="34" t="str">
        <f>IFERROR(VLOOKUP(TTL46&amp;TTM46&amp;TTP46,CC!TTG:TTK,5,FALSE), " ")</f>
        <v xml:space="preserve"> </v>
      </c>
      <c r="TTZ46" s="34" t="str">
        <f>IFERROR(VLOOKUP(TTM46&amp;TTN46&amp;TTQ46,CC!TTH:TTL,5,FALSE), " ")</f>
        <v xml:space="preserve"> </v>
      </c>
      <c r="TUA46" s="34" t="str">
        <f>IFERROR(VLOOKUP(TTN46&amp;TTO46&amp;TTR46,CC!TTI:TTM,5,FALSE), " ")</f>
        <v xml:space="preserve"> </v>
      </c>
      <c r="TUB46" s="34" t="str">
        <f>IFERROR(VLOOKUP(TTO46&amp;TTP46&amp;TTS46,CC!TTJ:TTN,5,FALSE), " ")</f>
        <v xml:space="preserve"> </v>
      </c>
      <c r="TUC46" s="34" t="str">
        <f>IFERROR(VLOOKUP(TTP46&amp;TTQ46&amp;TTT46,CC!TTK:TTO,5,FALSE), " ")</f>
        <v xml:space="preserve"> </v>
      </c>
      <c r="TUD46" s="34" t="str">
        <f>IFERROR(VLOOKUP(TTQ46&amp;TTR46&amp;TTU46,CC!TTL:TTP,5,FALSE), " ")</f>
        <v xml:space="preserve"> </v>
      </c>
      <c r="TUE46" s="34" t="str">
        <f>IFERROR(VLOOKUP(TTR46&amp;TTS46&amp;TTV46,CC!TTM:TTQ,5,FALSE), " ")</f>
        <v xml:space="preserve"> </v>
      </c>
      <c r="TUF46" s="34" t="str">
        <f>IFERROR(VLOOKUP(TTS46&amp;TTT46&amp;TTW46,CC!TTN:TTR,5,FALSE), " ")</f>
        <v xml:space="preserve"> </v>
      </c>
      <c r="TUG46" s="34" t="str">
        <f>IFERROR(VLOOKUP(TTT46&amp;TTU46&amp;TTX46,CC!TTO:TTS,5,FALSE), " ")</f>
        <v xml:space="preserve"> </v>
      </c>
      <c r="TUH46" s="34" t="str">
        <f>IFERROR(VLOOKUP(TTU46&amp;TTV46&amp;TTY46,CC!TTP:TTT,5,FALSE), " ")</f>
        <v xml:space="preserve"> </v>
      </c>
      <c r="TUI46" s="34" t="str">
        <f>IFERROR(VLOOKUP(TTV46&amp;TTW46&amp;TTZ46,CC!TTQ:TTU,5,FALSE), " ")</f>
        <v xml:space="preserve"> </v>
      </c>
      <c r="TUJ46" s="34" t="str">
        <f>IFERROR(VLOOKUP(TTW46&amp;TTX46&amp;TUA46,CC!TTR:TTV,5,FALSE), " ")</f>
        <v xml:space="preserve"> </v>
      </c>
      <c r="TUK46" s="34" t="str">
        <f>IFERROR(VLOOKUP(TTX46&amp;TTY46&amp;TUB46,CC!TTS:TTW,5,FALSE), " ")</f>
        <v xml:space="preserve"> </v>
      </c>
      <c r="TUL46" s="34" t="str">
        <f>IFERROR(VLOOKUP(TTY46&amp;TTZ46&amp;TUC46,CC!TTT:TTX,5,FALSE), " ")</f>
        <v xml:space="preserve"> </v>
      </c>
      <c r="TUM46" s="34" t="str">
        <f>IFERROR(VLOOKUP(TTZ46&amp;TUA46&amp;TUD46,CC!TTU:TTY,5,FALSE), " ")</f>
        <v xml:space="preserve"> </v>
      </c>
      <c r="TUN46" s="34" t="str">
        <f>IFERROR(VLOOKUP(TUA46&amp;TUB46&amp;TUE46,CC!TTV:TTZ,5,FALSE), " ")</f>
        <v xml:space="preserve"> </v>
      </c>
      <c r="TUO46" s="34" t="str">
        <f>IFERROR(VLOOKUP(TUB46&amp;TUC46&amp;TUF46,CC!TTW:TUA,5,FALSE), " ")</f>
        <v xml:space="preserve"> </v>
      </c>
      <c r="TUP46" s="34" t="str">
        <f>IFERROR(VLOOKUP(TUC46&amp;TUD46&amp;TUG46,CC!TTX:TUB,5,FALSE), " ")</f>
        <v xml:space="preserve"> </v>
      </c>
      <c r="TUQ46" s="34" t="str">
        <f>IFERROR(VLOOKUP(TUD46&amp;TUE46&amp;TUH46,CC!TTY:TUC,5,FALSE), " ")</f>
        <v xml:space="preserve"> </v>
      </c>
      <c r="TUR46" s="34" t="str">
        <f>IFERROR(VLOOKUP(TUE46&amp;TUF46&amp;TUI46,CC!TTZ:TUD,5,FALSE), " ")</f>
        <v xml:space="preserve"> </v>
      </c>
      <c r="TUS46" s="34" t="str">
        <f>IFERROR(VLOOKUP(TUF46&amp;TUG46&amp;TUJ46,CC!TUA:TUE,5,FALSE), " ")</f>
        <v xml:space="preserve"> </v>
      </c>
      <c r="TUT46" s="34" t="str">
        <f>IFERROR(VLOOKUP(TUG46&amp;TUH46&amp;TUK46,CC!TUB:TUF,5,FALSE), " ")</f>
        <v xml:space="preserve"> </v>
      </c>
      <c r="TUU46" s="34" t="str">
        <f>IFERROR(VLOOKUP(TUH46&amp;TUI46&amp;TUL46,CC!TUC:TUG,5,FALSE), " ")</f>
        <v xml:space="preserve"> </v>
      </c>
      <c r="TUV46" s="34" t="str">
        <f>IFERROR(VLOOKUP(TUI46&amp;TUJ46&amp;TUM46,CC!TUD:TUH,5,FALSE), " ")</f>
        <v xml:space="preserve"> </v>
      </c>
      <c r="TUW46" s="34" t="str">
        <f>IFERROR(VLOOKUP(TUJ46&amp;TUK46&amp;TUN46,CC!TUE:TUI,5,FALSE), " ")</f>
        <v xml:space="preserve"> </v>
      </c>
      <c r="TUX46" s="34" t="str">
        <f>IFERROR(VLOOKUP(TUK46&amp;TUL46&amp;TUO46,CC!TUF:TUJ,5,FALSE), " ")</f>
        <v xml:space="preserve"> </v>
      </c>
      <c r="TUY46" s="34" t="str">
        <f>IFERROR(VLOOKUP(TUL46&amp;TUM46&amp;TUP46,CC!TUG:TUK,5,FALSE), " ")</f>
        <v xml:space="preserve"> </v>
      </c>
      <c r="TUZ46" s="34" t="str">
        <f>IFERROR(VLOOKUP(TUM46&amp;TUN46&amp;TUQ46,CC!TUH:TUL,5,FALSE), " ")</f>
        <v xml:space="preserve"> </v>
      </c>
      <c r="TVA46" s="34" t="str">
        <f>IFERROR(VLOOKUP(TUN46&amp;TUO46&amp;TUR46,CC!TUI:TUM,5,FALSE), " ")</f>
        <v xml:space="preserve"> </v>
      </c>
      <c r="TVB46" s="34" t="str">
        <f>IFERROR(VLOOKUP(TUO46&amp;TUP46&amp;TUS46,CC!TUJ:TUN,5,FALSE), " ")</f>
        <v xml:space="preserve"> </v>
      </c>
      <c r="TVC46" s="34" t="str">
        <f>IFERROR(VLOOKUP(TUP46&amp;TUQ46&amp;TUT46,CC!TUK:TUO,5,FALSE), " ")</f>
        <v xml:space="preserve"> </v>
      </c>
      <c r="TVD46" s="34" t="str">
        <f>IFERROR(VLOOKUP(TUQ46&amp;TUR46&amp;TUU46,CC!TUL:TUP,5,FALSE), " ")</f>
        <v xml:space="preserve"> </v>
      </c>
      <c r="TVE46" s="34" t="str">
        <f>IFERROR(VLOOKUP(TUR46&amp;TUS46&amp;TUV46,CC!TUM:TUQ,5,FALSE), " ")</f>
        <v xml:space="preserve"> </v>
      </c>
      <c r="TVF46" s="34" t="str">
        <f>IFERROR(VLOOKUP(TUS46&amp;TUT46&amp;TUW46,CC!TUN:TUR,5,FALSE), " ")</f>
        <v xml:space="preserve"> </v>
      </c>
      <c r="TVG46" s="34" t="str">
        <f>IFERROR(VLOOKUP(TUT46&amp;TUU46&amp;TUX46,CC!TUO:TUS,5,FALSE), " ")</f>
        <v xml:space="preserve"> </v>
      </c>
      <c r="TVH46" s="34" t="str">
        <f>IFERROR(VLOOKUP(TUU46&amp;TUV46&amp;TUY46,CC!TUP:TUT,5,FALSE), " ")</f>
        <v xml:space="preserve"> </v>
      </c>
      <c r="TVI46" s="34" t="str">
        <f>IFERROR(VLOOKUP(TUV46&amp;TUW46&amp;TUZ46,CC!TUQ:TUU,5,FALSE), " ")</f>
        <v xml:space="preserve"> </v>
      </c>
      <c r="TVJ46" s="34" t="str">
        <f>IFERROR(VLOOKUP(TUW46&amp;TUX46&amp;TVA46,CC!TUR:TUV,5,FALSE), " ")</f>
        <v xml:space="preserve"> </v>
      </c>
      <c r="TVK46" s="34" t="str">
        <f>IFERROR(VLOOKUP(TUX46&amp;TUY46&amp;TVB46,CC!TUS:TUW,5,FALSE), " ")</f>
        <v xml:space="preserve"> </v>
      </c>
      <c r="TVL46" s="34" t="str">
        <f>IFERROR(VLOOKUP(TUY46&amp;TUZ46&amp;TVC46,CC!TUT:TUX,5,FALSE), " ")</f>
        <v xml:space="preserve"> </v>
      </c>
      <c r="TVM46" s="34" t="str">
        <f>IFERROR(VLOOKUP(TUZ46&amp;TVA46&amp;TVD46,CC!TUU:TUY,5,FALSE), " ")</f>
        <v xml:space="preserve"> </v>
      </c>
      <c r="TVN46" s="34" t="str">
        <f>IFERROR(VLOOKUP(TVA46&amp;TVB46&amp;TVE46,CC!TUV:TUZ,5,FALSE), " ")</f>
        <v xml:space="preserve"> </v>
      </c>
      <c r="TVO46" s="34" t="str">
        <f>IFERROR(VLOOKUP(TVB46&amp;TVC46&amp;TVF46,CC!TUW:TVA,5,FALSE), " ")</f>
        <v xml:space="preserve"> </v>
      </c>
      <c r="TVP46" s="34" t="str">
        <f>IFERROR(VLOOKUP(TVC46&amp;TVD46&amp;TVG46,CC!TUX:TVB,5,FALSE), " ")</f>
        <v xml:space="preserve"> </v>
      </c>
      <c r="TVQ46" s="34" t="str">
        <f>IFERROR(VLOOKUP(TVD46&amp;TVE46&amp;TVH46,CC!TUY:TVC,5,FALSE), " ")</f>
        <v xml:space="preserve"> </v>
      </c>
      <c r="TVR46" s="34" t="str">
        <f>IFERROR(VLOOKUP(TVE46&amp;TVF46&amp;TVI46,CC!TUZ:TVD,5,FALSE), " ")</f>
        <v xml:space="preserve"> </v>
      </c>
      <c r="TVS46" s="34" t="str">
        <f>IFERROR(VLOOKUP(TVF46&amp;TVG46&amp;TVJ46,CC!TVA:TVE,5,FALSE), " ")</f>
        <v xml:space="preserve"> </v>
      </c>
      <c r="TVT46" s="34" t="str">
        <f>IFERROR(VLOOKUP(TVG46&amp;TVH46&amp;TVK46,CC!TVB:TVF,5,FALSE), " ")</f>
        <v xml:space="preserve"> </v>
      </c>
      <c r="TVU46" s="34" t="str">
        <f>IFERROR(VLOOKUP(TVH46&amp;TVI46&amp;TVL46,CC!TVC:TVG,5,FALSE), " ")</f>
        <v xml:space="preserve"> </v>
      </c>
      <c r="TVV46" s="34" t="str">
        <f>IFERROR(VLOOKUP(TVI46&amp;TVJ46&amp;TVM46,CC!TVD:TVH,5,FALSE), " ")</f>
        <v xml:space="preserve"> </v>
      </c>
      <c r="TVW46" s="34" t="str">
        <f>IFERROR(VLOOKUP(TVJ46&amp;TVK46&amp;TVN46,CC!TVE:TVI,5,FALSE), " ")</f>
        <v xml:space="preserve"> </v>
      </c>
      <c r="TVX46" s="34" t="str">
        <f>IFERROR(VLOOKUP(TVK46&amp;TVL46&amp;TVO46,CC!TVF:TVJ,5,FALSE), " ")</f>
        <v xml:space="preserve"> </v>
      </c>
      <c r="TVY46" s="34" t="str">
        <f>IFERROR(VLOOKUP(TVL46&amp;TVM46&amp;TVP46,CC!TVG:TVK,5,FALSE), " ")</f>
        <v xml:space="preserve"> </v>
      </c>
      <c r="TVZ46" s="34" t="str">
        <f>IFERROR(VLOOKUP(TVM46&amp;TVN46&amp;TVQ46,CC!TVH:TVL,5,FALSE), " ")</f>
        <v xml:space="preserve"> </v>
      </c>
      <c r="TWA46" s="34" t="str">
        <f>IFERROR(VLOOKUP(TVN46&amp;TVO46&amp;TVR46,CC!TVI:TVM,5,FALSE), " ")</f>
        <v xml:space="preserve"> </v>
      </c>
      <c r="TWB46" s="34" t="str">
        <f>IFERROR(VLOOKUP(TVO46&amp;TVP46&amp;TVS46,CC!TVJ:TVN,5,FALSE), " ")</f>
        <v xml:space="preserve"> </v>
      </c>
      <c r="TWC46" s="34" t="str">
        <f>IFERROR(VLOOKUP(TVP46&amp;TVQ46&amp;TVT46,CC!TVK:TVO,5,FALSE), " ")</f>
        <v xml:space="preserve"> </v>
      </c>
      <c r="TWD46" s="34" t="str">
        <f>IFERROR(VLOOKUP(TVQ46&amp;TVR46&amp;TVU46,CC!TVL:TVP,5,FALSE), " ")</f>
        <v xml:space="preserve"> </v>
      </c>
      <c r="TWE46" s="34" t="str">
        <f>IFERROR(VLOOKUP(TVR46&amp;TVS46&amp;TVV46,CC!TVM:TVQ,5,FALSE), " ")</f>
        <v xml:space="preserve"> </v>
      </c>
      <c r="TWF46" s="34" t="str">
        <f>IFERROR(VLOOKUP(TVS46&amp;TVT46&amp;TVW46,CC!TVN:TVR,5,FALSE), " ")</f>
        <v xml:space="preserve"> </v>
      </c>
      <c r="TWG46" s="34" t="str">
        <f>IFERROR(VLOOKUP(TVT46&amp;TVU46&amp;TVX46,CC!TVO:TVS,5,FALSE), " ")</f>
        <v xml:space="preserve"> </v>
      </c>
      <c r="TWH46" s="34" t="str">
        <f>IFERROR(VLOOKUP(TVU46&amp;TVV46&amp;TVY46,CC!TVP:TVT,5,FALSE), " ")</f>
        <v xml:space="preserve"> </v>
      </c>
      <c r="TWI46" s="34" t="str">
        <f>IFERROR(VLOOKUP(TVV46&amp;TVW46&amp;TVZ46,CC!TVQ:TVU,5,FALSE), " ")</f>
        <v xml:space="preserve"> </v>
      </c>
      <c r="TWJ46" s="34" t="str">
        <f>IFERROR(VLOOKUP(TVW46&amp;TVX46&amp;TWA46,CC!TVR:TVV,5,FALSE), " ")</f>
        <v xml:space="preserve"> </v>
      </c>
      <c r="TWK46" s="34" t="str">
        <f>IFERROR(VLOOKUP(TVX46&amp;TVY46&amp;TWB46,CC!TVS:TVW,5,FALSE), " ")</f>
        <v xml:space="preserve"> </v>
      </c>
      <c r="TWL46" s="34" t="str">
        <f>IFERROR(VLOOKUP(TVY46&amp;TVZ46&amp;TWC46,CC!TVT:TVX,5,FALSE), " ")</f>
        <v xml:space="preserve"> </v>
      </c>
      <c r="TWM46" s="34" t="str">
        <f>IFERROR(VLOOKUP(TVZ46&amp;TWA46&amp;TWD46,CC!TVU:TVY,5,FALSE), " ")</f>
        <v xml:space="preserve"> </v>
      </c>
      <c r="TWN46" s="34" t="str">
        <f>IFERROR(VLOOKUP(TWA46&amp;TWB46&amp;TWE46,CC!TVV:TVZ,5,FALSE), " ")</f>
        <v xml:space="preserve"> </v>
      </c>
      <c r="TWO46" s="34" t="str">
        <f>IFERROR(VLOOKUP(TWB46&amp;TWC46&amp;TWF46,CC!TVW:TWA,5,FALSE), " ")</f>
        <v xml:space="preserve"> </v>
      </c>
      <c r="TWP46" s="34" t="str">
        <f>IFERROR(VLOOKUP(TWC46&amp;TWD46&amp;TWG46,CC!TVX:TWB,5,FALSE), " ")</f>
        <v xml:space="preserve"> </v>
      </c>
      <c r="TWQ46" s="34" t="str">
        <f>IFERROR(VLOOKUP(TWD46&amp;TWE46&amp;TWH46,CC!TVY:TWC,5,FALSE), " ")</f>
        <v xml:space="preserve"> </v>
      </c>
      <c r="TWR46" s="34" t="str">
        <f>IFERROR(VLOOKUP(TWE46&amp;TWF46&amp;TWI46,CC!TVZ:TWD,5,FALSE), " ")</f>
        <v xml:space="preserve"> </v>
      </c>
      <c r="TWS46" s="34" t="str">
        <f>IFERROR(VLOOKUP(TWF46&amp;TWG46&amp;TWJ46,CC!TWA:TWE,5,FALSE), " ")</f>
        <v xml:space="preserve"> </v>
      </c>
      <c r="TWT46" s="34" t="str">
        <f>IFERROR(VLOOKUP(TWG46&amp;TWH46&amp;TWK46,CC!TWB:TWF,5,FALSE), " ")</f>
        <v xml:space="preserve"> </v>
      </c>
      <c r="TWU46" s="34" t="str">
        <f>IFERROR(VLOOKUP(TWH46&amp;TWI46&amp;TWL46,CC!TWC:TWG,5,FALSE), " ")</f>
        <v xml:space="preserve"> </v>
      </c>
      <c r="TWV46" s="34" t="str">
        <f>IFERROR(VLOOKUP(TWI46&amp;TWJ46&amp;TWM46,CC!TWD:TWH,5,FALSE), " ")</f>
        <v xml:space="preserve"> </v>
      </c>
      <c r="TWW46" s="34" t="str">
        <f>IFERROR(VLOOKUP(TWJ46&amp;TWK46&amp;TWN46,CC!TWE:TWI,5,FALSE), " ")</f>
        <v xml:space="preserve"> </v>
      </c>
      <c r="TWX46" s="34" t="str">
        <f>IFERROR(VLOOKUP(TWK46&amp;TWL46&amp;TWO46,CC!TWF:TWJ,5,FALSE), " ")</f>
        <v xml:space="preserve"> </v>
      </c>
      <c r="TWY46" s="34" t="str">
        <f>IFERROR(VLOOKUP(TWL46&amp;TWM46&amp;TWP46,CC!TWG:TWK,5,FALSE), " ")</f>
        <v xml:space="preserve"> </v>
      </c>
      <c r="TWZ46" s="34" t="str">
        <f>IFERROR(VLOOKUP(TWM46&amp;TWN46&amp;TWQ46,CC!TWH:TWL,5,FALSE), " ")</f>
        <v xml:space="preserve"> </v>
      </c>
      <c r="TXA46" s="34" t="str">
        <f>IFERROR(VLOOKUP(TWN46&amp;TWO46&amp;TWR46,CC!TWI:TWM,5,FALSE), " ")</f>
        <v xml:space="preserve"> </v>
      </c>
      <c r="TXB46" s="34" t="str">
        <f>IFERROR(VLOOKUP(TWO46&amp;TWP46&amp;TWS46,CC!TWJ:TWN,5,FALSE), " ")</f>
        <v xml:space="preserve"> </v>
      </c>
      <c r="TXC46" s="34" t="str">
        <f>IFERROR(VLOOKUP(TWP46&amp;TWQ46&amp;TWT46,CC!TWK:TWO,5,FALSE), " ")</f>
        <v xml:space="preserve"> </v>
      </c>
      <c r="TXD46" s="34" t="str">
        <f>IFERROR(VLOOKUP(TWQ46&amp;TWR46&amp;TWU46,CC!TWL:TWP,5,FALSE), " ")</f>
        <v xml:space="preserve"> </v>
      </c>
      <c r="TXE46" s="34" t="str">
        <f>IFERROR(VLOOKUP(TWR46&amp;TWS46&amp;TWV46,CC!TWM:TWQ,5,FALSE), " ")</f>
        <v xml:space="preserve"> </v>
      </c>
      <c r="TXF46" s="34" t="str">
        <f>IFERROR(VLOOKUP(TWS46&amp;TWT46&amp;TWW46,CC!TWN:TWR,5,FALSE), " ")</f>
        <v xml:space="preserve"> </v>
      </c>
      <c r="TXG46" s="34" t="str">
        <f>IFERROR(VLOOKUP(TWT46&amp;TWU46&amp;TWX46,CC!TWO:TWS,5,FALSE), " ")</f>
        <v xml:space="preserve"> </v>
      </c>
      <c r="TXH46" s="34" t="str">
        <f>IFERROR(VLOOKUP(TWU46&amp;TWV46&amp;TWY46,CC!TWP:TWT,5,FALSE), " ")</f>
        <v xml:space="preserve"> </v>
      </c>
      <c r="TXI46" s="34" t="str">
        <f>IFERROR(VLOOKUP(TWV46&amp;TWW46&amp;TWZ46,CC!TWQ:TWU,5,FALSE), " ")</f>
        <v xml:space="preserve"> </v>
      </c>
      <c r="TXJ46" s="34" t="str">
        <f>IFERROR(VLOOKUP(TWW46&amp;TWX46&amp;TXA46,CC!TWR:TWV,5,FALSE), " ")</f>
        <v xml:space="preserve"> </v>
      </c>
      <c r="TXK46" s="34" t="str">
        <f>IFERROR(VLOOKUP(TWX46&amp;TWY46&amp;TXB46,CC!TWS:TWW,5,FALSE), " ")</f>
        <v xml:space="preserve"> </v>
      </c>
      <c r="TXL46" s="34" t="str">
        <f>IFERROR(VLOOKUP(TWY46&amp;TWZ46&amp;TXC46,CC!TWT:TWX,5,FALSE), " ")</f>
        <v xml:space="preserve"> </v>
      </c>
      <c r="TXM46" s="34" t="str">
        <f>IFERROR(VLOOKUP(TWZ46&amp;TXA46&amp;TXD46,CC!TWU:TWY,5,FALSE), " ")</f>
        <v xml:space="preserve"> </v>
      </c>
      <c r="TXN46" s="34" t="str">
        <f>IFERROR(VLOOKUP(TXA46&amp;TXB46&amp;TXE46,CC!TWV:TWZ,5,FALSE), " ")</f>
        <v xml:space="preserve"> </v>
      </c>
      <c r="TXO46" s="34" t="str">
        <f>IFERROR(VLOOKUP(TXB46&amp;TXC46&amp;TXF46,CC!TWW:TXA,5,FALSE), " ")</f>
        <v xml:space="preserve"> </v>
      </c>
      <c r="TXP46" s="34" t="str">
        <f>IFERROR(VLOOKUP(TXC46&amp;TXD46&amp;TXG46,CC!TWX:TXB,5,FALSE), " ")</f>
        <v xml:space="preserve"> </v>
      </c>
      <c r="TXQ46" s="34" t="str">
        <f>IFERROR(VLOOKUP(TXD46&amp;TXE46&amp;TXH46,CC!TWY:TXC,5,FALSE), " ")</f>
        <v xml:space="preserve"> </v>
      </c>
      <c r="TXR46" s="34" t="str">
        <f>IFERROR(VLOOKUP(TXE46&amp;TXF46&amp;TXI46,CC!TWZ:TXD,5,FALSE), " ")</f>
        <v xml:space="preserve"> </v>
      </c>
      <c r="TXS46" s="34" t="str">
        <f>IFERROR(VLOOKUP(TXF46&amp;TXG46&amp;TXJ46,CC!TXA:TXE,5,FALSE), " ")</f>
        <v xml:space="preserve"> </v>
      </c>
      <c r="TXT46" s="34" t="str">
        <f>IFERROR(VLOOKUP(TXG46&amp;TXH46&amp;TXK46,CC!TXB:TXF,5,FALSE), " ")</f>
        <v xml:space="preserve"> </v>
      </c>
      <c r="TXU46" s="34" t="str">
        <f>IFERROR(VLOOKUP(TXH46&amp;TXI46&amp;TXL46,CC!TXC:TXG,5,FALSE), " ")</f>
        <v xml:space="preserve"> </v>
      </c>
      <c r="TXV46" s="34" t="str">
        <f>IFERROR(VLOOKUP(TXI46&amp;TXJ46&amp;TXM46,CC!TXD:TXH,5,FALSE), " ")</f>
        <v xml:space="preserve"> </v>
      </c>
      <c r="TXW46" s="34" t="str">
        <f>IFERROR(VLOOKUP(TXJ46&amp;TXK46&amp;TXN46,CC!TXE:TXI,5,FALSE), " ")</f>
        <v xml:space="preserve"> </v>
      </c>
      <c r="TXX46" s="34" t="str">
        <f>IFERROR(VLOOKUP(TXK46&amp;TXL46&amp;TXO46,CC!TXF:TXJ,5,FALSE), " ")</f>
        <v xml:space="preserve"> </v>
      </c>
      <c r="TXY46" s="34" t="str">
        <f>IFERROR(VLOOKUP(TXL46&amp;TXM46&amp;TXP46,CC!TXG:TXK,5,FALSE), " ")</f>
        <v xml:space="preserve"> </v>
      </c>
      <c r="TXZ46" s="34" t="str">
        <f>IFERROR(VLOOKUP(TXM46&amp;TXN46&amp;TXQ46,CC!TXH:TXL,5,FALSE), " ")</f>
        <v xml:space="preserve"> </v>
      </c>
      <c r="TYA46" s="34" t="str">
        <f>IFERROR(VLOOKUP(TXN46&amp;TXO46&amp;TXR46,CC!TXI:TXM,5,FALSE), " ")</f>
        <v xml:space="preserve"> </v>
      </c>
      <c r="TYB46" s="34" t="str">
        <f>IFERROR(VLOOKUP(TXO46&amp;TXP46&amp;TXS46,CC!TXJ:TXN,5,FALSE), " ")</f>
        <v xml:space="preserve"> </v>
      </c>
      <c r="TYC46" s="34" t="str">
        <f>IFERROR(VLOOKUP(TXP46&amp;TXQ46&amp;TXT46,CC!TXK:TXO,5,FALSE), " ")</f>
        <v xml:space="preserve"> </v>
      </c>
      <c r="TYD46" s="34" t="str">
        <f>IFERROR(VLOOKUP(TXQ46&amp;TXR46&amp;TXU46,CC!TXL:TXP,5,FALSE), " ")</f>
        <v xml:space="preserve"> </v>
      </c>
      <c r="TYE46" s="34" t="str">
        <f>IFERROR(VLOOKUP(TXR46&amp;TXS46&amp;TXV46,CC!TXM:TXQ,5,FALSE), " ")</f>
        <v xml:space="preserve"> </v>
      </c>
      <c r="TYF46" s="34" t="str">
        <f>IFERROR(VLOOKUP(TXS46&amp;TXT46&amp;TXW46,CC!TXN:TXR,5,FALSE), " ")</f>
        <v xml:space="preserve"> </v>
      </c>
      <c r="TYG46" s="34" t="str">
        <f>IFERROR(VLOOKUP(TXT46&amp;TXU46&amp;TXX46,CC!TXO:TXS,5,FALSE), " ")</f>
        <v xml:space="preserve"> </v>
      </c>
      <c r="TYH46" s="34" t="str">
        <f>IFERROR(VLOOKUP(TXU46&amp;TXV46&amp;TXY46,CC!TXP:TXT,5,FALSE), " ")</f>
        <v xml:space="preserve"> </v>
      </c>
      <c r="TYI46" s="34" t="str">
        <f>IFERROR(VLOOKUP(TXV46&amp;TXW46&amp;TXZ46,CC!TXQ:TXU,5,FALSE), " ")</f>
        <v xml:space="preserve"> </v>
      </c>
      <c r="TYJ46" s="34" t="str">
        <f>IFERROR(VLOOKUP(TXW46&amp;TXX46&amp;TYA46,CC!TXR:TXV,5,FALSE), " ")</f>
        <v xml:space="preserve"> </v>
      </c>
      <c r="TYK46" s="34" t="str">
        <f>IFERROR(VLOOKUP(TXX46&amp;TXY46&amp;TYB46,CC!TXS:TXW,5,FALSE), " ")</f>
        <v xml:space="preserve"> </v>
      </c>
      <c r="TYL46" s="34" t="str">
        <f>IFERROR(VLOOKUP(TXY46&amp;TXZ46&amp;TYC46,CC!TXT:TXX,5,FALSE), " ")</f>
        <v xml:space="preserve"> </v>
      </c>
      <c r="TYM46" s="34" t="str">
        <f>IFERROR(VLOOKUP(TXZ46&amp;TYA46&amp;TYD46,CC!TXU:TXY,5,FALSE), " ")</f>
        <v xml:space="preserve"> </v>
      </c>
      <c r="TYN46" s="34" t="str">
        <f>IFERROR(VLOOKUP(TYA46&amp;TYB46&amp;TYE46,CC!TXV:TXZ,5,FALSE), " ")</f>
        <v xml:space="preserve"> </v>
      </c>
      <c r="TYO46" s="34" t="str">
        <f>IFERROR(VLOOKUP(TYB46&amp;TYC46&amp;TYF46,CC!TXW:TYA,5,FALSE), " ")</f>
        <v xml:space="preserve"> </v>
      </c>
      <c r="TYP46" s="34" t="str">
        <f>IFERROR(VLOOKUP(TYC46&amp;TYD46&amp;TYG46,CC!TXX:TYB,5,FALSE), " ")</f>
        <v xml:space="preserve"> </v>
      </c>
      <c r="TYQ46" s="34" t="str">
        <f>IFERROR(VLOOKUP(TYD46&amp;TYE46&amp;TYH46,CC!TXY:TYC,5,FALSE), " ")</f>
        <v xml:space="preserve"> </v>
      </c>
      <c r="TYR46" s="34" t="str">
        <f>IFERROR(VLOOKUP(TYE46&amp;TYF46&amp;TYI46,CC!TXZ:TYD,5,FALSE), " ")</f>
        <v xml:space="preserve"> </v>
      </c>
      <c r="TYS46" s="34" t="str">
        <f>IFERROR(VLOOKUP(TYF46&amp;TYG46&amp;TYJ46,CC!TYA:TYE,5,FALSE), " ")</f>
        <v xml:space="preserve"> </v>
      </c>
      <c r="TYT46" s="34" t="str">
        <f>IFERROR(VLOOKUP(TYG46&amp;TYH46&amp;TYK46,CC!TYB:TYF,5,FALSE), " ")</f>
        <v xml:space="preserve"> </v>
      </c>
      <c r="TYU46" s="34" t="str">
        <f>IFERROR(VLOOKUP(TYH46&amp;TYI46&amp;TYL46,CC!TYC:TYG,5,FALSE), " ")</f>
        <v xml:space="preserve"> </v>
      </c>
      <c r="TYV46" s="34" t="str">
        <f>IFERROR(VLOOKUP(TYI46&amp;TYJ46&amp;TYM46,CC!TYD:TYH,5,FALSE), " ")</f>
        <v xml:space="preserve"> </v>
      </c>
      <c r="TYW46" s="34" t="str">
        <f>IFERROR(VLOOKUP(TYJ46&amp;TYK46&amp;TYN46,CC!TYE:TYI,5,FALSE), " ")</f>
        <v xml:space="preserve"> </v>
      </c>
      <c r="TYX46" s="34" t="str">
        <f>IFERROR(VLOOKUP(TYK46&amp;TYL46&amp;TYO46,CC!TYF:TYJ,5,FALSE), " ")</f>
        <v xml:space="preserve"> </v>
      </c>
      <c r="TYY46" s="34" t="str">
        <f>IFERROR(VLOOKUP(TYL46&amp;TYM46&amp;TYP46,CC!TYG:TYK,5,FALSE), " ")</f>
        <v xml:space="preserve"> </v>
      </c>
      <c r="TYZ46" s="34" t="str">
        <f>IFERROR(VLOOKUP(TYM46&amp;TYN46&amp;TYQ46,CC!TYH:TYL,5,FALSE), " ")</f>
        <v xml:space="preserve"> </v>
      </c>
      <c r="TZA46" s="34" t="str">
        <f>IFERROR(VLOOKUP(TYN46&amp;TYO46&amp;TYR46,CC!TYI:TYM,5,FALSE), " ")</f>
        <v xml:space="preserve"> </v>
      </c>
      <c r="TZB46" s="34" t="str">
        <f>IFERROR(VLOOKUP(TYO46&amp;TYP46&amp;TYS46,CC!TYJ:TYN,5,FALSE), " ")</f>
        <v xml:space="preserve"> </v>
      </c>
      <c r="TZC46" s="34" t="str">
        <f>IFERROR(VLOOKUP(TYP46&amp;TYQ46&amp;TYT46,CC!TYK:TYO,5,FALSE), " ")</f>
        <v xml:space="preserve"> </v>
      </c>
      <c r="TZD46" s="34" t="str">
        <f>IFERROR(VLOOKUP(TYQ46&amp;TYR46&amp;TYU46,CC!TYL:TYP,5,FALSE), " ")</f>
        <v xml:space="preserve"> </v>
      </c>
      <c r="TZE46" s="34" t="str">
        <f>IFERROR(VLOOKUP(TYR46&amp;TYS46&amp;TYV46,CC!TYM:TYQ,5,FALSE), " ")</f>
        <v xml:space="preserve"> </v>
      </c>
      <c r="TZF46" s="34" t="str">
        <f>IFERROR(VLOOKUP(TYS46&amp;TYT46&amp;TYW46,CC!TYN:TYR,5,FALSE), " ")</f>
        <v xml:space="preserve"> </v>
      </c>
      <c r="TZG46" s="34" t="str">
        <f>IFERROR(VLOOKUP(TYT46&amp;TYU46&amp;TYX46,CC!TYO:TYS,5,FALSE), " ")</f>
        <v xml:space="preserve"> </v>
      </c>
      <c r="TZH46" s="34" t="str">
        <f>IFERROR(VLOOKUP(TYU46&amp;TYV46&amp;TYY46,CC!TYP:TYT,5,FALSE), " ")</f>
        <v xml:space="preserve"> </v>
      </c>
      <c r="TZI46" s="34" t="str">
        <f>IFERROR(VLOOKUP(TYV46&amp;TYW46&amp;TYZ46,CC!TYQ:TYU,5,FALSE), " ")</f>
        <v xml:space="preserve"> </v>
      </c>
      <c r="TZJ46" s="34" t="str">
        <f>IFERROR(VLOOKUP(TYW46&amp;TYX46&amp;TZA46,CC!TYR:TYV,5,FALSE), " ")</f>
        <v xml:space="preserve"> </v>
      </c>
      <c r="TZK46" s="34" t="str">
        <f>IFERROR(VLOOKUP(TYX46&amp;TYY46&amp;TZB46,CC!TYS:TYW,5,FALSE), " ")</f>
        <v xml:space="preserve"> </v>
      </c>
      <c r="TZL46" s="34" t="str">
        <f>IFERROR(VLOOKUP(TYY46&amp;TYZ46&amp;TZC46,CC!TYT:TYX,5,FALSE), " ")</f>
        <v xml:space="preserve"> </v>
      </c>
      <c r="TZM46" s="34" t="str">
        <f>IFERROR(VLOOKUP(TYZ46&amp;TZA46&amp;TZD46,CC!TYU:TYY,5,FALSE), " ")</f>
        <v xml:space="preserve"> </v>
      </c>
      <c r="TZN46" s="34" t="str">
        <f>IFERROR(VLOOKUP(TZA46&amp;TZB46&amp;TZE46,CC!TYV:TYZ,5,FALSE), " ")</f>
        <v xml:space="preserve"> </v>
      </c>
      <c r="TZO46" s="34" t="str">
        <f>IFERROR(VLOOKUP(TZB46&amp;TZC46&amp;TZF46,CC!TYW:TZA,5,FALSE), " ")</f>
        <v xml:space="preserve"> </v>
      </c>
      <c r="TZP46" s="34" t="str">
        <f>IFERROR(VLOOKUP(TZC46&amp;TZD46&amp;TZG46,CC!TYX:TZB,5,FALSE), " ")</f>
        <v xml:space="preserve"> </v>
      </c>
      <c r="TZQ46" s="34" t="str">
        <f>IFERROR(VLOOKUP(TZD46&amp;TZE46&amp;TZH46,CC!TYY:TZC,5,FALSE), " ")</f>
        <v xml:space="preserve"> </v>
      </c>
      <c r="TZR46" s="34" t="str">
        <f>IFERROR(VLOOKUP(TZE46&amp;TZF46&amp;TZI46,CC!TYZ:TZD,5,FALSE), " ")</f>
        <v xml:space="preserve"> </v>
      </c>
      <c r="TZS46" s="34" t="str">
        <f>IFERROR(VLOOKUP(TZF46&amp;TZG46&amp;TZJ46,CC!TZA:TZE,5,FALSE), " ")</f>
        <v xml:space="preserve"> </v>
      </c>
      <c r="TZT46" s="34" t="str">
        <f>IFERROR(VLOOKUP(TZG46&amp;TZH46&amp;TZK46,CC!TZB:TZF,5,FALSE), " ")</f>
        <v xml:space="preserve"> </v>
      </c>
      <c r="TZU46" s="34" t="str">
        <f>IFERROR(VLOOKUP(TZH46&amp;TZI46&amp;TZL46,CC!TZC:TZG,5,FALSE), " ")</f>
        <v xml:space="preserve"> </v>
      </c>
      <c r="TZV46" s="34" t="str">
        <f>IFERROR(VLOOKUP(TZI46&amp;TZJ46&amp;TZM46,CC!TZD:TZH,5,FALSE), " ")</f>
        <v xml:space="preserve"> </v>
      </c>
      <c r="TZW46" s="34" t="str">
        <f>IFERROR(VLOOKUP(TZJ46&amp;TZK46&amp;TZN46,CC!TZE:TZI,5,FALSE), " ")</f>
        <v xml:space="preserve"> </v>
      </c>
      <c r="TZX46" s="34" t="str">
        <f>IFERROR(VLOOKUP(TZK46&amp;TZL46&amp;TZO46,CC!TZF:TZJ,5,FALSE), " ")</f>
        <v xml:space="preserve"> </v>
      </c>
      <c r="TZY46" s="34" t="str">
        <f>IFERROR(VLOOKUP(TZL46&amp;TZM46&amp;TZP46,CC!TZG:TZK,5,FALSE), " ")</f>
        <v xml:space="preserve"> </v>
      </c>
      <c r="TZZ46" s="34" t="str">
        <f>IFERROR(VLOOKUP(TZM46&amp;TZN46&amp;TZQ46,CC!TZH:TZL,5,FALSE), " ")</f>
        <v xml:space="preserve"> </v>
      </c>
      <c r="UAA46" s="34" t="str">
        <f>IFERROR(VLOOKUP(TZN46&amp;TZO46&amp;TZR46,CC!TZI:TZM,5,FALSE), " ")</f>
        <v xml:space="preserve"> </v>
      </c>
      <c r="UAB46" s="34" t="str">
        <f>IFERROR(VLOOKUP(TZO46&amp;TZP46&amp;TZS46,CC!TZJ:TZN,5,FALSE), " ")</f>
        <v xml:space="preserve"> </v>
      </c>
      <c r="UAC46" s="34" t="str">
        <f>IFERROR(VLOOKUP(TZP46&amp;TZQ46&amp;TZT46,CC!TZK:TZO,5,FALSE), " ")</f>
        <v xml:space="preserve"> </v>
      </c>
      <c r="UAD46" s="34" t="str">
        <f>IFERROR(VLOOKUP(TZQ46&amp;TZR46&amp;TZU46,CC!TZL:TZP,5,FALSE), " ")</f>
        <v xml:space="preserve"> </v>
      </c>
      <c r="UAE46" s="34" t="str">
        <f>IFERROR(VLOOKUP(TZR46&amp;TZS46&amp;TZV46,CC!TZM:TZQ,5,FALSE), " ")</f>
        <v xml:space="preserve"> </v>
      </c>
      <c r="UAF46" s="34" t="str">
        <f>IFERROR(VLOOKUP(TZS46&amp;TZT46&amp;TZW46,CC!TZN:TZR,5,FALSE), " ")</f>
        <v xml:space="preserve"> </v>
      </c>
      <c r="UAG46" s="34" t="str">
        <f>IFERROR(VLOOKUP(TZT46&amp;TZU46&amp;TZX46,CC!TZO:TZS,5,FALSE), " ")</f>
        <v xml:space="preserve"> </v>
      </c>
      <c r="UAH46" s="34" t="str">
        <f>IFERROR(VLOOKUP(TZU46&amp;TZV46&amp;TZY46,CC!TZP:TZT,5,FALSE), " ")</f>
        <v xml:space="preserve"> </v>
      </c>
      <c r="UAI46" s="34" t="str">
        <f>IFERROR(VLOOKUP(TZV46&amp;TZW46&amp;TZZ46,CC!TZQ:TZU,5,FALSE), " ")</f>
        <v xml:space="preserve"> </v>
      </c>
      <c r="UAJ46" s="34" t="str">
        <f>IFERROR(VLOOKUP(TZW46&amp;TZX46&amp;UAA46,CC!TZR:TZV,5,FALSE), " ")</f>
        <v xml:space="preserve"> </v>
      </c>
      <c r="UAK46" s="34" t="str">
        <f>IFERROR(VLOOKUP(TZX46&amp;TZY46&amp;UAB46,CC!TZS:TZW,5,FALSE), " ")</f>
        <v xml:space="preserve"> </v>
      </c>
      <c r="UAL46" s="34" t="str">
        <f>IFERROR(VLOOKUP(TZY46&amp;TZZ46&amp;UAC46,CC!TZT:TZX,5,FALSE), " ")</f>
        <v xml:space="preserve"> </v>
      </c>
      <c r="UAM46" s="34" t="str">
        <f>IFERROR(VLOOKUP(TZZ46&amp;UAA46&amp;UAD46,CC!TZU:TZY,5,FALSE), " ")</f>
        <v xml:space="preserve"> </v>
      </c>
      <c r="UAN46" s="34" t="str">
        <f>IFERROR(VLOOKUP(UAA46&amp;UAB46&amp;UAE46,CC!TZV:TZZ,5,FALSE), " ")</f>
        <v xml:space="preserve"> </v>
      </c>
      <c r="UAO46" s="34" t="str">
        <f>IFERROR(VLOOKUP(UAB46&amp;UAC46&amp;UAF46,CC!TZW:UAA,5,FALSE), " ")</f>
        <v xml:space="preserve"> </v>
      </c>
      <c r="UAP46" s="34" t="str">
        <f>IFERROR(VLOOKUP(UAC46&amp;UAD46&amp;UAG46,CC!TZX:UAB,5,FALSE), " ")</f>
        <v xml:space="preserve"> </v>
      </c>
      <c r="UAQ46" s="34" t="str">
        <f>IFERROR(VLOOKUP(UAD46&amp;UAE46&amp;UAH46,CC!TZY:UAC,5,FALSE), " ")</f>
        <v xml:space="preserve"> </v>
      </c>
      <c r="UAR46" s="34" t="str">
        <f>IFERROR(VLOOKUP(UAE46&amp;UAF46&amp;UAI46,CC!TZZ:UAD,5,FALSE), " ")</f>
        <v xml:space="preserve"> </v>
      </c>
      <c r="UAS46" s="34" t="str">
        <f>IFERROR(VLOOKUP(UAF46&amp;UAG46&amp;UAJ46,CC!UAA:UAE,5,FALSE), " ")</f>
        <v xml:space="preserve"> </v>
      </c>
      <c r="UAT46" s="34" t="str">
        <f>IFERROR(VLOOKUP(UAG46&amp;UAH46&amp;UAK46,CC!UAB:UAF,5,FALSE), " ")</f>
        <v xml:space="preserve"> </v>
      </c>
      <c r="UAU46" s="34" t="str">
        <f>IFERROR(VLOOKUP(UAH46&amp;UAI46&amp;UAL46,CC!UAC:UAG,5,FALSE), " ")</f>
        <v xml:space="preserve"> </v>
      </c>
      <c r="UAV46" s="34" t="str">
        <f>IFERROR(VLOOKUP(UAI46&amp;UAJ46&amp;UAM46,CC!UAD:UAH,5,FALSE), " ")</f>
        <v xml:space="preserve"> </v>
      </c>
      <c r="UAW46" s="34" t="str">
        <f>IFERROR(VLOOKUP(UAJ46&amp;UAK46&amp;UAN46,CC!UAE:UAI,5,FALSE), " ")</f>
        <v xml:space="preserve"> </v>
      </c>
      <c r="UAX46" s="34" t="str">
        <f>IFERROR(VLOOKUP(UAK46&amp;UAL46&amp;UAO46,CC!UAF:UAJ,5,FALSE), " ")</f>
        <v xml:space="preserve"> </v>
      </c>
      <c r="UAY46" s="34" t="str">
        <f>IFERROR(VLOOKUP(UAL46&amp;UAM46&amp;UAP46,CC!UAG:UAK,5,FALSE), " ")</f>
        <v xml:space="preserve"> </v>
      </c>
      <c r="UAZ46" s="34" t="str">
        <f>IFERROR(VLOOKUP(UAM46&amp;UAN46&amp;UAQ46,CC!UAH:UAL,5,FALSE), " ")</f>
        <v xml:space="preserve"> </v>
      </c>
      <c r="UBA46" s="34" t="str">
        <f>IFERROR(VLOOKUP(UAN46&amp;UAO46&amp;UAR46,CC!UAI:UAM,5,FALSE), " ")</f>
        <v xml:space="preserve"> </v>
      </c>
      <c r="UBB46" s="34" t="str">
        <f>IFERROR(VLOOKUP(UAO46&amp;UAP46&amp;UAS46,CC!UAJ:UAN,5,FALSE), " ")</f>
        <v xml:space="preserve"> </v>
      </c>
      <c r="UBC46" s="34" t="str">
        <f>IFERROR(VLOOKUP(UAP46&amp;UAQ46&amp;UAT46,CC!UAK:UAO,5,FALSE), " ")</f>
        <v xml:space="preserve"> </v>
      </c>
      <c r="UBD46" s="34" t="str">
        <f>IFERROR(VLOOKUP(UAQ46&amp;UAR46&amp;UAU46,CC!UAL:UAP,5,FALSE), " ")</f>
        <v xml:space="preserve"> </v>
      </c>
      <c r="UBE46" s="34" t="str">
        <f>IFERROR(VLOOKUP(UAR46&amp;UAS46&amp;UAV46,CC!UAM:UAQ,5,FALSE), " ")</f>
        <v xml:space="preserve"> </v>
      </c>
      <c r="UBF46" s="34" t="str">
        <f>IFERROR(VLOOKUP(UAS46&amp;UAT46&amp;UAW46,CC!UAN:UAR,5,FALSE), " ")</f>
        <v xml:space="preserve"> </v>
      </c>
      <c r="UBG46" s="34" t="str">
        <f>IFERROR(VLOOKUP(UAT46&amp;UAU46&amp;UAX46,CC!UAO:UAS,5,FALSE), " ")</f>
        <v xml:space="preserve"> </v>
      </c>
      <c r="UBH46" s="34" t="str">
        <f>IFERROR(VLOOKUP(UAU46&amp;UAV46&amp;UAY46,CC!UAP:UAT,5,FALSE), " ")</f>
        <v xml:space="preserve"> </v>
      </c>
      <c r="UBI46" s="34" t="str">
        <f>IFERROR(VLOOKUP(UAV46&amp;UAW46&amp;UAZ46,CC!UAQ:UAU,5,FALSE), " ")</f>
        <v xml:space="preserve"> </v>
      </c>
      <c r="UBJ46" s="34" t="str">
        <f>IFERROR(VLOOKUP(UAW46&amp;UAX46&amp;UBA46,CC!UAR:UAV,5,FALSE), " ")</f>
        <v xml:space="preserve"> </v>
      </c>
      <c r="UBK46" s="34" t="str">
        <f>IFERROR(VLOOKUP(UAX46&amp;UAY46&amp;UBB46,CC!UAS:UAW,5,FALSE), " ")</f>
        <v xml:space="preserve"> </v>
      </c>
      <c r="UBL46" s="34" t="str">
        <f>IFERROR(VLOOKUP(UAY46&amp;UAZ46&amp;UBC46,CC!UAT:UAX,5,FALSE), " ")</f>
        <v xml:space="preserve"> </v>
      </c>
      <c r="UBM46" s="34" t="str">
        <f>IFERROR(VLOOKUP(UAZ46&amp;UBA46&amp;UBD46,CC!UAU:UAY,5,FALSE), " ")</f>
        <v xml:space="preserve"> </v>
      </c>
      <c r="UBN46" s="34" t="str">
        <f>IFERROR(VLOOKUP(UBA46&amp;UBB46&amp;UBE46,CC!UAV:UAZ,5,FALSE), " ")</f>
        <v xml:space="preserve"> </v>
      </c>
      <c r="UBO46" s="34" t="str">
        <f>IFERROR(VLOOKUP(UBB46&amp;UBC46&amp;UBF46,CC!UAW:UBA,5,FALSE), " ")</f>
        <v xml:space="preserve"> </v>
      </c>
      <c r="UBP46" s="34" t="str">
        <f>IFERROR(VLOOKUP(UBC46&amp;UBD46&amp;UBG46,CC!UAX:UBB,5,FALSE), " ")</f>
        <v xml:space="preserve"> </v>
      </c>
      <c r="UBQ46" s="34" t="str">
        <f>IFERROR(VLOOKUP(UBD46&amp;UBE46&amp;UBH46,CC!UAY:UBC,5,FALSE), " ")</f>
        <v xml:space="preserve"> </v>
      </c>
      <c r="UBR46" s="34" t="str">
        <f>IFERROR(VLOOKUP(UBE46&amp;UBF46&amp;UBI46,CC!UAZ:UBD,5,FALSE), " ")</f>
        <v xml:space="preserve"> </v>
      </c>
      <c r="UBS46" s="34" t="str">
        <f>IFERROR(VLOOKUP(UBF46&amp;UBG46&amp;UBJ46,CC!UBA:UBE,5,FALSE), " ")</f>
        <v xml:space="preserve"> </v>
      </c>
      <c r="UBT46" s="34" t="str">
        <f>IFERROR(VLOOKUP(UBG46&amp;UBH46&amp;UBK46,CC!UBB:UBF,5,FALSE), " ")</f>
        <v xml:space="preserve"> </v>
      </c>
      <c r="UBU46" s="34" t="str">
        <f>IFERROR(VLOOKUP(UBH46&amp;UBI46&amp;UBL46,CC!UBC:UBG,5,FALSE), " ")</f>
        <v xml:space="preserve"> </v>
      </c>
      <c r="UBV46" s="34" t="str">
        <f>IFERROR(VLOOKUP(UBI46&amp;UBJ46&amp;UBM46,CC!UBD:UBH,5,FALSE), " ")</f>
        <v xml:space="preserve"> </v>
      </c>
      <c r="UBW46" s="34" t="str">
        <f>IFERROR(VLOOKUP(UBJ46&amp;UBK46&amp;UBN46,CC!UBE:UBI,5,FALSE), " ")</f>
        <v xml:space="preserve"> </v>
      </c>
      <c r="UBX46" s="34" t="str">
        <f>IFERROR(VLOOKUP(UBK46&amp;UBL46&amp;UBO46,CC!UBF:UBJ,5,FALSE), " ")</f>
        <v xml:space="preserve"> </v>
      </c>
      <c r="UBY46" s="34" t="str">
        <f>IFERROR(VLOOKUP(UBL46&amp;UBM46&amp;UBP46,CC!UBG:UBK,5,FALSE), " ")</f>
        <v xml:space="preserve"> </v>
      </c>
      <c r="UBZ46" s="34" t="str">
        <f>IFERROR(VLOOKUP(UBM46&amp;UBN46&amp;UBQ46,CC!UBH:UBL,5,FALSE), " ")</f>
        <v xml:space="preserve"> </v>
      </c>
      <c r="UCA46" s="34" t="str">
        <f>IFERROR(VLOOKUP(UBN46&amp;UBO46&amp;UBR46,CC!UBI:UBM,5,FALSE), " ")</f>
        <v xml:space="preserve"> </v>
      </c>
      <c r="UCB46" s="34" t="str">
        <f>IFERROR(VLOOKUP(UBO46&amp;UBP46&amp;UBS46,CC!UBJ:UBN,5,FALSE), " ")</f>
        <v xml:space="preserve"> </v>
      </c>
      <c r="UCC46" s="34" t="str">
        <f>IFERROR(VLOOKUP(UBP46&amp;UBQ46&amp;UBT46,CC!UBK:UBO,5,FALSE), " ")</f>
        <v xml:space="preserve"> </v>
      </c>
      <c r="UCD46" s="34" t="str">
        <f>IFERROR(VLOOKUP(UBQ46&amp;UBR46&amp;UBU46,CC!UBL:UBP,5,FALSE), " ")</f>
        <v xml:space="preserve"> </v>
      </c>
      <c r="UCE46" s="34" t="str">
        <f>IFERROR(VLOOKUP(UBR46&amp;UBS46&amp;UBV46,CC!UBM:UBQ,5,FALSE), " ")</f>
        <v xml:space="preserve"> </v>
      </c>
      <c r="UCF46" s="34" t="str">
        <f>IFERROR(VLOOKUP(UBS46&amp;UBT46&amp;UBW46,CC!UBN:UBR,5,FALSE), " ")</f>
        <v xml:space="preserve"> </v>
      </c>
      <c r="UCG46" s="34" t="str">
        <f>IFERROR(VLOOKUP(UBT46&amp;UBU46&amp;UBX46,CC!UBO:UBS,5,FALSE), " ")</f>
        <v xml:space="preserve"> </v>
      </c>
      <c r="UCH46" s="34" t="str">
        <f>IFERROR(VLOOKUP(UBU46&amp;UBV46&amp;UBY46,CC!UBP:UBT,5,FALSE), " ")</f>
        <v xml:space="preserve"> </v>
      </c>
      <c r="UCI46" s="34" t="str">
        <f>IFERROR(VLOOKUP(UBV46&amp;UBW46&amp;UBZ46,CC!UBQ:UBU,5,FALSE), " ")</f>
        <v xml:space="preserve"> </v>
      </c>
      <c r="UCJ46" s="34" t="str">
        <f>IFERROR(VLOOKUP(UBW46&amp;UBX46&amp;UCA46,CC!UBR:UBV,5,FALSE), " ")</f>
        <v xml:space="preserve"> </v>
      </c>
      <c r="UCK46" s="34" t="str">
        <f>IFERROR(VLOOKUP(UBX46&amp;UBY46&amp;UCB46,CC!UBS:UBW,5,FALSE), " ")</f>
        <v xml:space="preserve"> </v>
      </c>
      <c r="UCL46" s="34" t="str">
        <f>IFERROR(VLOOKUP(UBY46&amp;UBZ46&amp;UCC46,CC!UBT:UBX,5,FALSE), " ")</f>
        <v xml:space="preserve"> </v>
      </c>
      <c r="UCM46" s="34" t="str">
        <f>IFERROR(VLOOKUP(UBZ46&amp;UCA46&amp;UCD46,CC!UBU:UBY,5,FALSE), " ")</f>
        <v xml:space="preserve"> </v>
      </c>
      <c r="UCN46" s="34" t="str">
        <f>IFERROR(VLOOKUP(UCA46&amp;UCB46&amp;UCE46,CC!UBV:UBZ,5,FALSE), " ")</f>
        <v xml:space="preserve"> </v>
      </c>
      <c r="UCO46" s="34" t="str">
        <f>IFERROR(VLOOKUP(UCB46&amp;UCC46&amp;UCF46,CC!UBW:UCA,5,FALSE), " ")</f>
        <v xml:space="preserve"> </v>
      </c>
      <c r="UCP46" s="34" t="str">
        <f>IFERROR(VLOOKUP(UCC46&amp;UCD46&amp;UCG46,CC!UBX:UCB,5,FALSE), " ")</f>
        <v xml:space="preserve"> </v>
      </c>
      <c r="UCQ46" s="34" t="str">
        <f>IFERROR(VLOOKUP(UCD46&amp;UCE46&amp;UCH46,CC!UBY:UCC,5,FALSE), " ")</f>
        <v xml:space="preserve"> </v>
      </c>
      <c r="UCR46" s="34" t="str">
        <f>IFERROR(VLOOKUP(UCE46&amp;UCF46&amp;UCI46,CC!UBZ:UCD,5,FALSE), " ")</f>
        <v xml:space="preserve"> </v>
      </c>
      <c r="UCS46" s="34" t="str">
        <f>IFERROR(VLOOKUP(UCF46&amp;UCG46&amp;UCJ46,CC!UCA:UCE,5,FALSE), " ")</f>
        <v xml:space="preserve"> </v>
      </c>
      <c r="UCT46" s="34" t="str">
        <f>IFERROR(VLOOKUP(UCG46&amp;UCH46&amp;UCK46,CC!UCB:UCF,5,FALSE), " ")</f>
        <v xml:space="preserve"> </v>
      </c>
      <c r="UCU46" s="34" t="str">
        <f>IFERROR(VLOOKUP(UCH46&amp;UCI46&amp;UCL46,CC!UCC:UCG,5,FALSE), " ")</f>
        <v xml:space="preserve"> </v>
      </c>
      <c r="UCV46" s="34" t="str">
        <f>IFERROR(VLOOKUP(UCI46&amp;UCJ46&amp;UCM46,CC!UCD:UCH,5,FALSE), " ")</f>
        <v xml:space="preserve"> </v>
      </c>
      <c r="UCW46" s="34" t="str">
        <f>IFERROR(VLOOKUP(UCJ46&amp;UCK46&amp;UCN46,CC!UCE:UCI,5,FALSE), " ")</f>
        <v xml:space="preserve"> </v>
      </c>
      <c r="UCX46" s="34" t="str">
        <f>IFERROR(VLOOKUP(UCK46&amp;UCL46&amp;UCO46,CC!UCF:UCJ,5,FALSE), " ")</f>
        <v xml:space="preserve"> </v>
      </c>
      <c r="UCY46" s="34" t="str">
        <f>IFERROR(VLOOKUP(UCL46&amp;UCM46&amp;UCP46,CC!UCG:UCK,5,FALSE), " ")</f>
        <v xml:space="preserve"> </v>
      </c>
      <c r="UCZ46" s="34" t="str">
        <f>IFERROR(VLOOKUP(UCM46&amp;UCN46&amp;UCQ46,CC!UCH:UCL,5,FALSE), " ")</f>
        <v xml:space="preserve"> </v>
      </c>
      <c r="UDA46" s="34" t="str">
        <f>IFERROR(VLOOKUP(UCN46&amp;UCO46&amp;UCR46,CC!UCI:UCM,5,FALSE), " ")</f>
        <v xml:space="preserve"> </v>
      </c>
      <c r="UDB46" s="34" t="str">
        <f>IFERROR(VLOOKUP(UCO46&amp;UCP46&amp;UCS46,CC!UCJ:UCN,5,FALSE), " ")</f>
        <v xml:space="preserve"> </v>
      </c>
      <c r="UDC46" s="34" t="str">
        <f>IFERROR(VLOOKUP(UCP46&amp;UCQ46&amp;UCT46,CC!UCK:UCO,5,FALSE), " ")</f>
        <v xml:space="preserve"> </v>
      </c>
      <c r="UDD46" s="34" t="str">
        <f>IFERROR(VLOOKUP(UCQ46&amp;UCR46&amp;UCU46,CC!UCL:UCP,5,FALSE), " ")</f>
        <v xml:space="preserve"> </v>
      </c>
      <c r="UDE46" s="34" t="str">
        <f>IFERROR(VLOOKUP(UCR46&amp;UCS46&amp;UCV46,CC!UCM:UCQ,5,FALSE), " ")</f>
        <v xml:space="preserve"> </v>
      </c>
      <c r="UDF46" s="34" t="str">
        <f>IFERROR(VLOOKUP(UCS46&amp;UCT46&amp;UCW46,CC!UCN:UCR,5,FALSE), " ")</f>
        <v xml:space="preserve"> </v>
      </c>
      <c r="UDG46" s="34" t="str">
        <f>IFERROR(VLOOKUP(UCT46&amp;UCU46&amp;UCX46,CC!UCO:UCS,5,FALSE), " ")</f>
        <v xml:space="preserve"> </v>
      </c>
      <c r="UDH46" s="34" t="str">
        <f>IFERROR(VLOOKUP(UCU46&amp;UCV46&amp;UCY46,CC!UCP:UCT,5,FALSE), " ")</f>
        <v xml:space="preserve"> </v>
      </c>
      <c r="UDI46" s="34" t="str">
        <f>IFERROR(VLOOKUP(UCV46&amp;UCW46&amp;UCZ46,CC!UCQ:UCU,5,FALSE), " ")</f>
        <v xml:space="preserve"> </v>
      </c>
      <c r="UDJ46" s="34" t="str">
        <f>IFERROR(VLOOKUP(UCW46&amp;UCX46&amp;UDA46,CC!UCR:UCV,5,FALSE), " ")</f>
        <v xml:space="preserve"> </v>
      </c>
      <c r="UDK46" s="34" t="str">
        <f>IFERROR(VLOOKUP(UCX46&amp;UCY46&amp;UDB46,CC!UCS:UCW,5,FALSE), " ")</f>
        <v xml:space="preserve"> </v>
      </c>
      <c r="UDL46" s="34" t="str">
        <f>IFERROR(VLOOKUP(UCY46&amp;UCZ46&amp;UDC46,CC!UCT:UCX,5,FALSE), " ")</f>
        <v xml:space="preserve"> </v>
      </c>
      <c r="UDM46" s="34" t="str">
        <f>IFERROR(VLOOKUP(UCZ46&amp;UDA46&amp;UDD46,CC!UCU:UCY,5,FALSE), " ")</f>
        <v xml:space="preserve"> </v>
      </c>
      <c r="UDN46" s="34" t="str">
        <f>IFERROR(VLOOKUP(UDA46&amp;UDB46&amp;UDE46,CC!UCV:UCZ,5,FALSE), " ")</f>
        <v xml:space="preserve"> </v>
      </c>
      <c r="UDO46" s="34" t="str">
        <f>IFERROR(VLOOKUP(UDB46&amp;UDC46&amp;UDF46,CC!UCW:UDA,5,FALSE), " ")</f>
        <v xml:space="preserve"> </v>
      </c>
      <c r="UDP46" s="34" t="str">
        <f>IFERROR(VLOOKUP(UDC46&amp;UDD46&amp;UDG46,CC!UCX:UDB,5,FALSE), " ")</f>
        <v xml:space="preserve"> </v>
      </c>
      <c r="UDQ46" s="34" t="str">
        <f>IFERROR(VLOOKUP(UDD46&amp;UDE46&amp;UDH46,CC!UCY:UDC,5,FALSE), " ")</f>
        <v xml:space="preserve"> </v>
      </c>
      <c r="UDR46" s="34" t="str">
        <f>IFERROR(VLOOKUP(UDE46&amp;UDF46&amp;UDI46,CC!UCZ:UDD,5,FALSE), " ")</f>
        <v xml:space="preserve"> </v>
      </c>
      <c r="UDS46" s="34" t="str">
        <f>IFERROR(VLOOKUP(UDF46&amp;UDG46&amp;UDJ46,CC!UDA:UDE,5,FALSE), " ")</f>
        <v xml:space="preserve"> </v>
      </c>
      <c r="UDT46" s="34" t="str">
        <f>IFERROR(VLOOKUP(UDG46&amp;UDH46&amp;UDK46,CC!UDB:UDF,5,FALSE), " ")</f>
        <v xml:space="preserve"> </v>
      </c>
      <c r="UDU46" s="34" t="str">
        <f>IFERROR(VLOOKUP(UDH46&amp;UDI46&amp;UDL46,CC!UDC:UDG,5,FALSE), " ")</f>
        <v xml:space="preserve"> </v>
      </c>
      <c r="UDV46" s="34" t="str">
        <f>IFERROR(VLOOKUP(UDI46&amp;UDJ46&amp;UDM46,CC!UDD:UDH,5,FALSE), " ")</f>
        <v xml:space="preserve"> </v>
      </c>
      <c r="UDW46" s="34" t="str">
        <f>IFERROR(VLOOKUP(UDJ46&amp;UDK46&amp;UDN46,CC!UDE:UDI,5,FALSE), " ")</f>
        <v xml:space="preserve"> </v>
      </c>
      <c r="UDX46" s="34" t="str">
        <f>IFERROR(VLOOKUP(UDK46&amp;UDL46&amp;UDO46,CC!UDF:UDJ,5,FALSE), " ")</f>
        <v xml:space="preserve"> </v>
      </c>
      <c r="UDY46" s="34" t="str">
        <f>IFERROR(VLOOKUP(UDL46&amp;UDM46&amp;UDP46,CC!UDG:UDK,5,FALSE), " ")</f>
        <v xml:space="preserve"> </v>
      </c>
      <c r="UDZ46" s="34" t="str">
        <f>IFERROR(VLOOKUP(UDM46&amp;UDN46&amp;UDQ46,CC!UDH:UDL,5,FALSE), " ")</f>
        <v xml:space="preserve"> </v>
      </c>
      <c r="UEA46" s="34" t="str">
        <f>IFERROR(VLOOKUP(UDN46&amp;UDO46&amp;UDR46,CC!UDI:UDM,5,FALSE), " ")</f>
        <v xml:space="preserve"> </v>
      </c>
      <c r="UEB46" s="34" t="str">
        <f>IFERROR(VLOOKUP(UDO46&amp;UDP46&amp;UDS46,CC!UDJ:UDN,5,FALSE), " ")</f>
        <v xml:space="preserve"> </v>
      </c>
      <c r="UEC46" s="34" t="str">
        <f>IFERROR(VLOOKUP(UDP46&amp;UDQ46&amp;UDT46,CC!UDK:UDO,5,FALSE), " ")</f>
        <v xml:space="preserve"> </v>
      </c>
      <c r="UED46" s="34" t="str">
        <f>IFERROR(VLOOKUP(UDQ46&amp;UDR46&amp;UDU46,CC!UDL:UDP,5,FALSE), " ")</f>
        <v xml:space="preserve"> </v>
      </c>
      <c r="UEE46" s="34" t="str">
        <f>IFERROR(VLOOKUP(UDR46&amp;UDS46&amp;UDV46,CC!UDM:UDQ,5,FALSE), " ")</f>
        <v xml:space="preserve"> </v>
      </c>
      <c r="UEF46" s="34" t="str">
        <f>IFERROR(VLOOKUP(UDS46&amp;UDT46&amp;UDW46,CC!UDN:UDR,5,FALSE), " ")</f>
        <v xml:space="preserve"> </v>
      </c>
      <c r="UEG46" s="34" t="str">
        <f>IFERROR(VLOOKUP(UDT46&amp;UDU46&amp;UDX46,CC!UDO:UDS,5,FALSE), " ")</f>
        <v xml:space="preserve"> </v>
      </c>
      <c r="UEH46" s="34" t="str">
        <f>IFERROR(VLOOKUP(UDU46&amp;UDV46&amp;UDY46,CC!UDP:UDT,5,FALSE), " ")</f>
        <v xml:space="preserve"> </v>
      </c>
      <c r="UEI46" s="34" t="str">
        <f>IFERROR(VLOOKUP(UDV46&amp;UDW46&amp;UDZ46,CC!UDQ:UDU,5,FALSE), " ")</f>
        <v xml:space="preserve"> </v>
      </c>
      <c r="UEJ46" s="34" t="str">
        <f>IFERROR(VLOOKUP(UDW46&amp;UDX46&amp;UEA46,CC!UDR:UDV,5,FALSE), " ")</f>
        <v xml:space="preserve"> </v>
      </c>
      <c r="UEK46" s="34" t="str">
        <f>IFERROR(VLOOKUP(UDX46&amp;UDY46&amp;UEB46,CC!UDS:UDW,5,FALSE), " ")</f>
        <v xml:space="preserve"> </v>
      </c>
      <c r="UEL46" s="34" t="str">
        <f>IFERROR(VLOOKUP(UDY46&amp;UDZ46&amp;UEC46,CC!UDT:UDX,5,FALSE), " ")</f>
        <v xml:space="preserve"> </v>
      </c>
      <c r="UEM46" s="34" t="str">
        <f>IFERROR(VLOOKUP(UDZ46&amp;UEA46&amp;UED46,CC!UDU:UDY,5,FALSE), " ")</f>
        <v xml:space="preserve"> </v>
      </c>
      <c r="UEN46" s="34" t="str">
        <f>IFERROR(VLOOKUP(UEA46&amp;UEB46&amp;UEE46,CC!UDV:UDZ,5,FALSE), " ")</f>
        <v xml:space="preserve"> </v>
      </c>
      <c r="UEO46" s="34" t="str">
        <f>IFERROR(VLOOKUP(UEB46&amp;UEC46&amp;UEF46,CC!UDW:UEA,5,FALSE), " ")</f>
        <v xml:space="preserve"> </v>
      </c>
      <c r="UEP46" s="34" t="str">
        <f>IFERROR(VLOOKUP(UEC46&amp;UED46&amp;UEG46,CC!UDX:UEB,5,FALSE), " ")</f>
        <v xml:space="preserve"> </v>
      </c>
      <c r="UEQ46" s="34" t="str">
        <f>IFERROR(VLOOKUP(UED46&amp;UEE46&amp;UEH46,CC!UDY:UEC,5,FALSE), " ")</f>
        <v xml:space="preserve"> </v>
      </c>
      <c r="UER46" s="34" t="str">
        <f>IFERROR(VLOOKUP(UEE46&amp;UEF46&amp;UEI46,CC!UDZ:UED,5,FALSE), " ")</f>
        <v xml:space="preserve"> </v>
      </c>
      <c r="UES46" s="34" t="str">
        <f>IFERROR(VLOOKUP(UEF46&amp;UEG46&amp;UEJ46,CC!UEA:UEE,5,FALSE), " ")</f>
        <v xml:space="preserve"> </v>
      </c>
      <c r="UET46" s="34" t="str">
        <f>IFERROR(VLOOKUP(UEG46&amp;UEH46&amp;UEK46,CC!UEB:UEF,5,FALSE), " ")</f>
        <v xml:space="preserve"> </v>
      </c>
      <c r="UEU46" s="34" t="str">
        <f>IFERROR(VLOOKUP(UEH46&amp;UEI46&amp;UEL46,CC!UEC:UEG,5,FALSE), " ")</f>
        <v xml:space="preserve"> </v>
      </c>
      <c r="UEV46" s="34" t="str">
        <f>IFERROR(VLOOKUP(UEI46&amp;UEJ46&amp;UEM46,CC!UED:UEH,5,FALSE), " ")</f>
        <v xml:space="preserve"> </v>
      </c>
      <c r="UEW46" s="34" t="str">
        <f>IFERROR(VLOOKUP(UEJ46&amp;UEK46&amp;UEN46,CC!UEE:UEI,5,FALSE), " ")</f>
        <v xml:space="preserve"> </v>
      </c>
      <c r="UEX46" s="34" t="str">
        <f>IFERROR(VLOOKUP(UEK46&amp;UEL46&amp;UEO46,CC!UEF:UEJ,5,FALSE), " ")</f>
        <v xml:space="preserve"> </v>
      </c>
      <c r="UEY46" s="34" t="str">
        <f>IFERROR(VLOOKUP(UEL46&amp;UEM46&amp;UEP46,CC!UEG:UEK,5,FALSE), " ")</f>
        <v xml:space="preserve"> </v>
      </c>
      <c r="UEZ46" s="34" t="str">
        <f>IFERROR(VLOOKUP(UEM46&amp;UEN46&amp;UEQ46,CC!UEH:UEL,5,FALSE), " ")</f>
        <v xml:space="preserve"> </v>
      </c>
      <c r="UFA46" s="34" t="str">
        <f>IFERROR(VLOOKUP(UEN46&amp;UEO46&amp;UER46,CC!UEI:UEM,5,FALSE), " ")</f>
        <v xml:space="preserve"> </v>
      </c>
      <c r="UFB46" s="34" t="str">
        <f>IFERROR(VLOOKUP(UEO46&amp;UEP46&amp;UES46,CC!UEJ:UEN,5,FALSE), " ")</f>
        <v xml:space="preserve"> </v>
      </c>
      <c r="UFC46" s="34" t="str">
        <f>IFERROR(VLOOKUP(UEP46&amp;UEQ46&amp;UET46,CC!UEK:UEO,5,FALSE), " ")</f>
        <v xml:space="preserve"> </v>
      </c>
      <c r="UFD46" s="34" t="str">
        <f>IFERROR(VLOOKUP(UEQ46&amp;UER46&amp;UEU46,CC!UEL:UEP,5,FALSE), " ")</f>
        <v xml:space="preserve"> </v>
      </c>
      <c r="UFE46" s="34" t="str">
        <f>IFERROR(VLOOKUP(UER46&amp;UES46&amp;UEV46,CC!UEM:UEQ,5,FALSE), " ")</f>
        <v xml:space="preserve"> </v>
      </c>
      <c r="UFF46" s="34" t="str">
        <f>IFERROR(VLOOKUP(UES46&amp;UET46&amp;UEW46,CC!UEN:UER,5,FALSE), " ")</f>
        <v xml:space="preserve"> </v>
      </c>
      <c r="UFG46" s="34" t="str">
        <f>IFERROR(VLOOKUP(UET46&amp;UEU46&amp;UEX46,CC!UEO:UES,5,FALSE), " ")</f>
        <v xml:space="preserve"> </v>
      </c>
      <c r="UFH46" s="34" t="str">
        <f>IFERROR(VLOOKUP(UEU46&amp;UEV46&amp;UEY46,CC!UEP:UET,5,FALSE), " ")</f>
        <v xml:space="preserve"> </v>
      </c>
      <c r="UFI46" s="34" t="str">
        <f>IFERROR(VLOOKUP(UEV46&amp;UEW46&amp;UEZ46,CC!UEQ:UEU,5,FALSE), " ")</f>
        <v xml:space="preserve"> </v>
      </c>
      <c r="UFJ46" s="34" t="str">
        <f>IFERROR(VLOOKUP(UEW46&amp;UEX46&amp;UFA46,CC!UER:UEV,5,FALSE), " ")</f>
        <v xml:space="preserve"> </v>
      </c>
      <c r="UFK46" s="34" t="str">
        <f>IFERROR(VLOOKUP(UEX46&amp;UEY46&amp;UFB46,CC!UES:UEW,5,FALSE), " ")</f>
        <v xml:space="preserve"> </v>
      </c>
      <c r="UFL46" s="34" t="str">
        <f>IFERROR(VLOOKUP(UEY46&amp;UEZ46&amp;UFC46,CC!UET:UEX,5,FALSE), " ")</f>
        <v xml:space="preserve"> </v>
      </c>
      <c r="UFM46" s="34" t="str">
        <f>IFERROR(VLOOKUP(UEZ46&amp;UFA46&amp;UFD46,CC!UEU:UEY,5,FALSE), " ")</f>
        <v xml:space="preserve"> </v>
      </c>
      <c r="UFN46" s="34" t="str">
        <f>IFERROR(VLOOKUP(UFA46&amp;UFB46&amp;UFE46,CC!UEV:UEZ,5,FALSE), " ")</f>
        <v xml:space="preserve"> </v>
      </c>
      <c r="UFO46" s="34" t="str">
        <f>IFERROR(VLOOKUP(UFB46&amp;UFC46&amp;UFF46,CC!UEW:UFA,5,FALSE), " ")</f>
        <v xml:space="preserve"> </v>
      </c>
      <c r="UFP46" s="34" t="str">
        <f>IFERROR(VLOOKUP(UFC46&amp;UFD46&amp;UFG46,CC!UEX:UFB,5,FALSE), " ")</f>
        <v xml:space="preserve"> </v>
      </c>
      <c r="UFQ46" s="34" t="str">
        <f>IFERROR(VLOOKUP(UFD46&amp;UFE46&amp;UFH46,CC!UEY:UFC,5,FALSE), " ")</f>
        <v xml:space="preserve"> </v>
      </c>
      <c r="UFR46" s="34" t="str">
        <f>IFERROR(VLOOKUP(UFE46&amp;UFF46&amp;UFI46,CC!UEZ:UFD,5,FALSE), " ")</f>
        <v xml:space="preserve"> </v>
      </c>
      <c r="UFS46" s="34" t="str">
        <f>IFERROR(VLOOKUP(UFF46&amp;UFG46&amp;UFJ46,CC!UFA:UFE,5,FALSE), " ")</f>
        <v xml:space="preserve"> </v>
      </c>
      <c r="UFT46" s="34" t="str">
        <f>IFERROR(VLOOKUP(UFG46&amp;UFH46&amp;UFK46,CC!UFB:UFF,5,FALSE), " ")</f>
        <v xml:space="preserve"> </v>
      </c>
      <c r="UFU46" s="34" t="str">
        <f>IFERROR(VLOOKUP(UFH46&amp;UFI46&amp;UFL46,CC!UFC:UFG,5,FALSE), " ")</f>
        <v xml:space="preserve"> </v>
      </c>
      <c r="UFV46" s="34" t="str">
        <f>IFERROR(VLOOKUP(UFI46&amp;UFJ46&amp;UFM46,CC!UFD:UFH,5,FALSE), " ")</f>
        <v xml:space="preserve"> </v>
      </c>
      <c r="UFW46" s="34" t="str">
        <f>IFERROR(VLOOKUP(UFJ46&amp;UFK46&amp;UFN46,CC!UFE:UFI,5,FALSE), " ")</f>
        <v xml:space="preserve"> </v>
      </c>
      <c r="UFX46" s="34" t="str">
        <f>IFERROR(VLOOKUP(UFK46&amp;UFL46&amp;UFO46,CC!UFF:UFJ,5,FALSE), " ")</f>
        <v xml:space="preserve"> </v>
      </c>
      <c r="UFY46" s="34" t="str">
        <f>IFERROR(VLOOKUP(UFL46&amp;UFM46&amp;UFP46,CC!UFG:UFK,5,FALSE), " ")</f>
        <v xml:space="preserve"> </v>
      </c>
      <c r="UFZ46" s="34" t="str">
        <f>IFERROR(VLOOKUP(UFM46&amp;UFN46&amp;UFQ46,CC!UFH:UFL,5,FALSE), " ")</f>
        <v xml:space="preserve"> </v>
      </c>
      <c r="UGA46" s="34" t="str">
        <f>IFERROR(VLOOKUP(UFN46&amp;UFO46&amp;UFR46,CC!UFI:UFM,5,FALSE), " ")</f>
        <v xml:space="preserve"> </v>
      </c>
      <c r="UGB46" s="34" t="str">
        <f>IFERROR(VLOOKUP(UFO46&amp;UFP46&amp;UFS46,CC!UFJ:UFN,5,FALSE), " ")</f>
        <v xml:space="preserve"> </v>
      </c>
      <c r="UGC46" s="34" t="str">
        <f>IFERROR(VLOOKUP(UFP46&amp;UFQ46&amp;UFT46,CC!UFK:UFO,5,FALSE), " ")</f>
        <v xml:space="preserve"> </v>
      </c>
      <c r="UGD46" s="34" t="str">
        <f>IFERROR(VLOOKUP(UFQ46&amp;UFR46&amp;UFU46,CC!UFL:UFP,5,FALSE), " ")</f>
        <v xml:space="preserve"> </v>
      </c>
      <c r="UGE46" s="34" t="str">
        <f>IFERROR(VLOOKUP(UFR46&amp;UFS46&amp;UFV46,CC!UFM:UFQ,5,FALSE), " ")</f>
        <v xml:space="preserve"> </v>
      </c>
      <c r="UGF46" s="34" t="str">
        <f>IFERROR(VLOOKUP(UFS46&amp;UFT46&amp;UFW46,CC!UFN:UFR,5,FALSE), " ")</f>
        <v xml:space="preserve"> </v>
      </c>
      <c r="UGG46" s="34" t="str">
        <f>IFERROR(VLOOKUP(UFT46&amp;UFU46&amp;UFX46,CC!UFO:UFS,5,FALSE), " ")</f>
        <v xml:space="preserve"> </v>
      </c>
      <c r="UGH46" s="34" t="str">
        <f>IFERROR(VLOOKUP(UFU46&amp;UFV46&amp;UFY46,CC!UFP:UFT,5,FALSE), " ")</f>
        <v xml:space="preserve"> </v>
      </c>
      <c r="UGI46" s="34" t="str">
        <f>IFERROR(VLOOKUP(UFV46&amp;UFW46&amp;UFZ46,CC!UFQ:UFU,5,FALSE), " ")</f>
        <v xml:space="preserve"> </v>
      </c>
      <c r="UGJ46" s="34" t="str">
        <f>IFERROR(VLOOKUP(UFW46&amp;UFX46&amp;UGA46,CC!UFR:UFV,5,FALSE), " ")</f>
        <v xml:space="preserve"> </v>
      </c>
      <c r="UGK46" s="34" t="str">
        <f>IFERROR(VLOOKUP(UFX46&amp;UFY46&amp;UGB46,CC!UFS:UFW,5,FALSE), " ")</f>
        <v xml:space="preserve"> </v>
      </c>
      <c r="UGL46" s="34" t="str">
        <f>IFERROR(VLOOKUP(UFY46&amp;UFZ46&amp;UGC46,CC!UFT:UFX,5,FALSE), " ")</f>
        <v xml:space="preserve"> </v>
      </c>
      <c r="UGM46" s="34" t="str">
        <f>IFERROR(VLOOKUP(UFZ46&amp;UGA46&amp;UGD46,CC!UFU:UFY,5,FALSE), " ")</f>
        <v xml:space="preserve"> </v>
      </c>
      <c r="UGN46" s="34" t="str">
        <f>IFERROR(VLOOKUP(UGA46&amp;UGB46&amp;UGE46,CC!UFV:UFZ,5,FALSE), " ")</f>
        <v xml:space="preserve"> </v>
      </c>
      <c r="UGO46" s="34" t="str">
        <f>IFERROR(VLOOKUP(UGB46&amp;UGC46&amp;UGF46,CC!UFW:UGA,5,FALSE), " ")</f>
        <v xml:space="preserve"> </v>
      </c>
      <c r="UGP46" s="34" t="str">
        <f>IFERROR(VLOOKUP(UGC46&amp;UGD46&amp;UGG46,CC!UFX:UGB,5,FALSE), " ")</f>
        <v xml:space="preserve"> </v>
      </c>
      <c r="UGQ46" s="34" t="str">
        <f>IFERROR(VLOOKUP(UGD46&amp;UGE46&amp;UGH46,CC!UFY:UGC,5,FALSE), " ")</f>
        <v xml:space="preserve"> </v>
      </c>
      <c r="UGR46" s="34" t="str">
        <f>IFERROR(VLOOKUP(UGE46&amp;UGF46&amp;UGI46,CC!UFZ:UGD,5,FALSE), " ")</f>
        <v xml:space="preserve"> </v>
      </c>
      <c r="UGS46" s="34" t="str">
        <f>IFERROR(VLOOKUP(UGF46&amp;UGG46&amp;UGJ46,CC!UGA:UGE,5,FALSE), " ")</f>
        <v xml:space="preserve"> </v>
      </c>
      <c r="UGT46" s="34" t="str">
        <f>IFERROR(VLOOKUP(UGG46&amp;UGH46&amp;UGK46,CC!UGB:UGF,5,FALSE), " ")</f>
        <v xml:space="preserve"> </v>
      </c>
      <c r="UGU46" s="34" t="str">
        <f>IFERROR(VLOOKUP(UGH46&amp;UGI46&amp;UGL46,CC!UGC:UGG,5,FALSE), " ")</f>
        <v xml:space="preserve"> </v>
      </c>
      <c r="UGV46" s="34" t="str">
        <f>IFERROR(VLOOKUP(UGI46&amp;UGJ46&amp;UGM46,CC!UGD:UGH,5,FALSE), " ")</f>
        <v xml:space="preserve"> </v>
      </c>
      <c r="UGW46" s="34" t="str">
        <f>IFERROR(VLOOKUP(UGJ46&amp;UGK46&amp;UGN46,CC!UGE:UGI,5,FALSE), " ")</f>
        <v xml:space="preserve"> </v>
      </c>
      <c r="UGX46" s="34" t="str">
        <f>IFERROR(VLOOKUP(UGK46&amp;UGL46&amp;UGO46,CC!UGF:UGJ,5,FALSE), " ")</f>
        <v xml:space="preserve"> </v>
      </c>
      <c r="UGY46" s="34" t="str">
        <f>IFERROR(VLOOKUP(UGL46&amp;UGM46&amp;UGP46,CC!UGG:UGK,5,FALSE), " ")</f>
        <v xml:space="preserve"> </v>
      </c>
      <c r="UGZ46" s="34" t="str">
        <f>IFERROR(VLOOKUP(UGM46&amp;UGN46&amp;UGQ46,CC!UGH:UGL,5,FALSE), " ")</f>
        <v xml:space="preserve"> </v>
      </c>
      <c r="UHA46" s="34" t="str">
        <f>IFERROR(VLOOKUP(UGN46&amp;UGO46&amp;UGR46,CC!UGI:UGM,5,FALSE), " ")</f>
        <v xml:space="preserve"> </v>
      </c>
      <c r="UHB46" s="34" t="str">
        <f>IFERROR(VLOOKUP(UGO46&amp;UGP46&amp;UGS46,CC!UGJ:UGN,5,FALSE), " ")</f>
        <v xml:space="preserve"> </v>
      </c>
      <c r="UHC46" s="34" t="str">
        <f>IFERROR(VLOOKUP(UGP46&amp;UGQ46&amp;UGT46,CC!UGK:UGO,5,FALSE), " ")</f>
        <v xml:space="preserve"> </v>
      </c>
      <c r="UHD46" s="34" t="str">
        <f>IFERROR(VLOOKUP(UGQ46&amp;UGR46&amp;UGU46,CC!UGL:UGP,5,FALSE), " ")</f>
        <v xml:space="preserve"> </v>
      </c>
      <c r="UHE46" s="34" t="str">
        <f>IFERROR(VLOOKUP(UGR46&amp;UGS46&amp;UGV46,CC!UGM:UGQ,5,FALSE), " ")</f>
        <v xml:space="preserve"> </v>
      </c>
      <c r="UHF46" s="34" t="str">
        <f>IFERROR(VLOOKUP(UGS46&amp;UGT46&amp;UGW46,CC!UGN:UGR,5,FALSE), " ")</f>
        <v xml:space="preserve"> </v>
      </c>
      <c r="UHG46" s="34" t="str">
        <f>IFERROR(VLOOKUP(UGT46&amp;UGU46&amp;UGX46,CC!UGO:UGS,5,FALSE), " ")</f>
        <v xml:space="preserve"> </v>
      </c>
      <c r="UHH46" s="34" t="str">
        <f>IFERROR(VLOOKUP(UGU46&amp;UGV46&amp;UGY46,CC!UGP:UGT,5,FALSE), " ")</f>
        <v xml:space="preserve"> </v>
      </c>
      <c r="UHI46" s="34" t="str">
        <f>IFERROR(VLOOKUP(UGV46&amp;UGW46&amp;UGZ46,CC!UGQ:UGU,5,FALSE), " ")</f>
        <v xml:space="preserve"> </v>
      </c>
      <c r="UHJ46" s="34" t="str">
        <f>IFERROR(VLOOKUP(UGW46&amp;UGX46&amp;UHA46,CC!UGR:UGV,5,FALSE), " ")</f>
        <v xml:space="preserve"> </v>
      </c>
      <c r="UHK46" s="34" t="str">
        <f>IFERROR(VLOOKUP(UGX46&amp;UGY46&amp;UHB46,CC!UGS:UGW,5,FALSE), " ")</f>
        <v xml:space="preserve"> </v>
      </c>
      <c r="UHL46" s="34" t="str">
        <f>IFERROR(VLOOKUP(UGY46&amp;UGZ46&amp;UHC46,CC!UGT:UGX,5,FALSE), " ")</f>
        <v xml:space="preserve"> </v>
      </c>
      <c r="UHM46" s="34" t="str">
        <f>IFERROR(VLOOKUP(UGZ46&amp;UHA46&amp;UHD46,CC!UGU:UGY,5,FALSE), " ")</f>
        <v xml:space="preserve"> </v>
      </c>
      <c r="UHN46" s="34" t="str">
        <f>IFERROR(VLOOKUP(UHA46&amp;UHB46&amp;UHE46,CC!UGV:UGZ,5,FALSE), " ")</f>
        <v xml:space="preserve"> </v>
      </c>
      <c r="UHO46" s="34" t="str">
        <f>IFERROR(VLOOKUP(UHB46&amp;UHC46&amp;UHF46,CC!UGW:UHA,5,FALSE), " ")</f>
        <v xml:space="preserve"> </v>
      </c>
      <c r="UHP46" s="34" t="str">
        <f>IFERROR(VLOOKUP(UHC46&amp;UHD46&amp;UHG46,CC!UGX:UHB,5,FALSE), " ")</f>
        <v xml:space="preserve"> </v>
      </c>
      <c r="UHQ46" s="34" t="str">
        <f>IFERROR(VLOOKUP(UHD46&amp;UHE46&amp;UHH46,CC!UGY:UHC,5,FALSE), " ")</f>
        <v xml:space="preserve"> </v>
      </c>
      <c r="UHR46" s="34" t="str">
        <f>IFERROR(VLOOKUP(UHE46&amp;UHF46&amp;UHI46,CC!UGZ:UHD,5,FALSE), " ")</f>
        <v xml:space="preserve"> </v>
      </c>
      <c r="UHS46" s="34" t="str">
        <f>IFERROR(VLOOKUP(UHF46&amp;UHG46&amp;UHJ46,CC!UHA:UHE,5,FALSE), " ")</f>
        <v xml:space="preserve"> </v>
      </c>
      <c r="UHT46" s="34" t="str">
        <f>IFERROR(VLOOKUP(UHG46&amp;UHH46&amp;UHK46,CC!UHB:UHF,5,FALSE), " ")</f>
        <v xml:space="preserve"> </v>
      </c>
      <c r="UHU46" s="34" t="str">
        <f>IFERROR(VLOOKUP(UHH46&amp;UHI46&amp;UHL46,CC!UHC:UHG,5,FALSE), " ")</f>
        <v xml:space="preserve"> </v>
      </c>
      <c r="UHV46" s="34" t="str">
        <f>IFERROR(VLOOKUP(UHI46&amp;UHJ46&amp;UHM46,CC!UHD:UHH,5,FALSE), " ")</f>
        <v xml:space="preserve"> </v>
      </c>
      <c r="UHW46" s="34" t="str">
        <f>IFERROR(VLOOKUP(UHJ46&amp;UHK46&amp;UHN46,CC!UHE:UHI,5,FALSE), " ")</f>
        <v xml:space="preserve"> </v>
      </c>
      <c r="UHX46" s="34" t="str">
        <f>IFERROR(VLOOKUP(UHK46&amp;UHL46&amp;UHO46,CC!UHF:UHJ,5,FALSE), " ")</f>
        <v xml:space="preserve"> </v>
      </c>
      <c r="UHY46" s="34" t="str">
        <f>IFERROR(VLOOKUP(UHL46&amp;UHM46&amp;UHP46,CC!UHG:UHK,5,FALSE), " ")</f>
        <v xml:space="preserve"> </v>
      </c>
      <c r="UHZ46" s="34" t="str">
        <f>IFERROR(VLOOKUP(UHM46&amp;UHN46&amp;UHQ46,CC!UHH:UHL,5,FALSE), " ")</f>
        <v xml:space="preserve"> </v>
      </c>
      <c r="UIA46" s="34" t="str">
        <f>IFERROR(VLOOKUP(UHN46&amp;UHO46&amp;UHR46,CC!UHI:UHM,5,FALSE), " ")</f>
        <v xml:space="preserve"> </v>
      </c>
      <c r="UIB46" s="34" t="str">
        <f>IFERROR(VLOOKUP(UHO46&amp;UHP46&amp;UHS46,CC!UHJ:UHN,5,FALSE), " ")</f>
        <v xml:space="preserve"> </v>
      </c>
      <c r="UIC46" s="34" t="str">
        <f>IFERROR(VLOOKUP(UHP46&amp;UHQ46&amp;UHT46,CC!UHK:UHO,5,FALSE), " ")</f>
        <v xml:space="preserve"> </v>
      </c>
      <c r="UID46" s="34" t="str">
        <f>IFERROR(VLOOKUP(UHQ46&amp;UHR46&amp;UHU46,CC!UHL:UHP,5,FALSE), " ")</f>
        <v xml:space="preserve"> </v>
      </c>
      <c r="UIE46" s="34" t="str">
        <f>IFERROR(VLOOKUP(UHR46&amp;UHS46&amp;UHV46,CC!UHM:UHQ,5,FALSE), " ")</f>
        <v xml:space="preserve"> </v>
      </c>
      <c r="UIF46" s="34" t="str">
        <f>IFERROR(VLOOKUP(UHS46&amp;UHT46&amp;UHW46,CC!UHN:UHR,5,FALSE), " ")</f>
        <v xml:space="preserve"> </v>
      </c>
      <c r="UIG46" s="34" t="str">
        <f>IFERROR(VLOOKUP(UHT46&amp;UHU46&amp;UHX46,CC!UHO:UHS,5,FALSE), " ")</f>
        <v xml:space="preserve"> </v>
      </c>
      <c r="UIH46" s="34" t="str">
        <f>IFERROR(VLOOKUP(UHU46&amp;UHV46&amp;UHY46,CC!UHP:UHT,5,FALSE), " ")</f>
        <v xml:space="preserve"> </v>
      </c>
      <c r="UII46" s="34" t="str">
        <f>IFERROR(VLOOKUP(UHV46&amp;UHW46&amp;UHZ46,CC!UHQ:UHU,5,FALSE), " ")</f>
        <v xml:space="preserve"> </v>
      </c>
      <c r="UIJ46" s="34" t="str">
        <f>IFERROR(VLOOKUP(UHW46&amp;UHX46&amp;UIA46,CC!UHR:UHV,5,FALSE), " ")</f>
        <v xml:space="preserve"> </v>
      </c>
      <c r="UIK46" s="34" t="str">
        <f>IFERROR(VLOOKUP(UHX46&amp;UHY46&amp;UIB46,CC!UHS:UHW,5,FALSE), " ")</f>
        <v xml:space="preserve"> </v>
      </c>
      <c r="UIL46" s="34" t="str">
        <f>IFERROR(VLOOKUP(UHY46&amp;UHZ46&amp;UIC46,CC!UHT:UHX,5,FALSE), " ")</f>
        <v xml:space="preserve"> </v>
      </c>
      <c r="UIM46" s="34" t="str">
        <f>IFERROR(VLOOKUP(UHZ46&amp;UIA46&amp;UID46,CC!UHU:UHY,5,FALSE), " ")</f>
        <v xml:space="preserve"> </v>
      </c>
      <c r="UIN46" s="34" t="str">
        <f>IFERROR(VLOOKUP(UIA46&amp;UIB46&amp;UIE46,CC!UHV:UHZ,5,FALSE), " ")</f>
        <v xml:space="preserve"> </v>
      </c>
      <c r="UIO46" s="34" t="str">
        <f>IFERROR(VLOOKUP(UIB46&amp;UIC46&amp;UIF46,CC!UHW:UIA,5,FALSE), " ")</f>
        <v xml:space="preserve"> </v>
      </c>
      <c r="UIP46" s="34" t="str">
        <f>IFERROR(VLOOKUP(UIC46&amp;UID46&amp;UIG46,CC!UHX:UIB,5,FALSE), " ")</f>
        <v xml:space="preserve"> </v>
      </c>
      <c r="UIQ46" s="34" t="str">
        <f>IFERROR(VLOOKUP(UID46&amp;UIE46&amp;UIH46,CC!UHY:UIC,5,FALSE), " ")</f>
        <v xml:space="preserve"> </v>
      </c>
      <c r="UIR46" s="34" t="str">
        <f>IFERROR(VLOOKUP(UIE46&amp;UIF46&amp;UII46,CC!UHZ:UID,5,FALSE), " ")</f>
        <v xml:space="preserve"> </v>
      </c>
      <c r="UIS46" s="34" t="str">
        <f>IFERROR(VLOOKUP(UIF46&amp;UIG46&amp;UIJ46,CC!UIA:UIE,5,FALSE), " ")</f>
        <v xml:space="preserve"> </v>
      </c>
      <c r="UIT46" s="34" t="str">
        <f>IFERROR(VLOOKUP(UIG46&amp;UIH46&amp;UIK46,CC!UIB:UIF,5,FALSE), " ")</f>
        <v xml:space="preserve"> </v>
      </c>
      <c r="UIU46" s="34" t="str">
        <f>IFERROR(VLOOKUP(UIH46&amp;UII46&amp;UIL46,CC!UIC:UIG,5,FALSE), " ")</f>
        <v xml:space="preserve"> </v>
      </c>
      <c r="UIV46" s="34" t="str">
        <f>IFERROR(VLOOKUP(UII46&amp;UIJ46&amp;UIM46,CC!UID:UIH,5,FALSE), " ")</f>
        <v xml:space="preserve"> </v>
      </c>
      <c r="UIW46" s="34" t="str">
        <f>IFERROR(VLOOKUP(UIJ46&amp;UIK46&amp;UIN46,CC!UIE:UII,5,FALSE), " ")</f>
        <v xml:space="preserve"> </v>
      </c>
      <c r="UIX46" s="34" t="str">
        <f>IFERROR(VLOOKUP(UIK46&amp;UIL46&amp;UIO46,CC!UIF:UIJ,5,FALSE), " ")</f>
        <v xml:space="preserve"> </v>
      </c>
      <c r="UIY46" s="34" t="str">
        <f>IFERROR(VLOOKUP(UIL46&amp;UIM46&amp;UIP46,CC!UIG:UIK,5,FALSE), " ")</f>
        <v xml:space="preserve"> </v>
      </c>
      <c r="UIZ46" s="34" t="str">
        <f>IFERROR(VLOOKUP(UIM46&amp;UIN46&amp;UIQ46,CC!UIH:UIL,5,FALSE), " ")</f>
        <v xml:space="preserve"> </v>
      </c>
      <c r="UJA46" s="34" t="str">
        <f>IFERROR(VLOOKUP(UIN46&amp;UIO46&amp;UIR46,CC!UII:UIM,5,FALSE), " ")</f>
        <v xml:space="preserve"> </v>
      </c>
      <c r="UJB46" s="34" t="str">
        <f>IFERROR(VLOOKUP(UIO46&amp;UIP46&amp;UIS46,CC!UIJ:UIN,5,FALSE), " ")</f>
        <v xml:space="preserve"> </v>
      </c>
      <c r="UJC46" s="34" t="str">
        <f>IFERROR(VLOOKUP(UIP46&amp;UIQ46&amp;UIT46,CC!UIK:UIO,5,FALSE), " ")</f>
        <v xml:space="preserve"> </v>
      </c>
      <c r="UJD46" s="34" t="str">
        <f>IFERROR(VLOOKUP(UIQ46&amp;UIR46&amp;UIU46,CC!UIL:UIP,5,FALSE), " ")</f>
        <v xml:space="preserve"> </v>
      </c>
      <c r="UJE46" s="34" t="str">
        <f>IFERROR(VLOOKUP(UIR46&amp;UIS46&amp;UIV46,CC!UIM:UIQ,5,FALSE), " ")</f>
        <v xml:space="preserve"> </v>
      </c>
      <c r="UJF46" s="34" t="str">
        <f>IFERROR(VLOOKUP(UIS46&amp;UIT46&amp;UIW46,CC!UIN:UIR,5,FALSE), " ")</f>
        <v xml:space="preserve"> </v>
      </c>
      <c r="UJG46" s="34" t="str">
        <f>IFERROR(VLOOKUP(UIT46&amp;UIU46&amp;UIX46,CC!UIO:UIS,5,FALSE), " ")</f>
        <v xml:space="preserve"> </v>
      </c>
      <c r="UJH46" s="34" t="str">
        <f>IFERROR(VLOOKUP(UIU46&amp;UIV46&amp;UIY46,CC!UIP:UIT,5,FALSE), " ")</f>
        <v xml:space="preserve"> </v>
      </c>
      <c r="UJI46" s="34" t="str">
        <f>IFERROR(VLOOKUP(UIV46&amp;UIW46&amp;UIZ46,CC!UIQ:UIU,5,FALSE), " ")</f>
        <v xml:space="preserve"> </v>
      </c>
      <c r="UJJ46" s="34" t="str">
        <f>IFERROR(VLOOKUP(UIW46&amp;UIX46&amp;UJA46,CC!UIR:UIV,5,FALSE), " ")</f>
        <v xml:space="preserve"> </v>
      </c>
      <c r="UJK46" s="34" t="str">
        <f>IFERROR(VLOOKUP(UIX46&amp;UIY46&amp;UJB46,CC!UIS:UIW,5,FALSE), " ")</f>
        <v xml:space="preserve"> </v>
      </c>
      <c r="UJL46" s="34" t="str">
        <f>IFERROR(VLOOKUP(UIY46&amp;UIZ46&amp;UJC46,CC!UIT:UIX,5,FALSE), " ")</f>
        <v xml:space="preserve"> </v>
      </c>
      <c r="UJM46" s="34" t="str">
        <f>IFERROR(VLOOKUP(UIZ46&amp;UJA46&amp;UJD46,CC!UIU:UIY,5,FALSE), " ")</f>
        <v xml:space="preserve"> </v>
      </c>
      <c r="UJN46" s="34" t="str">
        <f>IFERROR(VLOOKUP(UJA46&amp;UJB46&amp;UJE46,CC!UIV:UIZ,5,FALSE), " ")</f>
        <v xml:space="preserve"> </v>
      </c>
      <c r="UJO46" s="34" t="str">
        <f>IFERROR(VLOOKUP(UJB46&amp;UJC46&amp;UJF46,CC!UIW:UJA,5,FALSE), " ")</f>
        <v xml:space="preserve"> </v>
      </c>
      <c r="UJP46" s="34" t="str">
        <f>IFERROR(VLOOKUP(UJC46&amp;UJD46&amp;UJG46,CC!UIX:UJB,5,FALSE), " ")</f>
        <v xml:space="preserve"> </v>
      </c>
      <c r="UJQ46" s="34" t="str">
        <f>IFERROR(VLOOKUP(UJD46&amp;UJE46&amp;UJH46,CC!UIY:UJC,5,FALSE), " ")</f>
        <v xml:space="preserve"> </v>
      </c>
      <c r="UJR46" s="34" t="str">
        <f>IFERROR(VLOOKUP(UJE46&amp;UJF46&amp;UJI46,CC!UIZ:UJD,5,FALSE), " ")</f>
        <v xml:space="preserve"> </v>
      </c>
      <c r="UJS46" s="34" t="str">
        <f>IFERROR(VLOOKUP(UJF46&amp;UJG46&amp;UJJ46,CC!UJA:UJE,5,FALSE), " ")</f>
        <v xml:space="preserve"> </v>
      </c>
      <c r="UJT46" s="34" t="str">
        <f>IFERROR(VLOOKUP(UJG46&amp;UJH46&amp;UJK46,CC!UJB:UJF,5,FALSE), " ")</f>
        <v xml:space="preserve"> </v>
      </c>
      <c r="UJU46" s="34" t="str">
        <f>IFERROR(VLOOKUP(UJH46&amp;UJI46&amp;UJL46,CC!UJC:UJG,5,FALSE), " ")</f>
        <v xml:space="preserve"> </v>
      </c>
      <c r="UJV46" s="34" t="str">
        <f>IFERROR(VLOOKUP(UJI46&amp;UJJ46&amp;UJM46,CC!UJD:UJH,5,FALSE), " ")</f>
        <v xml:space="preserve"> </v>
      </c>
      <c r="UJW46" s="34" t="str">
        <f>IFERROR(VLOOKUP(UJJ46&amp;UJK46&amp;UJN46,CC!UJE:UJI,5,FALSE), " ")</f>
        <v xml:space="preserve"> </v>
      </c>
      <c r="UJX46" s="34" t="str">
        <f>IFERROR(VLOOKUP(UJK46&amp;UJL46&amp;UJO46,CC!UJF:UJJ,5,FALSE), " ")</f>
        <v xml:space="preserve"> </v>
      </c>
      <c r="UJY46" s="34" t="str">
        <f>IFERROR(VLOOKUP(UJL46&amp;UJM46&amp;UJP46,CC!UJG:UJK,5,FALSE), " ")</f>
        <v xml:space="preserve"> </v>
      </c>
      <c r="UJZ46" s="34" t="str">
        <f>IFERROR(VLOOKUP(UJM46&amp;UJN46&amp;UJQ46,CC!UJH:UJL,5,FALSE), " ")</f>
        <v xml:space="preserve"> </v>
      </c>
      <c r="UKA46" s="34" t="str">
        <f>IFERROR(VLOOKUP(UJN46&amp;UJO46&amp;UJR46,CC!UJI:UJM,5,FALSE), " ")</f>
        <v xml:space="preserve"> </v>
      </c>
      <c r="UKB46" s="34" t="str">
        <f>IFERROR(VLOOKUP(UJO46&amp;UJP46&amp;UJS46,CC!UJJ:UJN,5,FALSE), " ")</f>
        <v xml:space="preserve"> </v>
      </c>
      <c r="UKC46" s="34" t="str">
        <f>IFERROR(VLOOKUP(UJP46&amp;UJQ46&amp;UJT46,CC!UJK:UJO,5,FALSE), " ")</f>
        <v xml:space="preserve"> </v>
      </c>
      <c r="UKD46" s="34" t="str">
        <f>IFERROR(VLOOKUP(UJQ46&amp;UJR46&amp;UJU46,CC!UJL:UJP,5,FALSE), " ")</f>
        <v xml:space="preserve"> </v>
      </c>
      <c r="UKE46" s="34" t="str">
        <f>IFERROR(VLOOKUP(UJR46&amp;UJS46&amp;UJV46,CC!UJM:UJQ,5,FALSE), " ")</f>
        <v xml:space="preserve"> </v>
      </c>
      <c r="UKF46" s="34" t="str">
        <f>IFERROR(VLOOKUP(UJS46&amp;UJT46&amp;UJW46,CC!UJN:UJR,5,FALSE), " ")</f>
        <v xml:space="preserve"> </v>
      </c>
      <c r="UKG46" s="34" t="str">
        <f>IFERROR(VLOOKUP(UJT46&amp;UJU46&amp;UJX46,CC!UJO:UJS,5,FALSE), " ")</f>
        <v xml:space="preserve"> </v>
      </c>
      <c r="UKH46" s="34" t="str">
        <f>IFERROR(VLOOKUP(UJU46&amp;UJV46&amp;UJY46,CC!UJP:UJT,5,FALSE), " ")</f>
        <v xml:space="preserve"> </v>
      </c>
      <c r="UKI46" s="34" t="str">
        <f>IFERROR(VLOOKUP(UJV46&amp;UJW46&amp;UJZ46,CC!UJQ:UJU,5,FALSE), " ")</f>
        <v xml:space="preserve"> </v>
      </c>
      <c r="UKJ46" s="34" t="str">
        <f>IFERROR(VLOOKUP(UJW46&amp;UJX46&amp;UKA46,CC!UJR:UJV,5,FALSE), " ")</f>
        <v xml:space="preserve"> </v>
      </c>
      <c r="UKK46" s="34" t="str">
        <f>IFERROR(VLOOKUP(UJX46&amp;UJY46&amp;UKB46,CC!UJS:UJW,5,FALSE), " ")</f>
        <v xml:space="preserve"> </v>
      </c>
      <c r="UKL46" s="34" t="str">
        <f>IFERROR(VLOOKUP(UJY46&amp;UJZ46&amp;UKC46,CC!UJT:UJX,5,FALSE), " ")</f>
        <v xml:space="preserve"> </v>
      </c>
      <c r="UKM46" s="34" t="str">
        <f>IFERROR(VLOOKUP(UJZ46&amp;UKA46&amp;UKD46,CC!UJU:UJY,5,FALSE), " ")</f>
        <v xml:space="preserve"> </v>
      </c>
      <c r="UKN46" s="34" t="str">
        <f>IFERROR(VLOOKUP(UKA46&amp;UKB46&amp;UKE46,CC!UJV:UJZ,5,FALSE), " ")</f>
        <v xml:space="preserve"> </v>
      </c>
      <c r="UKO46" s="34" t="str">
        <f>IFERROR(VLOOKUP(UKB46&amp;UKC46&amp;UKF46,CC!UJW:UKA,5,FALSE), " ")</f>
        <v xml:space="preserve"> </v>
      </c>
      <c r="UKP46" s="34" t="str">
        <f>IFERROR(VLOOKUP(UKC46&amp;UKD46&amp;UKG46,CC!UJX:UKB,5,FALSE), " ")</f>
        <v xml:space="preserve"> </v>
      </c>
      <c r="UKQ46" s="34" t="str">
        <f>IFERROR(VLOOKUP(UKD46&amp;UKE46&amp;UKH46,CC!UJY:UKC,5,FALSE), " ")</f>
        <v xml:space="preserve"> </v>
      </c>
      <c r="UKR46" s="34" t="str">
        <f>IFERROR(VLOOKUP(UKE46&amp;UKF46&amp;UKI46,CC!UJZ:UKD,5,FALSE), " ")</f>
        <v xml:space="preserve"> </v>
      </c>
      <c r="UKS46" s="34" t="str">
        <f>IFERROR(VLOOKUP(UKF46&amp;UKG46&amp;UKJ46,CC!UKA:UKE,5,FALSE), " ")</f>
        <v xml:space="preserve"> </v>
      </c>
      <c r="UKT46" s="34" t="str">
        <f>IFERROR(VLOOKUP(UKG46&amp;UKH46&amp;UKK46,CC!UKB:UKF,5,FALSE), " ")</f>
        <v xml:space="preserve"> </v>
      </c>
      <c r="UKU46" s="34" t="str">
        <f>IFERROR(VLOOKUP(UKH46&amp;UKI46&amp;UKL46,CC!UKC:UKG,5,FALSE), " ")</f>
        <v xml:space="preserve"> </v>
      </c>
      <c r="UKV46" s="34" t="str">
        <f>IFERROR(VLOOKUP(UKI46&amp;UKJ46&amp;UKM46,CC!UKD:UKH,5,FALSE), " ")</f>
        <v xml:space="preserve"> </v>
      </c>
      <c r="UKW46" s="34" t="str">
        <f>IFERROR(VLOOKUP(UKJ46&amp;UKK46&amp;UKN46,CC!UKE:UKI,5,FALSE), " ")</f>
        <v xml:space="preserve"> </v>
      </c>
      <c r="UKX46" s="34" t="str">
        <f>IFERROR(VLOOKUP(UKK46&amp;UKL46&amp;UKO46,CC!UKF:UKJ,5,FALSE), " ")</f>
        <v xml:space="preserve"> </v>
      </c>
      <c r="UKY46" s="34" t="str">
        <f>IFERROR(VLOOKUP(UKL46&amp;UKM46&amp;UKP46,CC!UKG:UKK,5,FALSE), " ")</f>
        <v xml:space="preserve"> </v>
      </c>
      <c r="UKZ46" s="34" t="str">
        <f>IFERROR(VLOOKUP(UKM46&amp;UKN46&amp;UKQ46,CC!UKH:UKL,5,FALSE), " ")</f>
        <v xml:space="preserve"> </v>
      </c>
      <c r="ULA46" s="34" t="str">
        <f>IFERROR(VLOOKUP(UKN46&amp;UKO46&amp;UKR46,CC!UKI:UKM,5,FALSE), " ")</f>
        <v xml:space="preserve"> </v>
      </c>
      <c r="ULB46" s="34" t="str">
        <f>IFERROR(VLOOKUP(UKO46&amp;UKP46&amp;UKS46,CC!UKJ:UKN,5,FALSE), " ")</f>
        <v xml:space="preserve"> </v>
      </c>
      <c r="ULC46" s="34" t="str">
        <f>IFERROR(VLOOKUP(UKP46&amp;UKQ46&amp;UKT46,CC!UKK:UKO,5,FALSE), " ")</f>
        <v xml:space="preserve"> </v>
      </c>
      <c r="ULD46" s="34" t="str">
        <f>IFERROR(VLOOKUP(UKQ46&amp;UKR46&amp;UKU46,CC!UKL:UKP,5,FALSE), " ")</f>
        <v xml:space="preserve"> </v>
      </c>
      <c r="ULE46" s="34" t="str">
        <f>IFERROR(VLOOKUP(UKR46&amp;UKS46&amp;UKV46,CC!UKM:UKQ,5,FALSE), " ")</f>
        <v xml:space="preserve"> </v>
      </c>
      <c r="ULF46" s="34" t="str">
        <f>IFERROR(VLOOKUP(UKS46&amp;UKT46&amp;UKW46,CC!UKN:UKR,5,FALSE), " ")</f>
        <v xml:space="preserve"> </v>
      </c>
      <c r="ULG46" s="34" t="str">
        <f>IFERROR(VLOOKUP(UKT46&amp;UKU46&amp;UKX46,CC!UKO:UKS,5,FALSE), " ")</f>
        <v xml:space="preserve"> </v>
      </c>
      <c r="ULH46" s="34" t="str">
        <f>IFERROR(VLOOKUP(UKU46&amp;UKV46&amp;UKY46,CC!UKP:UKT,5,FALSE), " ")</f>
        <v xml:space="preserve"> </v>
      </c>
      <c r="ULI46" s="34" t="str">
        <f>IFERROR(VLOOKUP(UKV46&amp;UKW46&amp;UKZ46,CC!UKQ:UKU,5,FALSE), " ")</f>
        <v xml:space="preserve"> </v>
      </c>
      <c r="ULJ46" s="34" t="str">
        <f>IFERROR(VLOOKUP(UKW46&amp;UKX46&amp;ULA46,CC!UKR:UKV,5,FALSE), " ")</f>
        <v xml:space="preserve"> </v>
      </c>
      <c r="ULK46" s="34" t="str">
        <f>IFERROR(VLOOKUP(UKX46&amp;UKY46&amp;ULB46,CC!UKS:UKW,5,FALSE), " ")</f>
        <v xml:space="preserve"> </v>
      </c>
      <c r="ULL46" s="34" t="str">
        <f>IFERROR(VLOOKUP(UKY46&amp;UKZ46&amp;ULC46,CC!UKT:UKX,5,FALSE), " ")</f>
        <v xml:space="preserve"> </v>
      </c>
      <c r="ULM46" s="34" t="str">
        <f>IFERROR(VLOOKUP(UKZ46&amp;ULA46&amp;ULD46,CC!UKU:UKY,5,FALSE), " ")</f>
        <v xml:space="preserve"> </v>
      </c>
      <c r="ULN46" s="34" t="str">
        <f>IFERROR(VLOOKUP(ULA46&amp;ULB46&amp;ULE46,CC!UKV:UKZ,5,FALSE), " ")</f>
        <v xml:space="preserve"> </v>
      </c>
      <c r="ULO46" s="34" t="str">
        <f>IFERROR(VLOOKUP(ULB46&amp;ULC46&amp;ULF46,CC!UKW:ULA,5,FALSE), " ")</f>
        <v xml:space="preserve"> </v>
      </c>
      <c r="ULP46" s="34" t="str">
        <f>IFERROR(VLOOKUP(ULC46&amp;ULD46&amp;ULG46,CC!UKX:ULB,5,FALSE), " ")</f>
        <v xml:space="preserve"> </v>
      </c>
      <c r="ULQ46" s="34" t="str">
        <f>IFERROR(VLOOKUP(ULD46&amp;ULE46&amp;ULH46,CC!UKY:ULC,5,FALSE), " ")</f>
        <v xml:space="preserve"> </v>
      </c>
      <c r="ULR46" s="34" t="str">
        <f>IFERROR(VLOOKUP(ULE46&amp;ULF46&amp;ULI46,CC!UKZ:ULD,5,FALSE), " ")</f>
        <v xml:space="preserve"> </v>
      </c>
      <c r="ULS46" s="34" t="str">
        <f>IFERROR(VLOOKUP(ULF46&amp;ULG46&amp;ULJ46,CC!ULA:ULE,5,FALSE), " ")</f>
        <v xml:space="preserve"> </v>
      </c>
      <c r="ULT46" s="34" t="str">
        <f>IFERROR(VLOOKUP(ULG46&amp;ULH46&amp;ULK46,CC!ULB:ULF,5,FALSE), " ")</f>
        <v xml:space="preserve"> </v>
      </c>
      <c r="ULU46" s="34" t="str">
        <f>IFERROR(VLOOKUP(ULH46&amp;ULI46&amp;ULL46,CC!ULC:ULG,5,FALSE), " ")</f>
        <v xml:space="preserve"> </v>
      </c>
      <c r="ULV46" s="34" t="str">
        <f>IFERROR(VLOOKUP(ULI46&amp;ULJ46&amp;ULM46,CC!ULD:ULH,5,FALSE), " ")</f>
        <v xml:space="preserve"> </v>
      </c>
      <c r="ULW46" s="34" t="str">
        <f>IFERROR(VLOOKUP(ULJ46&amp;ULK46&amp;ULN46,CC!ULE:ULI,5,FALSE), " ")</f>
        <v xml:space="preserve"> </v>
      </c>
      <c r="ULX46" s="34" t="str">
        <f>IFERROR(VLOOKUP(ULK46&amp;ULL46&amp;ULO46,CC!ULF:ULJ,5,FALSE), " ")</f>
        <v xml:space="preserve"> </v>
      </c>
      <c r="ULY46" s="34" t="str">
        <f>IFERROR(VLOOKUP(ULL46&amp;ULM46&amp;ULP46,CC!ULG:ULK,5,FALSE), " ")</f>
        <v xml:space="preserve"> </v>
      </c>
      <c r="ULZ46" s="34" t="str">
        <f>IFERROR(VLOOKUP(ULM46&amp;ULN46&amp;ULQ46,CC!ULH:ULL,5,FALSE), " ")</f>
        <v xml:space="preserve"> </v>
      </c>
      <c r="UMA46" s="34" t="str">
        <f>IFERROR(VLOOKUP(ULN46&amp;ULO46&amp;ULR46,CC!ULI:ULM,5,FALSE), " ")</f>
        <v xml:space="preserve"> </v>
      </c>
      <c r="UMB46" s="34" t="str">
        <f>IFERROR(VLOOKUP(ULO46&amp;ULP46&amp;ULS46,CC!ULJ:ULN,5,FALSE), " ")</f>
        <v xml:space="preserve"> </v>
      </c>
      <c r="UMC46" s="34" t="str">
        <f>IFERROR(VLOOKUP(ULP46&amp;ULQ46&amp;ULT46,CC!ULK:ULO,5,FALSE), " ")</f>
        <v xml:space="preserve"> </v>
      </c>
      <c r="UMD46" s="34" t="str">
        <f>IFERROR(VLOOKUP(ULQ46&amp;ULR46&amp;ULU46,CC!ULL:ULP,5,FALSE), " ")</f>
        <v xml:space="preserve"> </v>
      </c>
      <c r="UME46" s="34" t="str">
        <f>IFERROR(VLOOKUP(ULR46&amp;ULS46&amp;ULV46,CC!ULM:ULQ,5,FALSE), " ")</f>
        <v xml:space="preserve"> </v>
      </c>
      <c r="UMF46" s="34" t="str">
        <f>IFERROR(VLOOKUP(ULS46&amp;ULT46&amp;ULW46,CC!ULN:ULR,5,FALSE), " ")</f>
        <v xml:space="preserve"> </v>
      </c>
      <c r="UMG46" s="34" t="str">
        <f>IFERROR(VLOOKUP(ULT46&amp;ULU46&amp;ULX46,CC!ULO:ULS,5,FALSE), " ")</f>
        <v xml:space="preserve"> </v>
      </c>
      <c r="UMH46" s="34" t="str">
        <f>IFERROR(VLOOKUP(ULU46&amp;ULV46&amp;ULY46,CC!ULP:ULT,5,FALSE), " ")</f>
        <v xml:space="preserve"> </v>
      </c>
      <c r="UMI46" s="34" t="str">
        <f>IFERROR(VLOOKUP(ULV46&amp;ULW46&amp;ULZ46,CC!ULQ:ULU,5,FALSE), " ")</f>
        <v xml:space="preserve"> </v>
      </c>
      <c r="UMJ46" s="34" t="str">
        <f>IFERROR(VLOOKUP(ULW46&amp;ULX46&amp;UMA46,CC!ULR:ULV,5,FALSE), " ")</f>
        <v xml:space="preserve"> </v>
      </c>
      <c r="UMK46" s="34" t="str">
        <f>IFERROR(VLOOKUP(ULX46&amp;ULY46&amp;UMB46,CC!ULS:ULW,5,FALSE), " ")</f>
        <v xml:space="preserve"> </v>
      </c>
      <c r="UML46" s="34" t="str">
        <f>IFERROR(VLOOKUP(ULY46&amp;ULZ46&amp;UMC46,CC!ULT:ULX,5,FALSE), " ")</f>
        <v xml:space="preserve"> </v>
      </c>
      <c r="UMM46" s="34" t="str">
        <f>IFERROR(VLOOKUP(ULZ46&amp;UMA46&amp;UMD46,CC!ULU:ULY,5,FALSE), " ")</f>
        <v xml:space="preserve"> </v>
      </c>
      <c r="UMN46" s="34" t="str">
        <f>IFERROR(VLOOKUP(UMA46&amp;UMB46&amp;UME46,CC!ULV:ULZ,5,FALSE), " ")</f>
        <v xml:space="preserve"> </v>
      </c>
      <c r="UMO46" s="34" t="str">
        <f>IFERROR(VLOOKUP(UMB46&amp;UMC46&amp;UMF46,CC!ULW:UMA,5,FALSE), " ")</f>
        <v xml:space="preserve"> </v>
      </c>
      <c r="UMP46" s="34" t="str">
        <f>IFERROR(VLOOKUP(UMC46&amp;UMD46&amp;UMG46,CC!ULX:UMB,5,FALSE), " ")</f>
        <v xml:space="preserve"> </v>
      </c>
      <c r="UMQ46" s="34" t="str">
        <f>IFERROR(VLOOKUP(UMD46&amp;UME46&amp;UMH46,CC!ULY:UMC,5,FALSE), " ")</f>
        <v xml:space="preserve"> </v>
      </c>
      <c r="UMR46" s="34" t="str">
        <f>IFERROR(VLOOKUP(UME46&amp;UMF46&amp;UMI46,CC!ULZ:UMD,5,FALSE), " ")</f>
        <v xml:space="preserve"> </v>
      </c>
      <c r="UMS46" s="34" t="str">
        <f>IFERROR(VLOOKUP(UMF46&amp;UMG46&amp;UMJ46,CC!UMA:UME,5,FALSE), " ")</f>
        <v xml:space="preserve"> </v>
      </c>
      <c r="UMT46" s="34" t="str">
        <f>IFERROR(VLOOKUP(UMG46&amp;UMH46&amp;UMK46,CC!UMB:UMF,5,FALSE), " ")</f>
        <v xml:space="preserve"> </v>
      </c>
      <c r="UMU46" s="34" t="str">
        <f>IFERROR(VLOOKUP(UMH46&amp;UMI46&amp;UML46,CC!UMC:UMG,5,FALSE), " ")</f>
        <v xml:space="preserve"> </v>
      </c>
      <c r="UMV46" s="34" t="str">
        <f>IFERROR(VLOOKUP(UMI46&amp;UMJ46&amp;UMM46,CC!UMD:UMH,5,FALSE), " ")</f>
        <v xml:space="preserve"> </v>
      </c>
      <c r="UMW46" s="34" t="str">
        <f>IFERROR(VLOOKUP(UMJ46&amp;UMK46&amp;UMN46,CC!UME:UMI,5,FALSE), " ")</f>
        <v xml:space="preserve"> </v>
      </c>
      <c r="UMX46" s="34" t="str">
        <f>IFERROR(VLOOKUP(UMK46&amp;UML46&amp;UMO46,CC!UMF:UMJ,5,FALSE), " ")</f>
        <v xml:space="preserve"> </v>
      </c>
      <c r="UMY46" s="34" t="str">
        <f>IFERROR(VLOOKUP(UML46&amp;UMM46&amp;UMP46,CC!UMG:UMK,5,FALSE), " ")</f>
        <v xml:space="preserve"> </v>
      </c>
      <c r="UMZ46" s="34" t="str">
        <f>IFERROR(VLOOKUP(UMM46&amp;UMN46&amp;UMQ46,CC!UMH:UML,5,FALSE), " ")</f>
        <v xml:space="preserve"> </v>
      </c>
      <c r="UNA46" s="34" t="str">
        <f>IFERROR(VLOOKUP(UMN46&amp;UMO46&amp;UMR46,CC!UMI:UMM,5,FALSE), " ")</f>
        <v xml:space="preserve"> </v>
      </c>
      <c r="UNB46" s="34" t="str">
        <f>IFERROR(VLOOKUP(UMO46&amp;UMP46&amp;UMS46,CC!UMJ:UMN,5,FALSE), " ")</f>
        <v xml:space="preserve"> </v>
      </c>
      <c r="UNC46" s="34" t="str">
        <f>IFERROR(VLOOKUP(UMP46&amp;UMQ46&amp;UMT46,CC!UMK:UMO,5,FALSE), " ")</f>
        <v xml:space="preserve"> </v>
      </c>
      <c r="UND46" s="34" t="str">
        <f>IFERROR(VLOOKUP(UMQ46&amp;UMR46&amp;UMU46,CC!UML:UMP,5,FALSE), " ")</f>
        <v xml:space="preserve"> </v>
      </c>
      <c r="UNE46" s="34" t="str">
        <f>IFERROR(VLOOKUP(UMR46&amp;UMS46&amp;UMV46,CC!UMM:UMQ,5,FALSE), " ")</f>
        <v xml:space="preserve"> </v>
      </c>
      <c r="UNF46" s="34" t="str">
        <f>IFERROR(VLOOKUP(UMS46&amp;UMT46&amp;UMW46,CC!UMN:UMR,5,FALSE), " ")</f>
        <v xml:space="preserve"> </v>
      </c>
      <c r="UNG46" s="34" t="str">
        <f>IFERROR(VLOOKUP(UMT46&amp;UMU46&amp;UMX46,CC!UMO:UMS,5,FALSE), " ")</f>
        <v xml:space="preserve"> </v>
      </c>
      <c r="UNH46" s="34" t="str">
        <f>IFERROR(VLOOKUP(UMU46&amp;UMV46&amp;UMY46,CC!UMP:UMT,5,FALSE), " ")</f>
        <v xml:space="preserve"> </v>
      </c>
      <c r="UNI46" s="34" t="str">
        <f>IFERROR(VLOOKUP(UMV46&amp;UMW46&amp;UMZ46,CC!UMQ:UMU,5,FALSE), " ")</f>
        <v xml:space="preserve"> </v>
      </c>
      <c r="UNJ46" s="34" t="str">
        <f>IFERROR(VLOOKUP(UMW46&amp;UMX46&amp;UNA46,CC!UMR:UMV,5,FALSE), " ")</f>
        <v xml:space="preserve"> </v>
      </c>
      <c r="UNK46" s="34" t="str">
        <f>IFERROR(VLOOKUP(UMX46&amp;UMY46&amp;UNB46,CC!UMS:UMW,5,FALSE), " ")</f>
        <v xml:space="preserve"> </v>
      </c>
      <c r="UNL46" s="34" t="str">
        <f>IFERROR(VLOOKUP(UMY46&amp;UMZ46&amp;UNC46,CC!UMT:UMX,5,FALSE), " ")</f>
        <v xml:space="preserve"> </v>
      </c>
      <c r="UNM46" s="34" t="str">
        <f>IFERROR(VLOOKUP(UMZ46&amp;UNA46&amp;UND46,CC!UMU:UMY,5,FALSE), " ")</f>
        <v xml:space="preserve"> </v>
      </c>
      <c r="UNN46" s="34" t="str">
        <f>IFERROR(VLOOKUP(UNA46&amp;UNB46&amp;UNE46,CC!UMV:UMZ,5,FALSE), " ")</f>
        <v xml:space="preserve"> </v>
      </c>
      <c r="UNO46" s="34" t="str">
        <f>IFERROR(VLOOKUP(UNB46&amp;UNC46&amp;UNF46,CC!UMW:UNA,5,FALSE), " ")</f>
        <v xml:space="preserve"> </v>
      </c>
      <c r="UNP46" s="34" t="str">
        <f>IFERROR(VLOOKUP(UNC46&amp;UND46&amp;UNG46,CC!UMX:UNB,5,FALSE), " ")</f>
        <v xml:space="preserve"> </v>
      </c>
      <c r="UNQ46" s="34" t="str">
        <f>IFERROR(VLOOKUP(UND46&amp;UNE46&amp;UNH46,CC!UMY:UNC,5,FALSE), " ")</f>
        <v xml:space="preserve"> </v>
      </c>
      <c r="UNR46" s="34" t="str">
        <f>IFERROR(VLOOKUP(UNE46&amp;UNF46&amp;UNI46,CC!UMZ:UND,5,FALSE), " ")</f>
        <v xml:space="preserve"> </v>
      </c>
      <c r="UNS46" s="34" t="str">
        <f>IFERROR(VLOOKUP(UNF46&amp;UNG46&amp;UNJ46,CC!UNA:UNE,5,FALSE), " ")</f>
        <v xml:space="preserve"> </v>
      </c>
      <c r="UNT46" s="34" t="str">
        <f>IFERROR(VLOOKUP(UNG46&amp;UNH46&amp;UNK46,CC!UNB:UNF,5,FALSE), " ")</f>
        <v xml:space="preserve"> </v>
      </c>
      <c r="UNU46" s="34" t="str">
        <f>IFERROR(VLOOKUP(UNH46&amp;UNI46&amp;UNL46,CC!UNC:UNG,5,FALSE), " ")</f>
        <v xml:space="preserve"> </v>
      </c>
      <c r="UNV46" s="34" t="str">
        <f>IFERROR(VLOOKUP(UNI46&amp;UNJ46&amp;UNM46,CC!UND:UNH,5,FALSE), " ")</f>
        <v xml:space="preserve"> </v>
      </c>
      <c r="UNW46" s="34" t="str">
        <f>IFERROR(VLOOKUP(UNJ46&amp;UNK46&amp;UNN46,CC!UNE:UNI,5,FALSE), " ")</f>
        <v xml:space="preserve"> </v>
      </c>
      <c r="UNX46" s="34" t="str">
        <f>IFERROR(VLOOKUP(UNK46&amp;UNL46&amp;UNO46,CC!UNF:UNJ,5,FALSE), " ")</f>
        <v xml:space="preserve"> </v>
      </c>
      <c r="UNY46" s="34" t="str">
        <f>IFERROR(VLOOKUP(UNL46&amp;UNM46&amp;UNP46,CC!UNG:UNK,5,FALSE), " ")</f>
        <v xml:space="preserve"> </v>
      </c>
      <c r="UNZ46" s="34" t="str">
        <f>IFERROR(VLOOKUP(UNM46&amp;UNN46&amp;UNQ46,CC!UNH:UNL,5,FALSE), " ")</f>
        <v xml:space="preserve"> </v>
      </c>
      <c r="UOA46" s="34" t="str">
        <f>IFERROR(VLOOKUP(UNN46&amp;UNO46&amp;UNR46,CC!UNI:UNM,5,FALSE), " ")</f>
        <v xml:space="preserve"> </v>
      </c>
      <c r="UOB46" s="34" t="str">
        <f>IFERROR(VLOOKUP(UNO46&amp;UNP46&amp;UNS46,CC!UNJ:UNN,5,FALSE), " ")</f>
        <v xml:space="preserve"> </v>
      </c>
      <c r="UOC46" s="34" t="str">
        <f>IFERROR(VLOOKUP(UNP46&amp;UNQ46&amp;UNT46,CC!UNK:UNO,5,FALSE), " ")</f>
        <v xml:space="preserve"> </v>
      </c>
      <c r="UOD46" s="34" t="str">
        <f>IFERROR(VLOOKUP(UNQ46&amp;UNR46&amp;UNU46,CC!UNL:UNP,5,FALSE), " ")</f>
        <v xml:space="preserve"> </v>
      </c>
      <c r="UOE46" s="34" t="str">
        <f>IFERROR(VLOOKUP(UNR46&amp;UNS46&amp;UNV46,CC!UNM:UNQ,5,FALSE), " ")</f>
        <v xml:space="preserve"> </v>
      </c>
      <c r="UOF46" s="34" t="str">
        <f>IFERROR(VLOOKUP(UNS46&amp;UNT46&amp;UNW46,CC!UNN:UNR,5,FALSE), " ")</f>
        <v xml:space="preserve"> </v>
      </c>
      <c r="UOG46" s="34" t="str">
        <f>IFERROR(VLOOKUP(UNT46&amp;UNU46&amp;UNX46,CC!UNO:UNS,5,FALSE), " ")</f>
        <v xml:space="preserve"> </v>
      </c>
      <c r="UOH46" s="34" t="str">
        <f>IFERROR(VLOOKUP(UNU46&amp;UNV46&amp;UNY46,CC!UNP:UNT,5,FALSE), " ")</f>
        <v xml:space="preserve"> </v>
      </c>
      <c r="UOI46" s="34" t="str">
        <f>IFERROR(VLOOKUP(UNV46&amp;UNW46&amp;UNZ46,CC!UNQ:UNU,5,FALSE), " ")</f>
        <v xml:space="preserve"> </v>
      </c>
      <c r="UOJ46" s="34" t="str">
        <f>IFERROR(VLOOKUP(UNW46&amp;UNX46&amp;UOA46,CC!UNR:UNV,5,FALSE), " ")</f>
        <v xml:space="preserve"> </v>
      </c>
      <c r="UOK46" s="34" t="str">
        <f>IFERROR(VLOOKUP(UNX46&amp;UNY46&amp;UOB46,CC!UNS:UNW,5,FALSE), " ")</f>
        <v xml:space="preserve"> </v>
      </c>
      <c r="UOL46" s="34" t="str">
        <f>IFERROR(VLOOKUP(UNY46&amp;UNZ46&amp;UOC46,CC!UNT:UNX,5,FALSE), " ")</f>
        <v xml:space="preserve"> </v>
      </c>
      <c r="UOM46" s="34" t="str">
        <f>IFERROR(VLOOKUP(UNZ46&amp;UOA46&amp;UOD46,CC!UNU:UNY,5,FALSE), " ")</f>
        <v xml:space="preserve"> </v>
      </c>
      <c r="UON46" s="34" t="str">
        <f>IFERROR(VLOOKUP(UOA46&amp;UOB46&amp;UOE46,CC!UNV:UNZ,5,FALSE), " ")</f>
        <v xml:space="preserve"> </v>
      </c>
      <c r="UOO46" s="34" t="str">
        <f>IFERROR(VLOOKUP(UOB46&amp;UOC46&amp;UOF46,CC!UNW:UOA,5,FALSE), " ")</f>
        <v xml:space="preserve"> </v>
      </c>
      <c r="UOP46" s="34" t="str">
        <f>IFERROR(VLOOKUP(UOC46&amp;UOD46&amp;UOG46,CC!UNX:UOB,5,FALSE), " ")</f>
        <v xml:space="preserve"> </v>
      </c>
      <c r="UOQ46" s="34" t="str">
        <f>IFERROR(VLOOKUP(UOD46&amp;UOE46&amp;UOH46,CC!UNY:UOC,5,FALSE), " ")</f>
        <v xml:space="preserve"> </v>
      </c>
      <c r="UOR46" s="34" t="str">
        <f>IFERROR(VLOOKUP(UOE46&amp;UOF46&amp;UOI46,CC!UNZ:UOD,5,FALSE), " ")</f>
        <v xml:space="preserve"> </v>
      </c>
      <c r="UOS46" s="34" t="str">
        <f>IFERROR(VLOOKUP(UOF46&amp;UOG46&amp;UOJ46,CC!UOA:UOE,5,FALSE), " ")</f>
        <v xml:space="preserve"> </v>
      </c>
      <c r="UOT46" s="34" t="str">
        <f>IFERROR(VLOOKUP(UOG46&amp;UOH46&amp;UOK46,CC!UOB:UOF,5,FALSE), " ")</f>
        <v xml:space="preserve"> </v>
      </c>
      <c r="UOU46" s="34" t="str">
        <f>IFERROR(VLOOKUP(UOH46&amp;UOI46&amp;UOL46,CC!UOC:UOG,5,FALSE), " ")</f>
        <v xml:space="preserve"> </v>
      </c>
      <c r="UOV46" s="34" t="str">
        <f>IFERROR(VLOOKUP(UOI46&amp;UOJ46&amp;UOM46,CC!UOD:UOH,5,FALSE), " ")</f>
        <v xml:space="preserve"> </v>
      </c>
      <c r="UOW46" s="34" t="str">
        <f>IFERROR(VLOOKUP(UOJ46&amp;UOK46&amp;UON46,CC!UOE:UOI,5,FALSE), " ")</f>
        <v xml:space="preserve"> </v>
      </c>
      <c r="UOX46" s="34" t="str">
        <f>IFERROR(VLOOKUP(UOK46&amp;UOL46&amp;UOO46,CC!UOF:UOJ,5,FALSE), " ")</f>
        <v xml:space="preserve"> </v>
      </c>
      <c r="UOY46" s="34" t="str">
        <f>IFERROR(VLOOKUP(UOL46&amp;UOM46&amp;UOP46,CC!UOG:UOK,5,FALSE), " ")</f>
        <v xml:space="preserve"> </v>
      </c>
      <c r="UOZ46" s="34" t="str">
        <f>IFERROR(VLOOKUP(UOM46&amp;UON46&amp;UOQ46,CC!UOH:UOL,5,FALSE), " ")</f>
        <v xml:space="preserve"> </v>
      </c>
      <c r="UPA46" s="34" t="str">
        <f>IFERROR(VLOOKUP(UON46&amp;UOO46&amp;UOR46,CC!UOI:UOM,5,FALSE), " ")</f>
        <v xml:space="preserve"> </v>
      </c>
      <c r="UPB46" s="34" t="str">
        <f>IFERROR(VLOOKUP(UOO46&amp;UOP46&amp;UOS46,CC!UOJ:UON,5,FALSE), " ")</f>
        <v xml:space="preserve"> </v>
      </c>
      <c r="UPC46" s="34" t="str">
        <f>IFERROR(VLOOKUP(UOP46&amp;UOQ46&amp;UOT46,CC!UOK:UOO,5,FALSE), " ")</f>
        <v xml:space="preserve"> </v>
      </c>
      <c r="UPD46" s="34" t="str">
        <f>IFERROR(VLOOKUP(UOQ46&amp;UOR46&amp;UOU46,CC!UOL:UOP,5,FALSE), " ")</f>
        <v xml:space="preserve"> </v>
      </c>
      <c r="UPE46" s="34" t="str">
        <f>IFERROR(VLOOKUP(UOR46&amp;UOS46&amp;UOV46,CC!UOM:UOQ,5,FALSE), " ")</f>
        <v xml:space="preserve"> </v>
      </c>
      <c r="UPF46" s="34" t="str">
        <f>IFERROR(VLOOKUP(UOS46&amp;UOT46&amp;UOW46,CC!UON:UOR,5,FALSE), " ")</f>
        <v xml:space="preserve"> </v>
      </c>
      <c r="UPG46" s="34" t="str">
        <f>IFERROR(VLOOKUP(UOT46&amp;UOU46&amp;UOX46,CC!UOO:UOS,5,FALSE), " ")</f>
        <v xml:space="preserve"> </v>
      </c>
      <c r="UPH46" s="34" t="str">
        <f>IFERROR(VLOOKUP(UOU46&amp;UOV46&amp;UOY46,CC!UOP:UOT,5,FALSE), " ")</f>
        <v xml:space="preserve"> </v>
      </c>
      <c r="UPI46" s="34" t="str">
        <f>IFERROR(VLOOKUP(UOV46&amp;UOW46&amp;UOZ46,CC!UOQ:UOU,5,FALSE), " ")</f>
        <v xml:space="preserve"> </v>
      </c>
      <c r="UPJ46" s="34" t="str">
        <f>IFERROR(VLOOKUP(UOW46&amp;UOX46&amp;UPA46,CC!UOR:UOV,5,FALSE), " ")</f>
        <v xml:space="preserve"> </v>
      </c>
      <c r="UPK46" s="34" t="str">
        <f>IFERROR(VLOOKUP(UOX46&amp;UOY46&amp;UPB46,CC!UOS:UOW,5,FALSE), " ")</f>
        <v xml:space="preserve"> </v>
      </c>
      <c r="UPL46" s="34" t="str">
        <f>IFERROR(VLOOKUP(UOY46&amp;UOZ46&amp;UPC46,CC!UOT:UOX,5,FALSE), " ")</f>
        <v xml:space="preserve"> </v>
      </c>
      <c r="UPM46" s="34" t="str">
        <f>IFERROR(VLOOKUP(UOZ46&amp;UPA46&amp;UPD46,CC!UOU:UOY,5,FALSE), " ")</f>
        <v xml:space="preserve"> </v>
      </c>
      <c r="UPN46" s="34" t="str">
        <f>IFERROR(VLOOKUP(UPA46&amp;UPB46&amp;UPE46,CC!UOV:UOZ,5,FALSE), " ")</f>
        <v xml:space="preserve"> </v>
      </c>
      <c r="UPO46" s="34" t="str">
        <f>IFERROR(VLOOKUP(UPB46&amp;UPC46&amp;UPF46,CC!UOW:UPA,5,FALSE), " ")</f>
        <v xml:space="preserve"> </v>
      </c>
      <c r="UPP46" s="34" t="str">
        <f>IFERROR(VLOOKUP(UPC46&amp;UPD46&amp;UPG46,CC!UOX:UPB,5,FALSE), " ")</f>
        <v xml:space="preserve"> </v>
      </c>
      <c r="UPQ46" s="34" t="str">
        <f>IFERROR(VLOOKUP(UPD46&amp;UPE46&amp;UPH46,CC!UOY:UPC,5,FALSE), " ")</f>
        <v xml:space="preserve"> </v>
      </c>
      <c r="UPR46" s="34" t="str">
        <f>IFERROR(VLOOKUP(UPE46&amp;UPF46&amp;UPI46,CC!UOZ:UPD,5,FALSE), " ")</f>
        <v xml:space="preserve"> </v>
      </c>
      <c r="UPS46" s="34" t="str">
        <f>IFERROR(VLOOKUP(UPF46&amp;UPG46&amp;UPJ46,CC!UPA:UPE,5,FALSE), " ")</f>
        <v xml:space="preserve"> </v>
      </c>
      <c r="UPT46" s="34" t="str">
        <f>IFERROR(VLOOKUP(UPG46&amp;UPH46&amp;UPK46,CC!UPB:UPF,5,FALSE), " ")</f>
        <v xml:space="preserve"> </v>
      </c>
      <c r="UPU46" s="34" t="str">
        <f>IFERROR(VLOOKUP(UPH46&amp;UPI46&amp;UPL46,CC!UPC:UPG,5,FALSE), " ")</f>
        <v xml:space="preserve"> </v>
      </c>
      <c r="UPV46" s="34" t="str">
        <f>IFERROR(VLOOKUP(UPI46&amp;UPJ46&amp;UPM46,CC!UPD:UPH,5,FALSE), " ")</f>
        <v xml:space="preserve"> </v>
      </c>
      <c r="UPW46" s="34" t="str">
        <f>IFERROR(VLOOKUP(UPJ46&amp;UPK46&amp;UPN46,CC!UPE:UPI,5,FALSE), " ")</f>
        <v xml:space="preserve"> </v>
      </c>
      <c r="UPX46" s="34" t="str">
        <f>IFERROR(VLOOKUP(UPK46&amp;UPL46&amp;UPO46,CC!UPF:UPJ,5,FALSE), " ")</f>
        <v xml:space="preserve"> </v>
      </c>
      <c r="UPY46" s="34" t="str">
        <f>IFERROR(VLOOKUP(UPL46&amp;UPM46&amp;UPP46,CC!UPG:UPK,5,FALSE), " ")</f>
        <v xml:space="preserve"> </v>
      </c>
      <c r="UPZ46" s="34" t="str">
        <f>IFERROR(VLOOKUP(UPM46&amp;UPN46&amp;UPQ46,CC!UPH:UPL,5,FALSE), " ")</f>
        <v xml:space="preserve"> </v>
      </c>
      <c r="UQA46" s="34" t="str">
        <f>IFERROR(VLOOKUP(UPN46&amp;UPO46&amp;UPR46,CC!UPI:UPM,5,FALSE), " ")</f>
        <v xml:space="preserve"> </v>
      </c>
      <c r="UQB46" s="34" t="str">
        <f>IFERROR(VLOOKUP(UPO46&amp;UPP46&amp;UPS46,CC!UPJ:UPN,5,FALSE), " ")</f>
        <v xml:space="preserve"> </v>
      </c>
      <c r="UQC46" s="34" t="str">
        <f>IFERROR(VLOOKUP(UPP46&amp;UPQ46&amp;UPT46,CC!UPK:UPO,5,FALSE), " ")</f>
        <v xml:space="preserve"> </v>
      </c>
      <c r="UQD46" s="34" t="str">
        <f>IFERROR(VLOOKUP(UPQ46&amp;UPR46&amp;UPU46,CC!UPL:UPP,5,FALSE), " ")</f>
        <v xml:space="preserve"> </v>
      </c>
      <c r="UQE46" s="34" t="str">
        <f>IFERROR(VLOOKUP(UPR46&amp;UPS46&amp;UPV46,CC!UPM:UPQ,5,FALSE), " ")</f>
        <v xml:space="preserve"> </v>
      </c>
      <c r="UQF46" s="34" t="str">
        <f>IFERROR(VLOOKUP(UPS46&amp;UPT46&amp;UPW46,CC!UPN:UPR,5,FALSE), " ")</f>
        <v xml:space="preserve"> </v>
      </c>
      <c r="UQG46" s="34" t="str">
        <f>IFERROR(VLOOKUP(UPT46&amp;UPU46&amp;UPX46,CC!UPO:UPS,5,FALSE), " ")</f>
        <v xml:space="preserve"> </v>
      </c>
      <c r="UQH46" s="34" t="str">
        <f>IFERROR(VLOOKUP(UPU46&amp;UPV46&amp;UPY46,CC!UPP:UPT,5,FALSE), " ")</f>
        <v xml:space="preserve"> </v>
      </c>
      <c r="UQI46" s="34" t="str">
        <f>IFERROR(VLOOKUP(UPV46&amp;UPW46&amp;UPZ46,CC!UPQ:UPU,5,FALSE), " ")</f>
        <v xml:space="preserve"> </v>
      </c>
      <c r="UQJ46" s="34" t="str">
        <f>IFERROR(VLOOKUP(UPW46&amp;UPX46&amp;UQA46,CC!UPR:UPV,5,FALSE), " ")</f>
        <v xml:space="preserve"> </v>
      </c>
      <c r="UQK46" s="34" t="str">
        <f>IFERROR(VLOOKUP(UPX46&amp;UPY46&amp;UQB46,CC!UPS:UPW,5,FALSE), " ")</f>
        <v xml:space="preserve"> </v>
      </c>
      <c r="UQL46" s="34" t="str">
        <f>IFERROR(VLOOKUP(UPY46&amp;UPZ46&amp;UQC46,CC!UPT:UPX,5,FALSE), " ")</f>
        <v xml:space="preserve"> </v>
      </c>
      <c r="UQM46" s="34" t="str">
        <f>IFERROR(VLOOKUP(UPZ46&amp;UQA46&amp;UQD46,CC!UPU:UPY,5,FALSE), " ")</f>
        <v xml:space="preserve"> </v>
      </c>
      <c r="UQN46" s="34" t="str">
        <f>IFERROR(VLOOKUP(UQA46&amp;UQB46&amp;UQE46,CC!UPV:UPZ,5,FALSE), " ")</f>
        <v xml:space="preserve"> </v>
      </c>
      <c r="UQO46" s="34" t="str">
        <f>IFERROR(VLOOKUP(UQB46&amp;UQC46&amp;UQF46,CC!UPW:UQA,5,FALSE), " ")</f>
        <v xml:space="preserve"> </v>
      </c>
      <c r="UQP46" s="34" t="str">
        <f>IFERROR(VLOOKUP(UQC46&amp;UQD46&amp;UQG46,CC!UPX:UQB,5,FALSE), " ")</f>
        <v xml:space="preserve"> </v>
      </c>
      <c r="UQQ46" s="34" t="str">
        <f>IFERROR(VLOOKUP(UQD46&amp;UQE46&amp;UQH46,CC!UPY:UQC,5,FALSE), " ")</f>
        <v xml:space="preserve"> </v>
      </c>
      <c r="UQR46" s="34" t="str">
        <f>IFERROR(VLOOKUP(UQE46&amp;UQF46&amp;UQI46,CC!UPZ:UQD,5,FALSE), " ")</f>
        <v xml:space="preserve"> </v>
      </c>
      <c r="UQS46" s="34" t="str">
        <f>IFERROR(VLOOKUP(UQF46&amp;UQG46&amp;UQJ46,CC!UQA:UQE,5,FALSE), " ")</f>
        <v xml:space="preserve"> </v>
      </c>
      <c r="UQT46" s="34" t="str">
        <f>IFERROR(VLOOKUP(UQG46&amp;UQH46&amp;UQK46,CC!UQB:UQF,5,FALSE), " ")</f>
        <v xml:space="preserve"> </v>
      </c>
      <c r="UQU46" s="34" t="str">
        <f>IFERROR(VLOOKUP(UQH46&amp;UQI46&amp;UQL46,CC!UQC:UQG,5,FALSE), " ")</f>
        <v xml:space="preserve"> </v>
      </c>
      <c r="UQV46" s="34" t="str">
        <f>IFERROR(VLOOKUP(UQI46&amp;UQJ46&amp;UQM46,CC!UQD:UQH,5,FALSE), " ")</f>
        <v xml:space="preserve"> </v>
      </c>
      <c r="UQW46" s="34" t="str">
        <f>IFERROR(VLOOKUP(UQJ46&amp;UQK46&amp;UQN46,CC!UQE:UQI,5,FALSE), " ")</f>
        <v xml:space="preserve"> </v>
      </c>
      <c r="UQX46" s="34" t="str">
        <f>IFERROR(VLOOKUP(UQK46&amp;UQL46&amp;UQO46,CC!UQF:UQJ,5,FALSE), " ")</f>
        <v xml:space="preserve"> </v>
      </c>
      <c r="UQY46" s="34" t="str">
        <f>IFERROR(VLOOKUP(UQL46&amp;UQM46&amp;UQP46,CC!UQG:UQK,5,FALSE), " ")</f>
        <v xml:space="preserve"> </v>
      </c>
      <c r="UQZ46" s="34" t="str">
        <f>IFERROR(VLOOKUP(UQM46&amp;UQN46&amp;UQQ46,CC!UQH:UQL,5,FALSE), " ")</f>
        <v xml:space="preserve"> </v>
      </c>
      <c r="URA46" s="34" t="str">
        <f>IFERROR(VLOOKUP(UQN46&amp;UQO46&amp;UQR46,CC!UQI:UQM,5,FALSE), " ")</f>
        <v xml:space="preserve"> </v>
      </c>
      <c r="URB46" s="34" t="str">
        <f>IFERROR(VLOOKUP(UQO46&amp;UQP46&amp;UQS46,CC!UQJ:UQN,5,FALSE), " ")</f>
        <v xml:space="preserve"> </v>
      </c>
      <c r="URC46" s="34" t="str">
        <f>IFERROR(VLOOKUP(UQP46&amp;UQQ46&amp;UQT46,CC!UQK:UQO,5,FALSE), " ")</f>
        <v xml:space="preserve"> </v>
      </c>
      <c r="URD46" s="34" t="str">
        <f>IFERROR(VLOOKUP(UQQ46&amp;UQR46&amp;UQU46,CC!UQL:UQP,5,FALSE), " ")</f>
        <v xml:space="preserve"> </v>
      </c>
      <c r="URE46" s="34" t="str">
        <f>IFERROR(VLOOKUP(UQR46&amp;UQS46&amp;UQV46,CC!UQM:UQQ,5,FALSE), " ")</f>
        <v xml:space="preserve"> </v>
      </c>
      <c r="URF46" s="34" t="str">
        <f>IFERROR(VLOOKUP(UQS46&amp;UQT46&amp;UQW46,CC!UQN:UQR,5,FALSE), " ")</f>
        <v xml:space="preserve"> </v>
      </c>
      <c r="URG46" s="34" t="str">
        <f>IFERROR(VLOOKUP(UQT46&amp;UQU46&amp;UQX46,CC!UQO:UQS,5,FALSE), " ")</f>
        <v xml:space="preserve"> </v>
      </c>
      <c r="URH46" s="34" t="str">
        <f>IFERROR(VLOOKUP(UQU46&amp;UQV46&amp;UQY46,CC!UQP:UQT,5,FALSE), " ")</f>
        <v xml:space="preserve"> </v>
      </c>
      <c r="URI46" s="34" t="str">
        <f>IFERROR(VLOOKUP(UQV46&amp;UQW46&amp;UQZ46,CC!UQQ:UQU,5,FALSE), " ")</f>
        <v xml:space="preserve"> </v>
      </c>
      <c r="URJ46" s="34" t="str">
        <f>IFERROR(VLOOKUP(UQW46&amp;UQX46&amp;URA46,CC!UQR:UQV,5,FALSE), " ")</f>
        <v xml:space="preserve"> </v>
      </c>
      <c r="URK46" s="34" t="str">
        <f>IFERROR(VLOOKUP(UQX46&amp;UQY46&amp;URB46,CC!UQS:UQW,5,FALSE), " ")</f>
        <v xml:space="preserve"> </v>
      </c>
      <c r="URL46" s="34" t="str">
        <f>IFERROR(VLOOKUP(UQY46&amp;UQZ46&amp;URC46,CC!UQT:UQX,5,FALSE), " ")</f>
        <v xml:space="preserve"> </v>
      </c>
      <c r="URM46" s="34" t="str">
        <f>IFERROR(VLOOKUP(UQZ46&amp;URA46&amp;URD46,CC!UQU:UQY,5,FALSE), " ")</f>
        <v xml:space="preserve"> </v>
      </c>
      <c r="URN46" s="34" t="str">
        <f>IFERROR(VLOOKUP(URA46&amp;URB46&amp;URE46,CC!UQV:UQZ,5,FALSE), " ")</f>
        <v xml:space="preserve"> </v>
      </c>
      <c r="URO46" s="34" t="str">
        <f>IFERROR(VLOOKUP(URB46&amp;URC46&amp;URF46,CC!UQW:URA,5,FALSE), " ")</f>
        <v xml:space="preserve"> </v>
      </c>
      <c r="URP46" s="34" t="str">
        <f>IFERROR(VLOOKUP(URC46&amp;URD46&amp;URG46,CC!UQX:URB,5,FALSE), " ")</f>
        <v xml:space="preserve"> </v>
      </c>
      <c r="URQ46" s="34" t="str">
        <f>IFERROR(VLOOKUP(URD46&amp;URE46&amp;URH46,CC!UQY:URC,5,FALSE), " ")</f>
        <v xml:space="preserve"> </v>
      </c>
      <c r="URR46" s="34" t="str">
        <f>IFERROR(VLOOKUP(URE46&amp;URF46&amp;URI46,CC!UQZ:URD,5,FALSE), " ")</f>
        <v xml:space="preserve"> </v>
      </c>
      <c r="URS46" s="34" t="str">
        <f>IFERROR(VLOOKUP(URF46&amp;URG46&amp;URJ46,CC!URA:URE,5,FALSE), " ")</f>
        <v xml:space="preserve"> </v>
      </c>
      <c r="URT46" s="34" t="str">
        <f>IFERROR(VLOOKUP(URG46&amp;URH46&amp;URK46,CC!URB:URF,5,FALSE), " ")</f>
        <v xml:space="preserve"> </v>
      </c>
      <c r="URU46" s="34" t="str">
        <f>IFERROR(VLOOKUP(URH46&amp;URI46&amp;URL46,CC!URC:URG,5,FALSE), " ")</f>
        <v xml:space="preserve"> </v>
      </c>
      <c r="URV46" s="34" t="str">
        <f>IFERROR(VLOOKUP(URI46&amp;URJ46&amp;URM46,CC!URD:URH,5,FALSE), " ")</f>
        <v xml:space="preserve"> </v>
      </c>
      <c r="URW46" s="34" t="str">
        <f>IFERROR(VLOOKUP(URJ46&amp;URK46&amp;URN46,CC!URE:URI,5,FALSE), " ")</f>
        <v xml:space="preserve"> </v>
      </c>
      <c r="URX46" s="34" t="str">
        <f>IFERROR(VLOOKUP(URK46&amp;URL46&amp;URO46,CC!URF:URJ,5,FALSE), " ")</f>
        <v xml:space="preserve"> </v>
      </c>
      <c r="URY46" s="34" t="str">
        <f>IFERROR(VLOOKUP(URL46&amp;URM46&amp;URP46,CC!URG:URK,5,FALSE), " ")</f>
        <v xml:space="preserve"> </v>
      </c>
      <c r="URZ46" s="34" t="str">
        <f>IFERROR(VLOOKUP(URM46&amp;URN46&amp;URQ46,CC!URH:URL,5,FALSE), " ")</f>
        <v xml:space="preserve"> </v>
      </c>
      <c r="USA46" s="34" t="str">
        <f>IFERROR(VLOOKUP(URN46&amp;URO46&amp;URR46,CC!URI:URM,5,FALSE), " ")</f>
        <v xml:space="preserve"> </v>
      </c>
      <c r="USB46" s="34" t="str">
        <f>IFERROR(VLOOKUP(URO46&amp;URP46&amp;URS46,CC!URJ:URN,5,FALSE), " ")</f>
        <v xml:space="preserve"> </v>
      </c>
      <c r="USC46" s="34" t="str">
        <f>IFERROR(VLOOKUP(URP46&amp;URQ46&amp;URT46,CC!URK:URO,5,FALSE), " ")</f>
        <v xml:space="preserve"> </v>
      </c>
      <c r="USD46" s="34" t="str">
        <f>IFERROR(VLOOKUP(URQ46&amp;URR46&amp;URU46,CC!URL:URP,5,FALSE), " ")</f>
        <v xml:space="preserve"> </v>
      </c>
      <c r="USE46" s="34" t="str">
        <f>IFERROR(VLOOKUP(URR46&amp;URS46&amp;URV46,CC!URM:URQ,5,FALSE), " ")</f>
        <v xml:space="preserve"> </v>
      </c>
      <c r="USF46" s="34" t="str">
        <f>IFERROR(VLOOKUP(URS46&amp;URT46&amp;URW46,CC!URN:URR,5,FALSE), " ")</f>
        <v xml:space="preserve"> </v>
      </c>
      <c r="USG46" s="34" t="str">
        <f>IFERROR(VLOOKUP(URT46&amp;URU46&amp;URX46,CC!URO:URS,5,FALSE), " ")</f>
        <v xml:space="preserve"> </v>
      </c>
      <c r="USH46" s="34" t="str">
        <f>IFERROR(VLOOKUP(URU46&amp;URV46&amp;URY46,CC!URP:URT,5,FALSE), " ")</f>
        <v xml:space="preserve"> </v>
      </c>
      <c r="USI46" s="34" t="str">
        <f>IFERROR(VLOOKUP(URV46&amp;URW46&amp;URZ46,CC!URQ:URU,5,FALSE), " ")</f>
        <v xml:space="preserve"> </v>
      </c>
      <c r="USJ46" s="34" t="str">
        <f>IFERROR(VLOOKUP(URW46&amp;URX46&amp;USA46,CC!URR:URV,5,FALSE), " ")</f>
        <v xml:space="preserve"> </v>
      </c>
      <c r="USK46" s="34" t="str">
        <f>IFERROR(VLOOKUP(URX46&amp;URY46&amp;USB46,CC!URS:URW,5,FALSE), " ")</f>
        <v xml:space="preserve"> </v>
      </c>
      <c r="USL46" s="34" t="str">
        <f>IFERROR(VLOOKUP(URY46&amp;URZ46&amp;USC46,CC!URT:URX,5,FALSE), " ")</f>
        <v xml:space="preserve"> </v>
      </c>
      <c r="USM46" s="34" t="str">
        <f>IFERROR(VLOOKUP(URZ46&amp;USA46&amp;USD46,CC!URU:URY,5,FALSE), " ")</f>
        <v xml:space="preserve"> </v>
      </c>
      <c r="USN46" s="34" t="str">
        <f>IFERROR(VLOOKUP(USA46&amp;USB46&amp;USE46,CC!URV:URZ,5,FALSE), " ")</f>
        <v xml:space="preserve"> </v>
      </c>
      <c r="USO46" s="34" t="str">
        <f>IFERROR(VLOOKUP(USB46&amp;USC46&amp;USF46,CC!URW:USA,5,FALSE), " ")</f>
        <v xml:space="preserve"> </v>
      </c>
      <c r="USP46" s="34" t="str">
        <f>IFERROR(VLOOKUP(USC46&amp;USD46&amp;USG46,CC!URX:USB,5,FALSE), " ")</f>
        <v xml:space="preserve"> </v>
      </c>
      <c r="USQ46" s="34" t="str">
        <f>IFERROR(VLOOKUP(USD46&amp;USE46&amp;USH46,CC!URY:USC,5,FALSE), " ")</f>
        <v xml:space="preserve"> </v>
      </c>
      <c r="USR46" s="34" t="str">
        <f>IFERROR(VLOOKUP(USE46&amp;USF46&amp;USI46,CC!URZ:USD,5,FALSE), " ")</f>
        <v xml:space="preserve"> </v>
      </c>
      <c r="USS46" s="34" t="str">
        <f>IFERROR(VLOOKUP(USF46&amp;USG46&amp;USJ46,CC!USA:USE,5,FALSE), " ")</f>
        <v xml:space="preserve"> </v>
      </c>
      <c r="UST46" s="34" t="str">
        <f>IFERROR(VLOOKUP(USG46&amp;USH46&amp;USK46,CC!USB:USF,5,FALSE), " ")</f>
        <v xml:space="preserve"> </v>
      </c>
      <c r="USU46" s="34" t="str">
        <f>IFERROR(VLOOKUP(USH46&amp;USI46&amp;USL46,CC!USC:USG,5,FALSE), " ")</f>
        <v xml:space="preserve"> </v>
      </c>
      <c r="USV46" s="34" t="str">
        <f>IFERROR(VLOOKUP(USI46&amp;USJ46&amp;USM46,CC!USD:USH,5,FALSE), " ")</f>
        <v xml:space="preserve"> </v>
      </c>
      <c r="USW46" s="34" t="str">
        <f>IFERROR(VLOOKUP(USJ46&amp;USK46&amp;USN46,CC!USE:USI,5,FALSE), " ")</f>
        <v xml:space="preserve"> </v>
      </c>
      <c r="USX46" s="34" t="str">
        <f>IFERROR(VLOOKUP(USK46&amp;USL46&amp;USO46,CC!USF:USJ,5,FALSE), " ")</f>
        <v xml:space="preserve"> </v>
      </c>
      <c r="USY46" s="34" t="str">
        <f>IFERROR(VLOOKUP(USL46&amp;USM46&amp;USP46,CC!USG:USK,5,FALSE), " ")</f>
        <v xml:space="preserve"> </v>
      </c>
      <c r="USZ46" s="34" t="str">
        <f>IFERROR(VLOOKUP(USM46&amp;USN46&amp;USQ46,CC!USH:USL,5,FALSE), " ")</f>
        <v xml:space="preserve"> </v>
      </c>
      <c r="UTA46" s="34" t="str">
        <f>IFERROR(VLOOKUP(USN46&amp;USO46&amp;USR46,CC!USI:USM,5,FALSE), " ")</f>
        <v xml:space="preserve"> </v>
      </c>
      <c r="UTB46" s="34" t="str">
        <f>IFERROR(VLOOKUP(USO46&amp;USP46&amp;USS46,CC!USJ:USN,5,FALSE), " ")</f>
        <v xml:space="preserve"> </v>
      </c>
      <c r="UTC46" s="34" t="str">
        <f>IFERROR(VLOOKUP(USP46&amp;USQ46&amp;UST46,CC!USK:USO,5,FALSE), " ")</f>
        <v xml:space="preserve"> </v>
      </c>
      <c r="UTD46" s="34" t="str">
        <f>IFERROR(VLOOKUP(USQ46&amp;USR46&amp;USU46,CC!USL:USP,5,FALSE), " ")</f>
        <v xml:space="preserve"> </v>
      </c>
      <c r="UTE46" s="34" t="str">
        <f>IFERROR(VLOOKUP(USR46&amp;USS46&amp;USV46,CC!USM:USQ,5,FALSE), " ")</f>
        <v xml:space="preserve"> </v>
      </c>
      <c r="UTF46" s="34" t="str">
        <f>IFERROR(VLOOKUP(USS46&amp;UST46&amp;USW46,CC!USN:USR,5,FALSE), " ")</f>
        <v xml:space="preserve"> </v>
      </c>
      <c r="UTG46" s="34" t="str">
        <f>IFERROR(VLOOKUP(UST46&amp;USU46&amp;USX46,CC!USO:USS,5,FALSE), " ")</f>
        <v xml:space="preserve"> </v>
      </c>
      <c r="UTH46" s="34" t="str">
        <f>IFERROR(VLOOKUP(USU46&amp;USV46&amp;USY46,CC!USP:UST,5,FALSE), " ")</f>
        <v xml:space="preserve"> </v>
      </c>
      <c r="UTI46" s="34" t="str">
        <f>IFERROR(VLOOKUP(USV46&amp;USW46&amp;USZ46,CC!USQ:USU,5,FALSE), " ")</f>
        <v xml:space="preserve"> </v>
      </c>
      <c r="UTJ46" s="34" t="str">
        <f>IFERROR(VLOOKUP(USW46&amp;USX46&amp;UTA46,CC!USR:USV,5,FALSE), " ")</f>
        <v xml:space="preserve"> </v>
      </c>
      <c r="UTK46" s="34" t="str">
        <f>IFERROR(VLOOKUP(USX46&amp;USY46&amp;UTB46,CC!USS:USW,5,FALSE), " ")</f>
        <v xml:space="preserve"> </v>
      </c>
      <c r="UTL46" s="34" t="str">
        <f>IFERROR(VLOOKUP(USY46&amp;USZ46&amp;UTC46,CC!UST:USX,5,FALSE), " ")</f>
        <v xml:space="preserve"> </v>
      </c>
      <c r="UTM46" s="34" t="str">
        <f>IFERROR(VLOOKUP(USZ46&amp;UTA46&amp;UTD46,CC!USU:USY,5,FALSE), " ")</f>
        <v xml:space="preserve"> </v>
      </c>
      <c r="UTN46" s="34" t="str">
        <f>IFERROR(VLOOKUP(UTA46&amp;UTB46&amp;UTE46,CC!USV:USZ,5,FALSE), " ")</f>
        <v xml:space="preserve"> </v>
      </c>
      <c r="UTO46" s="34" t="str">
        <f>IFERROR(VLOOKUP(UTB46&amp;UTC46&amp;UTF46,CC!USW:UTA,5,FALSE), " ")</f>
        <v xml:space="preserve"> </v>
      </c>
      <c r="UTP46" s="34" t="str">
        <f>IFERROR(VLOOKUP(UTC46&amp;UTD46&amp;UTG46,CC!USX:UTB,5,FALSE), " ")</f>
        <v xml:space="preserve"> </v>
      </c>
      <c r="UTQ46" s="34" t="str">
        <f>IFERROR(VLOOKUP(UTD46&amp;UTE46&amp;UTH46,CC!USY:UTC,5,FALSE), " ")</f>
        <v xml:space="preserve"> </v>
      </c>
      <c r="UTR46" s="34" t="str">
        <f>IFERROR(VLOOKUP(UTE46&amp;UTF46&amp;UTI46,CC!USZ:UTD,5,FALSE), " ")</f>
        <v xml:space="preserve"> </v>
      </c>
      <c r="UTS46" s="34" t="str">
        <f>IFERROR(VLOOKUP(UTF46&amp;UTG46&amp;UTJ46,CC!UTA:UTE,5,FALSE), " ")</f>
        <v xml:space="preserve"> </v>
      </c>
      <c r="UTT46" s="34" t="str">
        <f>IFERROR(VLOOKUP(UTG46&amp;UTH46&amp;UTK46,CC!UTB:UTF,5,FALSE), " ")</f>
        <v xml:space="preserve"> </v>
      </c>
      <c r="UTU46" s="34" t="str">
        <f>IFERROR(VLOOKUP(UTH46&amp;UTI46&amp;UTL46,CC!UTC:UTG,5,FALSE), " ")</f>
        <v xml:space="preserve"> </v>
      </c>
      <c r="UTV46" s="34" t="str">
        <f>IFERROR(VLOOKUP(UTI46&amp;UTJ46&amp;UTM46,CC!UTD:UTH,5,FALSE), " ")</f>
        <v xml:space="preserve"> </v>
      </c>
      <c r="UTW46" s="34" t="str">
        <f>IFERROR(VLOOKUP(UTJ46&amp;UTK46&amp;UTN46,CC!UTE:UTI,5,FALSE), " ")</f>
        <v xml:space="preserve"> </v>
      </c>
      <c r="UTX46" s="34" t="str">
        <f>IFERROR(VLOOKUP(UTK46&amp;UTL46&amp;UTO46,CC!UTF:UTJ,5,FALSE), " ")</f>
        <v xml:space="preserve"> </v>
      </c>
      <c r="UTY46" s="34" t="str">
        <f>IFERROR(VLOOKUP(UTL46&amp;UTM46&amp;UTP46,CC!UTG:UTK,5,FALSE), " ")</f>
        <v xml:space="preserve"> </v>
      </c>
      <c r="UTZ46" s="34" t="str">
        <f>IFERROR(VLOOKUP(UTM46&amp;UTN46&amp;UTQ46,CC!UTH:UTL,5,FALSE), " ")</f>
        <v xml:space="preserve"> </v>
      </c>
      <c r="UUA46" s="34" t="str">
        <f>IFERROR(VLOOKUP(UTN46&amp;UTO46&amp;UTR46,CC!UTI:UTM,5,FALSE), " ")</f>
        <v xml:space="preserve"> </v>
      </c>
      <c r="UUB46" s="34" t="str">
        <f>IFERROR(VLOOKUP(UTO46&amp;UTP46&amp;UTS46,CC!UTJ:UTN,5,FALSE), " ")</f>
        <v xml:space="preserve"> </v>
      </c>
      <c r="UUC46" s="34" t="str">
        <f>IFERROR(VLOOKUP(UTP46&amp;UTQ46&amp;UTT46,CC!UTK:UTO,5,FALSE), " ")</f>
        <v xml:space="preserve"> </v>
      </c>
      <c r="UUD46" s="34" t="str">
        <f>IFERROR(VLOOKUP(UTQ46&amp;UTR46&amp;UTU46,CC!UTL:UTP,5,FALSE), " ")</f>
        <v xml:space="preserve"> </v>
      </c>
      <c r="UUE46" s="34" t="str">
        <f>IFERROR(VLOOKUP(UTR46&amp;UTS46&amp;UTV46,CC!UTM:UTQ,5,FALSE), " ")</f>
        <v xml:space="preserve"> </v>
      </c>
      <c r="UUF46" s="34" t="str">
        <f>IFERROR(VLOOKUP(UTS46&amp;UTT46&amp;UTW46,CC!UTN:UTR,5,FALSE), " ")</f>
        <v xml:space="preserve"> </v>
      </c>
      <c r="UUG46" s="34" t="str">
        <f>IFERROR(VLOOKUP(UTT46&amp;UTU46&amp;UTX46,CC!UTO:UTS,5,FALSE), " ")</f>
        <v xml:space="preserve"> </v>
      </c>
      <c r="UUH46" s="34" t="str">
        <f>IFERROR(VLOOKUP(UTU46&amp;UTV46&amp;UTY46,CC!UTP:UTT,5,FALSE), " ")</f>
        <v xml:space="preserve"> </v>
      </c>
      <c r="UUI46" s="34" t="str">
        <f>IFERROR(VLOOKUP(UTV46&amp;UTW46&amp;UTZ46,CC!UTQ:UTU,5,FALSE), " ")</f>
        <v xml:space="preserve"> </v>
      </c>
      <c r="UUJ46" s="34" t="str">
        <f>IFERROR(VLOOKUP(UTW46&amp;UTX46&amp;UUA46,CC!UTR:UTV,5,FALSE), " ")</f>
        <v xml:space="preserve"> </v>
      </c>
      <c r="UUK46" s="34" t="str">
        <f>IFERROR(VLOOKUP(UTX46&amp;UTY46&amp;UUB46,CC!UTS:UTW,5,FALSE), " ")</f>
        <v xml:space="preserve"> </v>
      </c>
      <c r="UUL46" s="34" t="str">
        <f>IFERROR(VLOOKUP(UTY46&amp;UTZ46&amp;UUC46,CC!UTT:UTX,5,FALSE), " ")</f>
        <v xml:space="preserve"> </v>
      </c>
      <c r="UUM46" s="34" t="str">
        <f>IFERROR(VLOOKUP(UTZ46&amp;UUA46&amp;UUD46,CC!UTU:UTY,5,FALSE), " ")</f>
        <v xml:space="preserve"> </v>
      </c>
      <c r="UUN46" s="34" t="str">
        <f>IFERROR(VLOOKUP(UUA46&amp;UUB46&amp;UUE46,CC!UTV:UTZ,5,FALSE), " ")</f>
        <v xml:space="preserve"> </v>
      </c>
      <c r="UUO46" s="34" t="str">
        <f>IFERROR(VLOOKUP(UUB46&amp;UUC46&amp;UUF46,CC!UTW:UUA,5,FALSE), " ")</f>
        <v xml:space="preserve"> </v>
      </c>
      <c r="UUP46" s="34" t="str">
        <f>IFERROR(VLOOKUP(UUC46&amp;UUD46&amp;UUG46,CC!UTX:UUB,5,FALSE), " ")</f>
        <v xml:space="preserve"> </v>
      </c>
      <c r="UUQ46" s="34" t="str">
        <f>IFERROR(VLOOKUP(UUD46&amp;UUE46&amp;UUH46,CC!UTY:UUC,5,FALSE), " ")</f>
        <v xml:space="preserve"> </v>
      </c>
      <c r="UUR46" s="34" t="str">
        <f>IFERROR(VLOOKUP(UUE46&amp;UUF46&amp;UUI46,CC!UTZ:UUD,5,FALSE), " ")</f>
        <v xml:space="preserve"> </v>
      </c>
      <c r="UUS46" s="34" t="str">
        <f>IFERROR(VLOOKUP(UUF46&amp;UUG46&amp;UUJ46,CC!UUA:UUE,5,FALSE), " ")</f>
        <v xml:space="preserve"> </v>
      </c>
      <c r="UUT46" s="34" t="str">
        <f>IFERROR(VLOOKUP(UUG46&amp;UUH46&amp;UUK46,CC!UUB:UUF,5,FALSE), " ")</f>
        <v xml:space="preserve"> </v>
      </c>
      <c r="UUU46" s="34" t="str">
        <f>IFERROR(VLOOKUP(UUH46&amp;UUI46&amp;UUL46,CC!UUC:UUG,5,FALSE), " ")</f>
        <v xml:space="preserve"> </v>
      </c>
      <c r="UUV46" s="34" t="str">
        <f>IFERROR(VLOOKUP(UUI46&amp;UUJ46&amp;UUM46,CC!UUD:UUH,5,FALSE), " ")</f>
        <v xml:space="preserve"> </v>
      </c>
      <c r="UUW46" s="34" t="str">
        <f>IFERROR(VLOOKUP(UUJ46&amp;UUK46&amp;UUN46,CC!UUE:UUI,5,FALSE), " ")</f>
        <v xml:space="preserve"> </v>
      </c>
      <c r="UUX46" s="34" t="str">
        <f>IFERROR(VLOOKUP(UUK46&amp;UUL46&amp;UUO46,CC!UUF:UUJ,5,FALSE), " ")</f>
        <v xml:space="preserve"> </v>
      </c>
      <c r="UUY46" s="34" t="str">
        <f>IFERROR(VLOOKUP(UUL46&amp;UUM46&amp;UUP46,CC!UUG:UUK,5,FALSE), " ")</f>
        <v xml:space="preserve"> </v>
      </c>
      <c r="UUZ46" s="34" t="str">
        <f>IFERROR(VLOOKUP(UUM46&amp;UUN46&amp;UUQ46,CC!UUH:UUL,5,FALSE), " ")</f>
        <v xml:space="preserve"> </v>
      </c>
      <c r="UVA46" s="34" t="str">
        <f>IFERROR(VLOOKUP(UUN46&amp;UUO46&amp;UUR46,CC!UUI:UUM,5,FALSE), " ")</f>
        <v xml:space="preserve"> </v>
      </c>
      <c r="UVB46" s="34" t="str">
        <f>IFERROR(VLOOKUP(UUO46&amp;UUP46&amp;UUS46,CC!UUJ:UUN,5,FALSE), " ")</f>
        <v xml:space="preserve"> </v>
      </c>
      <c r="UVC46" s="34" t="str">
        <f>IFERROR(VLOOKUP(UUP46&amp;UUQ46&amp;UUT46,CC!UUK:UUO,5,FALSE), " ")</f>
        <v xml:space="preserve"> </v>
      </c>
      <c r="UVD46" s="34" t="str">
        <f>IFERROR(VLOOKUP(UUQ46&amp;UUR46&amp;UUU46,CC!UUL:UUP,5,FALSE), " ")</f>
        <v xml:space="preserve"> </v>
      </c>
      <c r="UVE46" s="34" t="str">
        <f>IFERROR(VLOOKUP(UUR46&amp;UUS46&amp;UUV46,CC!UUM:UUQ,5,FALSE), " ")</f>
        <v xml:space="preserve"> </v>
      </c>
      <c r="UVF46" s="34" t="str">
        <f>IFERROR(VLOOKUP(UUS46&amp;UUT46&amp;UUW46,CC!UUN:UUR,5,FALSE), " ")</f>
        <v xml:space="preserve"> </v>
      </c>
      <c r="UVG46" s="34" t="str">
        <f>IFERROR(VLOOKUP(UUT46&amp;UUU46&amp;UUX46,CC!UUO:UUS,5,FALSE), " ")</f>
        <v xml:space="preserve"> </v>
      </c>
      <c r="UVH46" s="34" t="str">
        <f>IFERROR(VLOOKUP(UUU46&amp;UUV46&amp;UUY46,CC!UUP:UUT,5,FALSE), " ")</f>
        <v xml:space="preserve"> </v>
      </c>
      <c r="UVI46" s="34" t="str">
        <f>IFERROR(VLOOKUP(UUV46&amp;UUW46&amp;UUZ46,CC!UUQ:UUU,5,FALSE), " ")</f>
        <v xml:space="preserve"> </v>
      </c>
      <c r="UVJ46" s="34" t="str">
        <f>IFERROR(VLOOKUP(UUW46&amp;UUX46&amp;UVA46,CC!UUR:UUV,5,FALSE), " ")</f>
        <v xml:space="preserve"> </v>
      </c>
      <c r="UVK46" s="34" t="str">
        <f>IFERROR(VLOOKUP(UUX46&amp;UUY46&amp;UVB46,CC!UUS:UUW,5,FALSE), " ")</f>
        <v xml:space="preserve"> </v>
      </c>
      <c r="UVL46" s="34" t="str">
        <f>IFERROR(VLOOKUP(UUY46&amp;UUZ46&amp;UVC46,CC!UUT:UUX,5,FALSE), " ")</f>
        <v xml:space="preserve"> </v>
      </c>
      <c r="UVM46" s="34" t="str">
        <f>IFERROR(VLOOKUP(UUZ46&amp;UVA46&amp;UVD46,CC!UUU:UUY,5,FALSE), " ")</f>
        <v xml:space="preserve"> </v>
      </c>
      <c r="UVN46" s="34" t="str">
        <f>IFERROR(VLOOKUP(UVA46&amp;UVB46&amp;UVE46,CC!UUV:UUZ,5,FALSE), " ")</f>
        <v xml:space="preserve"> </v>
      </c>
      <c r="UVO46" s="34" t="str">
        <f>IFERROR(VLOOKUP(UVB46&amp;UVC46&amp;UVF46,CC!UUW:UVA,5,FALSE), " ")</f>
        <v xml:space="preserve"> </v>
      </c>
      <c r="UVP46" s="34" t="str">
        <f>IFERROR(VLOOKUP(UVC46&amp;UVD46&amp;UVG46,CC!UUX:UVB,5,FALSE), " ")</f>
        <v xml:space="preserve"> </v>
      </c>
      <c r="UVQ46" s="34" t="str">
        <f>IFERROR(VLOOKUP(UVD46&amp;UVE46&amp;UVH46,CC!UUY:UVC,5,FALSE), " ")</f>
        <v xml:space="preserve"> </v>
      </c>
      <c r="UVR46" s="34" t="str">
        <f>IFERROR(VLOOKUP(UVE46&amp;UVF46&amp;UVI46,CC!UUZ:UVD,5,FALSE), " ")</f>
        <v xml:space="preserve"> </v>
      </c>
      <c r="UVS46" s="34" t="str">
        <f>IFERROR(VLOOKUP(UVF46&amp;UVG46&amp;UVJ46,CC!UVA:UVE,5,FALSE), " ")</f>
        <v xml:space="preserve"> </v>
      </c>
      <c r="UVT46" s="34" t="str">
        <f>IFERROR(VLOOKUP(UVG46&amp;UVH46&amp;UVK46,CC!UVB:UVF,5,FALSE), " ")</f>
        <v xml:space="preserve"> </v>
      </c>
      <c r="UVU46" s="34" t="str">
        <f>IFERROR(VLOOKUP(UVH46&amp;UVI46&amp;UVL46,CC!UVC:UVG,5,FALSE), " ")</f>
        <v xml:space="preserve"> </v>
      </c>
      <c r="UVV46" s="34" t="str">
        <f>IFERROR(VLOOKUP(UVI46&amp;UVJ46&amp;UVM46,CC!UVD:UVH,5,FALSE), " ")</f>
        <v xml:space="preserve"> </v>
      </c>
      <c r="UVW46" s="34" t="str">
        <f>IFERROR(VLOOKUP(UVJ46&amp;UVK46&amp;UVN46,CC!UVE:UVI,5,FALSE), " ")</f>
        <v xml:space="preserve"> </v>
      </c>
      <c r="UVX46" s="34" t="str">
        <f>IFERROR(VLOOKUP(UVK46&amp;UVL46&amp;UVO46,CC!UVF:UVJ,5,FALSE), " ")</f>
        <v xml:space="preserve"> </v>
      </c>
      <c r="UVY46" s="34" t="str">
        <f>IFERROR(VLOOKUP(UVL46&amp;UVM46&amp;UVP46,CC!UVG:UVK,5,FALSE), " ")</f>
        <v xml:space="preserve"> </v>
      </c>
      <c r="UVZ46" s="34" t="str">
        <f>IFERROR(VLOOKUP(UVM46&amp;UVN46&amp;UVQ46,CC!UVH:UVL,5,FALSE), " ")</f>
        <v xml:space="preserve"> </v>
      </c>
      <c r="UWA46" s="34" t="str">
        <f>IFERROR(VLOOKUP(UVN46&amp;UVO46&amp;UVR46,CC!UVI:UVM,5,FALSE), " ")</f>
        <v xml:space="preserve"> </v>
      </c>
      <c r="UWB46" s="34" t="str">
        <f>IFERROR(VLOOKUP(UVO46&amp;UVP46&amp;UVS46,CC!UVJ:UVN,5,FALSE), " ")</f>
        <v xml:space="preserve"> </v>
      </c>
      <c r="UWC46" s="34" t="str">
        <f>IFERROR(VLOOKUP(UVP46&amp;UVQ46&amp;UVT46,CC!UVK:UVO,5,FALSE), " ")</f>
        <v xml:space="preserve"> </v>
      </c>
      <c r="UWD46" s="34" t="str">
        <f>IFERROR(VLOOKUP(UVQ46&amp;UVR46&amp;UVU46,CC!UVL:UVP,5,FALSE), " ")</f>
        <v xml:space="preserve"> </v>
      </c>
      <c r="UWE46" s="34" t="str">
        <f>IFERROR(VLOOKUP(UVR46&amp;UVS46&amp;UVV46,CC!UVM:UVQ,5,FALSE), " ")</f>
        <v xml:space="preserve"> </v>
      </c>
      <c r="UWF46" s="34" t="str">
        <f>IFERROR(VLOOKUP(UVS46&amp;UVT46&amp;UVW46,CC!UVN:UVR,5,FALSE), " ")</f>
        <v xml:space="preserve"> </v>
      </c>
      <c r="UWG46" s="34" t="str">
        <f>IFERROR(VLOOKUP(UVT46&amp;UVU46&amp;UVX46,CC!UVO:UVS,5,FALSE), " ")</f>
        <v xml:space="preserve"> </v>
      </c>
      <c r="UWH46" s="34" t="str">
        <f>IFERROR(VLOOKUP(UVU46&amp;UVV46&amp;UVY46,CC!UVP:UVT,5,FALSE), " ")</f>
        <v xml:space="preserve"> </v>
      </c>
      <c r="UWI46" s="34" t="str">
        <f>IFERROR(VLOOKUP(UVV46&amp;UVW46&amp;UVZ46,CC!UVQ:UVU,5,FALSE), " ")</f>
        <v xml:space="preserve"> </v>
      </c>
      <c r="UWJ46" s="34" t="str">
        <f>IFERROR(VLOOKUP(UVW46&amp;UVX46&amp;UWA46,CC!UVR:UVV,5,FALSE), " ")</f>
        <v xml:space="preserve"> </v>
      </c>
      <c r="UWK46" s="34" t="str">
        <f>IFERROR(VLOOKUP(UVX46&amp;UVY46&amp;UWB46,CC!UVS:UVW,5,FALSE), " ")</f>
        <v xml:space="preserve"> </v>
      </c>
      <c r="UWL46" s="34" t="str">
        <f>IFERROR(VLOOKUP(UVY46&amp;UVZ46&amp;UWC46,CC!UVT:UVX,5,FALSE), " ")</f>
        <v xml:space="preserve"> </v>
      </c>
      <c r="UWM46" s="34" t="str">
        <f>IFERROR(VLOOKUP(UVZ46&amp;UWA46&amp;UWD46,CC!UVU:UVY,5,FALSE), " ")</f>
        <v xml:space="preserve"> </v>
      </c>
      <c r="UWN46" s="34" t="str">
        <f>IFERROR(VLOOKUP(UWA46&amp;UWB46&amp;UWE46,CC!UVV:UVZ,5,FALSE), " ")</f>
        <v xml:space="preserve"> </v>
      </c>
      <c r="UWO46" s="34" t="str">
        <f>IFERROR(VLOOKUP(UWB46&amp;UWC46&amp;UWF46,CC!UVW:UWA,5,FALSE), " ")</f>
        <v xml:space="preserve"> </v>
      </c>
      <c r="UWP46" s="34" t="str">
        <f>IFERROR(VLOOKUP(UWC46&amp;UWD46&amp;UWG46,CC!UVX:UWB,5,FALSE), " ")</f>
        <v xml:space="preserve"> </v>
      </c>
      <c r="UWQ46" s="34" t="str">
        <f>IFERROR(VLOOKUP(UWD46&amp;UWE46&amp;UWH46,CC!UVY:UWC,5,FALSE), " ")</f>
        <v xml:space="preserve"> </v>
      </c>
      <c r="UWR46" s="34" t="str">
        <f>IFERROR(VLOOKUP(UWE46&amp;UWF46&amp;UWI46,CC!UVZ:UWD,5,FALSE), " ")</f>
        <v xml:space="preserve"> </v>
      </c>
      <c r="UWS46" s="34" t="str">
        <f>IFERROR(VLOOKUP(UWF46&amp;UWG46&amp;UWJ46,CC!UWA:UWE,5,FALSE), " ")</f>
        <v xml:space="preserve"> </v>
      </c>
      <c r="UWT46" s="34" t="str">
        <f>IFERROR(VLOOKUP(UWG46&amp;UWH46&amp;UWK46,CC!UWB:UWF,5,FALSE), " ")</f>
        <v xml:space="preserve"> </v>
      </c>
      <c r="UWU46" s="34" t="str">
        <f>IFERROR(VLOOKUP(UWH46&amp;UWI46&amp;UWL46,CC!UWC:UWG,5,FALSE), " ")</f>
        <v xml:space="preserve"> </v>
      </c>
      <c r="UWV46" s="34" t="str">
        <f>IFERROR(VLOOKUP(UWI46&amp;UWJ46&amp;UWM46,CC!UWD:UWH,5,FALSE), " ")</f>
        <v xml:space="preserve"> </v>
      </c>
      <c r="UWW46" s="34" t="str">
        <f>IFERROR(VLOOKUP(UWJ46&amp;UWK46&amp;UWN46,CC!UWE:UWI,5,FALSE), " ")</f>
        <v xml:space="preserve"> </v>
      </c>
      <c r="UWX46" s="34" t="str">
        <f>IFERROR(VLOOKUP(UWK46&amp;UWL46&amp;UWO46,CC!UWF:UWJ,5,FALSE), " ")</f>
        <v xml:space="preserve"> </v>
      </c>
      <c r="UWY46" s="34" t="str">
        <f>IFERROR(VLOOKUP(UWL46&amp;UWM46&amp;UWP46,CC!UWG:UWK,5,FALSE), " ")</f>
        <v xml:space="preserve"> </v>
      </c>
      <c r="UWZ46" s="34" t="str">
        <f>IFERROR(VLOOKUP(UWM46&amp;UWN46&amp;UWQ46,CC!UWH:UWL,5,FALSE), " ")</f>
        <v xml:space="preserve"> </v>
      </c>
      <c r="UXA46" s="34" t="str">
        <f>IFERROR(VLOOKUP(UWN46&amp;UWO46&amp;UWR46,CC!UWI:UWM,5,FALSE), " ")</f>
        <v xml:space="preserve"> </v>
      </c>
      <c r="UXB46" s="34" t="str">
        <f>IFERROR(VLOOKUP(UWO46&amp;UWP46&amp;UWS46,CC!UWJ:UWN,5,FALSE), " ")</f>
        <v xml:space="preserve"> </v>
      </c>
      <c r="UXC46" s="34" t="str">
        <f>IFERROR(VLOOKUP(UWP46&amp;UWQ46&amp;UWT46,CC!UWK:UWO,5,FALSE), " ")</f>
        <v xml:space="preserve"> </v>
      </c>
      <c r="UXD46" s="34" t="str">
        <f>IFERROR(VLOOKUP(UWQ46&amp;UWR46&amp;UWU46,CC!UWL:UWP,5,FALSE), " ")</f>
        <v xml:space="preserve"> </v>
      </c>
      <c r="UXE46" s="34" t="str">
        <f>IFERROR(VLOOKUP(UWR46&amp;UWS46&amp;UWV46,CC!UWM:UWQ,5,FALSE), " ")</f>
        <v xml:space="preserve"> </v>
      </c>
      <c r="UXF46" s="34" t="str">
        <f>IFERROR(VLOOKUP(UWS46&amp;UWT46&amp;UWW46,CC!UWN:UWR,5,FALSE), " ")</f>
        <v xml:space="preserve"> </v>
      </c>
      <c r="UXG46" s="34" t="str">
        <f>IFERROR(VLOOKUP(UWT46&amp;UWU46&amp;UWX46,CC!UWO:UWS,5,FALSE), " ")</f>
        <v xml:space="preserve"> </v>
      </c>
      <c r="UXH46" s="34" t="str">
        <f>IFERROR(VLOOKUP(UWU46&amp;UWV46&amp;UWY46,CC!UWP:UWT,5,FALSE), " ")</f>
        <v xml:space="preserve"> </v>
      </c>
      <c r="UXI46" s="34" t="str">
        <f>IFERROR(VLOOKUP(UWV46&amp;UWW46&amp;UWZ46,CC!UWQ:UWU,5,FALSE), " ")</f>
        <v xml:space="preserve"> </v>
      </c>
      <c r="UXJ46" s="34" t="str">
        <f>IFERROR(VLOOKUP(UWW46&amp;UWX46&amp;UXA46,CC!UWR:UWV,5,FALSE), " ")</f>
        <v xml:space="preserve"> </v>
      </c>
      <c r="UXK46" s="34" t="str">
        <f>IFERROR(VLOOKUP(UWX46&amp;UWY46&amp;UXB46,CC!UWS:UWW,5,FALSE), " ")</f>
        <v xml:space="preserve"> </v>
      </c>
      <c r="UXL46" s="34" t="str">
        <f>IFERROR(VLOOKUP(UWY46&amp;UWZ46&amp;UXC46,CC!UWT:UWX,5,FALSE), " ")</f>
        <v xml:space="preserve"> </v>
      </c>
      <c r="UXM46" s="34" t="str">
        <f>IFERROR(VLOOKUP(UWZ46&amp;UXA46&amp;UXD46,CC!UWU:UWY,5,FALSE), " ")</f>
        <v xml:space="preserve"> </v>
      </c>
      <c r="UXN46" s="34" t="str">
        <f>IFERROR(VLOOKUP(UXA46&amp;UXB46&amp;UXE46,CC!UWV:UWZ,5,FALSE), " ")</f>
        <v xml:space="preserve"> </v>
      </c>
      <c r="UXO46" s="34" t="str">
        <f>IFERROR(VLOOKUP(UXB46&amp;UXC46&amp;UXF46,CC!UWW:UXA,5,FALSE), " ")</f>
        <v xml:space="preserve"> </v>
      </c>
      <c r="UXP46" s="34" t="str">
        <f>IFERROR(VLOOKUP(UXC46&amp;UXD46&amp;UXG46,CC!UWX:UXB,5,FALSE), " ")</f>
        <v xml:space="preserve"> </v>
      </c>
      <c r="UXQ46" s="34" t="str">
        <f>IFERROR(VLOOKUP(UXD46&amp;UXE46&amp;UXH46,CC!UWY:UXC,5,FALSE), " ")</f>
        <v xml:space="preserve"> </v>
      </c>
      <c r="UXR46" s="34" t="str">
        <f>IFERROR(VLOOKUP(UXE46&amp;UXF46&amp;UXI46,CC!UWZ:UXD,5,FALSE), " ")</f>
        <v xml:space="preserve"> </v>
      </c>
      <c r="UXS46" s="34" t="str">
        <f>IFERROR(VLOOKUP(UXF46&amp;UXG46&amp;UXJ46,CC!UXA:UXE,5,FALSE), " ")</f>
        <v xml:space="preserve"> </v>
      </c>
      <c r="UXT46" s="34" t="str">
        <f>IFERROR(VLOOKUP(UXG46&amp;UXH46&amp;UXK46,CC!UXB:UXF,5,FALSE), " ")</f>
        <v xml:space="preserve"> </v>
      </c>
      <c r="UXU46" s="34" t="str">
        <f>IFERROR(VLOOKUP(UXH46&amp;UXI46&amp;UXL46,CC!UXC:UXG,5,FALSE), " ")</f>
        <v xml:space="preserve"> </v>
      </c>
      <c r="UXV46" s="34" t="str">
        <f>IFERROR(VLOOKUP(UXI46&amp;UXJ46&amp;UXM46,CC!UXD:UXH,5,FALSE), " ")</f>
        <v xml:space="preserve"> </v>
      </c>
      <c r="UXW46" s="34" t="str">
        <f>IFERROR(VLOOKUP(UXJ46&amp;UXK46&amp;UXN46,CC!UXE:UXI,5,FALSE), " ")</f>
        <v xml:space="preserve"> </v>
      </c>
      <c r="UXX46" s="34" t="str">
        <f>IFERROR(VLOOKUP(UXK46&amp;UXL46&amp;UXO46,CC!UXF:UXJ,5,FALSE), " ")</f>
        <v xml:space="preserve"> </v>
      </c>
      <c r="UXY46" s="34" t="str">
        <f>IFERROR(VLOOKUP(UXL46&amp;UXM46&amp;UXP46,CC!UXG:UXK,5,FALSE), " ")</f>
        <v xml:space="preserve"> </v>
      </c>
      <c r="UXZ46" s="34" t="str">
        <f>IFERROR(VLOOKUP(UXM46&amp;UXN46&amp;UXQ46,CC!UXH:UXL,5,FALSE), " ")</f>
        <v xml:space="preserve"> </v>
      </c>
      <c r="UYA46" s="34" t="str">
        <f>IFERROR(VLOOKUP(UXN46&amp;UXO46&amp;UXR46,CC!UXI:UXM,5,FALSE), " ")</f>
        <v xml:space="preserve"> </v>
      </c>
      <c r="UYB46" s="34" t="str">
        <f>IFERROR(VLOOKUP(UXO46&amp;UXP46&amp;UXS46,CC!UXJ:UXN,5,FALSE), " ")</f>
        <v xml:space="preserve"> </v>
      </c>
      <c r="UYC46" s="34" t="str">
        <f>IFERROR(VLOOKUP(UXP46&amp;UXQ46&amp;UXT46,CC!UXK:UXO,5,FALSE), " ")</f>
        <v xml:space="preserve"> </v>
      </c>
      <c r="UYD46" s="34" t="str">
        <f>IFERROR(VLOOKUP(UXQ46&amp;UXR46&amp;UXU46,CC!UXL:UXP,5,FALSE), " ")</f>
        <v xml:space="preserve"> </v>
      </c>
      <c r="UYE46" s="34" t="str">
        <f>IFERROR(VLOOKUP(UXR46&amp;UXS46&amp;UXV46,CC!UXM:UXQ,5,FALSE), " ")</f>
        <v xml:space="preserve"> </v>
      </c>
      <c r="UYF46" s="34" t="str">
        <f>IFERROR(VLOOKUP(UXS46&amp;UXT46&amp;UXW46,CC!UXN:UXR,5,FALSE), " ")</f>
        <v xml:space="preserve"> </v>
      </c>
      <c r="UYG46" s="34" t="str">
        <f>IFERROR(VLOOKUP(UXT46&amp;UXU46&amp;UXX46,CC!UXO:UXS,5,FALSE), " ")</f>
        <v xml:space="preserve"> </v>
      </c>
      <c r="UYH46" s="34" t="str">
        <f>IFERROR(VLOOKUP(UXU46&amp;UXV46&amp;UXY46,CC!UXP:UXT,5,FALSE), " ")</f>
        <v xml:space="preserve"> </v>
      </c>
      <c r="UYI46" s="34" t="str">
        <f>IFERROR(VLOOKUP(UXV46&amp;UXW46&amp;UXZ46,CC!UXQ:UXU,5,FALSE), " ")</f>
        <v xml:space="preserve"> </v>
      </c>
      <c r="UYJ46" s="34" t="str">
        <f>IFERROR(VLOOKUP(UXW46&amp;UXX46&amp;UYA46,CC!UXR:UXV,5,FALSE), " ")</f>
        <v xml:space="preserve"> </v>
      </c>
      <c r="UYK46" s="34" t="str">
        <f>IFERROR(VLOOKUP(UXX46&amp;UXY46&amp;UYB46,CC!UXS:UXW,5,FALSE), " ")</f>
        <v xml:space="preserve"> </v>
      </c>
      <c r="UYL46" s="34" t="str">
        <f>IFERROR(VLOOKUP(UXY46&amp;UXZ46&amp;UYC46,CC!UXT:UXX,5,FALSE), " ")</f>
        <v xml:space="preserve"> </v>
      </c>
      <c r="UYM46" s="34" t="str">
        <f>IFERROR(VLOOKUP(UXZ46&amp;UYA46&amp;UYD46,CC!UXU:UXY,5,FALSE), " ")</f>
        <v xml:space="preserve"> </v>
      </c>
      <c r="UYN46" s="34" t="str">
        <f>IFERROR(VLOOKUP(UYA46&amp;UYB46&amp;UYE46,CC!UXV:UXZ,5,FALSE), " ")</f>
        <v xml:space="preserve"> </v>
      </c>
      <c r="UYO46" s="34" t="str">
        <f>IFERROR(VLOOKUP(UYB46&amp;UYC46&amp;UYF46,CC!UXW:UYA,5,FALSE), " ")</f>
        <v xml:space="preserve"> </v>
      </c>
      <c r="UYP46" s="34" t="str">
        <f>IFERROR(VLOOKUP(UYC46&amp;UYD46&amp;UYG46,CC!UXX:UYB,5,FALSE), " ")</f>
        <v xml:space="preserve"> </v>
      </c>
      <c r="UYQ46" s="34" t="str">
        <f>IFERROR(VLOOKUP(UYD46&amp;UYE46&amp;UYH46,CC!UXY:UYC,5,FALSE), " ")</f>
        <v xml:space="preserve"> </v>
      </c>
      <c r="UYR46" s="34" t="str">
        <f>IFERROR(VLOOKUP(UYE46&amp;UYF46&amp;UYI46,CC!UXZ:UYD,5,FALSE), " ")</f>
        <v xml:space="preserve"> </v>
      </c>
      <c r="UYS46" s="34" t="str">
        <f>IFERROR(VLOOKUP(UYF46&amp;UYG46&amp;UYJ46,CC!UYA:UYE,5,FALSE), " ")</f>
        <v xml:space="preserve"> </v>
      </c>
      <c r="UYT46" s="34" t="str">
        <f>IFERROR(VLOOKUP(UYG46&amp;UYH46&amp;UYK46,CC!UYB:UYF,5,FALSE), " ")</f>
        <v xml:space="preserve"> </v>
      </c>
      <c r="UYU46" s="34" t="str">
        <f>IFERROR(VLOOKUP(UYH46&amp;UYI46&amp;UYL46,CC!UYC:UYG,5,FALSE), " ")</f>
        <v xml:space="preserve"> </v>
      </c>
      <c r="UYV46" s="34" t="str">
        <f>IFERROR(VLOOKUP(UYI46&amp;UYJ46&amp;UYM46,CC!UYD:UYH,5,FALSE), " ")</f>
        <v xml:space="preserve"> </v>
      </c>
      <c r="UYW46" s="34" t="str">
        <f>IFERROR(VLOOKUP(UYJ46&amp;UYK46&amp;UYN46,CC!UYE:UYI,5,FALSE), " ")</f>
        <v xml:space="preserve"> </v>
      </c>
      <c r="UYX46" s="34" t="str">
        <f>IFERROR(VLOOKUP(UYK46&amp;UYL46&amp;UYO46,CC!UYF:UYJ,5,FALSE), " ")</f>
        <v xml:space="preserve"> </v>
      </c>
      <c r="UYY46" s="34" t="str">
        <f>IFERROR(VLOOKUP(UYL46&amp;UYM46&amp;UYP46,CC!UYG:UYK,5,FALSE), " ")</f>
        <v xml:space="preserve"> </v>
      </c>
      <c r="UYZ46" s="34" t="str">
        <f>IFERROR(VLOOKUP(UYM46&amp;UYN46&amp;UYQ46,CC!UYH:UYL,5,FALSE), " ")</f>
        <v xml:space="preserve"> </v>
      </c>
      <c r="UZA46" s="34" t="str">
        <f>IFERROR(VLOOKUP(UYN46&amp;UYO46&amp;UYR46,CC!UYI:UYM,5,FALSE), " ")</f>
        <v xml:space="preserve"> </v>
      </c>
      <c r="UZB46" s="34" t="str">
        <f>IFERROR(VLOOKUP(UYO46&amp;UYP46&amp;UYS46,CC!UYJ:UYN,5,FALSE), " ")</f>
        <v xml:space="preserve"> </v>
      </c>
      <c r="UZC46" s="34" t="str">
        <f>IFERROR(VLOOKUP(UYP46&amp;UYQ46&amp;UYT46,CC!UYK:UYO,5,FALSE), " ")</f>
        <v xml:space="preserve"> </v>
      </c>
      <c r="UZD46" s="34" t="str">
        <f>IFERROR(VLOOKUP(UYQ46&amp;UYR46&amp;UYU46,CC!UYL:UYP,5,FALSE), " ")</f>
        <v xml:space="preserve"> </v>
      </c>
      <c r="UZE46" s="34" t="str">
        <f>IFERROR(VLOOKUP(UYR46&amp;UYS46&amp;UYV46,CC!UYM:UYQ,5,FALSE), " ")</f>
        <v xml:space="preserve"> </v>
      </c>
      <c r="UZF46" s="34" t="str">
        <f>IFERROR(VLOOKUP(UYS46&amp;UYT46&amp;UYW46,CC!UYN:UYR,5,FALSE), " ")</f>
        <v xml:space="preserve"> </v>
      </c>
      <c r="UZG46" s="34" t="str">
        <f>IFERROR(VLOOKUP(UYT46&amp;UYU46&amp;UYX46,CC!UYO:UYS,5,FALSE), " ")</f>
        <v xml:space="preserve"> </v>
      </c>
      <c r="UZH46" s="34" t="str">
        <f>IFERROR(VLOOKUP(UYU46&amp;UYV46&amp;UYY46,CC!UYP:UYT,5,FALSE), " ")</f>
        <v xml:space="preserve"> </v>
      </c>
      <c r="UZI46" s="34" t="str">
        <f>IFERROR(VLOOKUP(UYV46&amp;UYW46&amp;UYZ46,CC!UYQ:UYU,5,FALSE), " ")</f>
        <v xml:space="preserve"> </v>
      </c>
      <c r="UZJ46" s="34" t="str">
        <f>IFERROR(VLOOKUP(UYW46&amp;UYX46&amp;UZA46,CC!UYR:UYV,5,FALSE), " ")</f>
        <v xml:space="preserve"> </v>
      </c>
      <c r="UZK46" s="34" t="str">
        <f>IFERROR(VLOOKUP(UYX46&amp;UYY46&amp;UZB46,CC!UYS:UYW,5,FALSE), " ")</f>
        <v xml:space="preserve"> </v>
      </c>
      <c r="UZL46" s="34" t="str">
        <f>IFERROR(VLOOKUP(UYY46&amp;UYZ46&amp;UZC46,CC!UYT:UYX,5,FALSE), " ")</f>
        <v xml:space="preserve"> </v>
      </c>
      <c r="UZM46" s="34" t="str">
        <f>IFERROR(VLOOKUP(UYZ46&amp;UZA46&amp;UZD46,CC!UYU:UYY,5,FALSE), " ")</f>
        <v xml:space="preserve"> </v>
      </c>
      <c r="UZN46" s="34" t="str">
        <f>IFERROR(VLOOKUP(UZA46&amp;UZB46&amp;UZE46,CC!UYV:UYZ,5,FALSE), " ")</f>
        <v xml:space="preserve"> </v>
      </c>
      <c r="UZO46" s="34" t="str">
        <f>IFERROR(VLOOKUP(UZB46&amp;UZC46&amp;UZF46,CC!UYW:UZA,5,FALSE), " ")</f>
        <v xml:space="preserve"> </v>
      </c>
      <c r="UZP46" s="34" t="str">
        <f>IFERROR(VLOOKUP(UZC46&amp;UZD46&amp;UZG46,CC!UYX:UZB,5,FALSE), " ")</f>
        <v xml:space="preserve"> </v>
      </c>
      <c r="UZQ46" s="34" t="str">
        <f>IFERROR(VLOOKUP(UZD46&amp;UZE46&amp;UZH46,CC!UYY:UZC,5,FALSE), " ")</f>
        <v xml:space="preserve"> </v>
      </c>
      <c r="UZR46" s="34" t="str">
        <f>IFERROR(VLOOKUP(UZE46&amp;UZF46&amp;UZI46,CC!UYZ:UZD,5,FALSE), " ")</f>
        <v xml:space="preserve"> </v>
      </c>
      <c r="UZS46" s="34" t="str">
        <f>IFERROR(VLOOKUP(UZF46&amp;UZG46&amp;UZJ46,CC!UZA:UZE,5,FALSE), " ")</f>
        <v xml:space="preserve"> </v>
      </c>
      <c r="UZT46" s="34" t="str">
        <f>IFERROR(VLOOKUP(UZG46&amp;UZH46&amp;UZK46,CC!UZB:UZF,5,FALSE), " ")</f>
        <v xml:space="preserve"> </v>
      </c>
      <c r="UZU46" s="34" t="str">
        <f>IFERROR(VLOOKUP(UZH46&amp;UZI46&amp;UZL46,CC!UZC:UZG,5,FALSE), " ")</f>
        <v xml:space="preserve"> </v>
      </c>
      <c r="UZV46" s="34" t="str">
        <f>IFERROR(VLOOKUP(UZI46&amp;UZJ46&amp;UZM46,CC!UZD:UZH,5,FALSE), " ")</f>
        <v xml:space="preserve"> </v>
      </c>
      <c r="UZW46" s="34" t="str">
        <f>IFERROR(VLOOKUP(UZJ46&amp;UZK46&amp;UZN46,CC!UZE:UZI,5,FALSE), " ")</f>
        <v xml:space="preserve"> </v>
      </c>
      <c r="UZX46" s="34" t="str">
        <f>IFERROR(VLOOKUP(UZK46&amp;UZL46&amp;UZO46,CC!UZF:UZJ,5,FALSE), " ")</f>
        <v xml:space="preserve"> </v>
      </c>
      <c r="UZY46" s="34" t="str">
        <f>IFERROR(VLOOKUP(UZL46&amp;UZM46&amp;UZP46,CC!UZG:UZK,5,FALSE), " ")</f>
        <v xml:space="preserve"> </v>
      </c>
      <c r="UZZ46" s="34" t="str">
        <f>IFERROR(VLOOKUP(UZM46&amp;UZN46&amp;UZQ46,CC!UZH:UZL,5,FALSE), " ")</f>
        <v xml:space="preserve"> </v>
      </c>
      <c r="VAA46" s="34" t="str">
        <f>IFERROR(VLOOKUP(UZN46&amp;UZO46&amp;UZR46,CC!UZI:UZM,5,FALSE), " ")</f>
        <v xml:space="preserve"> </v>
      </c>
      <c r="VAB46" s="34" t="str">
        <f>IFERROR(VLOOKUP(UZO46&amp;UZP46&amp;UZS46,CC!UZJ:UZN,5,FALSE), " ")</f>
        <v xml:space="preserve"> </v>
      </c>
      <c r="VAC46" s="34" t="str">
        <f>IFERROR(VLOOKUP(UZP46&amp;UZQ46&amp;UZT46,CC!UZK:UZO,5,FALSE), " ")</f>
        <v xml:space="preserve"> </v>
      </c>
      <c r="VAD46" s="34" t="str">
        <f>IFERROR(VLOOKUP(UZQ46&amp;UZR46&amp;UZU46,CC!UZL:UZP,5,FALSE), " ")</f>
        <v xml:space="preserve"> </v>
      </c>
      <c r="VAE46" s="34" t="str">
        <f>IFERROR(VLOOKUP(UZR46&amp;UZS46&amp;UZV46,CC!UZM:UZQ,5,FALSE), " ")</f>
        <v xml:space="preserve"> </v>
      </c>
      <c r="VAF46" s="34" t="str">
        <f>IFERROR(VLOOKUP(UZS46&amp;UZT46&amp;UZW46,CC!UZN:UZR,5,FALSE), " ")</f>
        <v xml:space="preserve"> </v>
      </c>
      <c r="VAG46" s="34" t="str">
        <f>IFERROR(VLOOKUP(UZT46&amp;UZU46&amp;UZX46,CC!UZO:UZS,5,FALSE), " ")</f>
        <v xml:space="preserve"> </v>
      </c>
      <c r="VAH46" s="34" t="str">
        <f>IFERROR(VLOOKUP(UZU46&amp;UZV46&amp;UZY46,CC!UZP:UZT,5,FALSE), " ")</f>
        <v xml:space="preserve"> </v>
      </c>
      <c r="VAI46" s="34" t="str">
        <f>IFERROR(VLOOKUP(UZV46&amp;UZW46&amp;UZZ46,CC!UZQ:UZU,5,FALSE), " ")</f>
        <v xml:space="preserve"> </v>
      </c>
      <c r="VAJ46" s="34" t="str">
        <f>IFERROR(VLOOKUP(UZW46&amp;UZX46&amp;VAA46,CC!UZR:UZV,5,FALSE), " ")</f>
        <v xml:space="preserve"> </v>
      </c>
      <c r="VAK46" s="34" t="str">
        <f>IFERROR(VLOOKUP(UZX46&amp;UZY46&amp;VAB46,CC!UZS:UZW,5,FALSE), " ")</f>
        <v xml:space="preserve"> </v>
      </c>
      <c r="VAL46" s="34" t="str">
        <f>IFERROR(VLOOKUP(UZY46&amp;UZZ46&amp;VAC46,CC!UZT:UZX,5,FALSE), " ")</f>
        <v xml:space="preserve"> </v>
      </c>
      <c r="VAM46" s="34" t="str">
        <f>IFERROR(VLOOKUP(UZZ46&amp;VAA46&amp;VAD46,CC!UZU:UZY,5,FALSE), " ")</f>
        <v xml:space="preserve"> </v>
      </c>
      <c r="VAN46" s="34" t="str">
        <f>IFERROR(VLOOKUP(VAA46&amp;VAB46&amp;VAE46,CC!UZV:UZZ,5,FALSE), " ")</f>
        <v xml:space="preserve"> </v>
      </c>
      <c r="VAO46" s="34" t="str">
        <f>IFERROR(VLOOKUP(VAB46&amp;VAC46&amp;VAF46,CC!UZW:VAA,5,FALSE), " ")</f>
        <v xml:space="preserve"> </v>
      </c>
      <c r="VAP46" s="34" t="str">
        <f>IFERROR(VLOOKUP(VAC46&amp;VAD46&amp;VAG46,CC!UZX:VAB,5,FALSE), " ")</f>
        <v xml:space="preserve"> </v>
      </c>
      <c r="VAQ46" s="34" t="str">
        <f>IFERROR(VLOOKUP(VAD46&amp;VAE46&amp;VAH46,CC!UZY:VAC,5,FALSE), " ")</f>
        <v xml:space="preserve"> </v>
      </c>
      <c r="VAR46" s="34" t="str">
        <f>IFERROR(VLOOKUP(VAE46&amp;VAF46&amp;VAI46,CC!UZZ:VAD,5,FALSE), " ")</f>
        <v xml:space="preserve"> </v>
      </c>
      <c r="VAS46" s="34" t="str">
        <f>IFERROR(VLOOKUP(VAF46&amp;VAG46&amp;VAJ46,CC!VAA:VAE,5,FALSE), " ")</f>
        <v xml:space="preserve"> </v>
      </c>
      <c r="VAT46" s="34" t="str">
        <f>IFERROR(VLOOKUP(VAG46&amp;VAH46&amp;VAK46,CC!VAB:VAF,5,FALSE), " ")</f>
        <v xml:space="preserve"> </v>
      </c>
      <c r="VAU46" s="34" t="str">
        <f>IFERROR(VLOOKUP(VAH46&amp;VAI46&amp;VAL46,CC!VAC:VAG,5,FALSE), " ")</f>
        <v xml:space="preserve"> </v>
      </c>
      <c r="VAV46" s="34" t="str">
        <f>IFERROR(VLOOKUP(VAI46&amp;VAJ46&amp;VAM46,CC!VAD:VAH,5,FALSE), " ")</f>
        <v xml:space="preserve"> </v>
      </c>
      <c r="VAW46" s="34" t="str">
        <f>IFERROR(VLOOKUP(VAJ46&amp;VAK46&amp;VAN46,CC!VAE:VAI,5,FALSE), " ")</f>
        <v xml:space="preserve"> </v>
      </c>
      <c r="VAX46" s="34" t="str">
        <f>IFERROR(VLOOKUP(VAK46&amp;VAL46&amp;VAO46,CC!VAF:VAJ,5,FALSE), " ")</f>
        <v xml:space="preserve"> </v>
      </c>
      <c r="VAY46" s="34" t="str">
        <f>IFERROR(VLOOKUP(VAL46&amp;VAM46&amp;VAP46,CC!VAG:VAK,5,FALSE), " ")</f>
        <v xml:space="preserve"> </v>
      </c>
      <c r="VAZ46" s="34" t="str">
        <f>IFERROR(VLOOKUP(VAM46&amp;VAN46&amp;VAQ46,CC!VAH:VAL,5,FALSE), " ")</f>
        <v xml:space="preserve"> </v>
      </c>
      <c r="VBA46" s="34" t="str">
        <f>IFERROR(VLOOKUP(VAN46&amp;VAO46&amp;VAR46,CC!VAI:VAM,5,FALSE), " ")</f>
        <v xml:space="preserve"> </v>
      </c>
      <c r="VBB46" s="34" t="str">
        <f>IFERROR(VLOOKUP(VAO46&amp;VAP46&amp;VAS46,CC!VAJ:VAN,5,FALSE), " ")</f>
        <v xml:space="preserve"> </v>
      </c>
      <c r="VBC46" s="34" t="str">
        <f>IFERROR(VLOOKUP(VAP46&amp;VAQ46&amp;VAT46,CC!VAK:VAO,5,FALSE), " ")</f>
        <v xml:space="preserve"> </v>
      </c>
      <c r="VBD46" s="34" t="str">
        <f>IFERROR(VLOOKUP(VAQ46&amp;VAR46&amp;VAU46,CC!VAL:VAP,5,FALSE), " ")</f>
        <v xml:space="preserve"> </v>
      </c>
      <c r="VBE46" s="34" t="str">
        <f>IFERROR(VLOOKUP(VAR46&amp;VAS46&amp;VAV46,CC!VAM:VAQ,5,FALSE), " ")</f>
        <v xml:space="preserve"> </v>
      </c>
      <c r="VBF46" s="34" t="str">
        <f>IFERROR(VLOOKUP(VAS46&amp;VAT46&amp;VAW46,CC!VAN:VAR,5,FALSE), " ")</f>
        <v xml:space="preserve"> </v>
      </c>
      <c r="VBG46" s="34" t="str">
        <f>IFERROR(VLOOKUP(VAT46&amp;VAU46&amp;VAX46,CC!VAO:VAS,5,FALSE), " ")</f>
        <v xml:space="preserve"> </v>
      </c>
      <c r="VBH46" s="34" t="str">
        <f>IFERROR(VLOOKUP(VAU46&amp;VAV46&amp;VAY46,CC!VAP:VAT,5,FALSE), " ")</f>
        <v xml:space="preserve"> </v>
      </c>
      <c r="VBI46" s="34" t="str">
        <f>IFERROR(VLOOKUP(VAV46&amp;VAW46&amp;VAZ46,CC!VAQ:VAU,5,FALSE), " ")</f>
        <v xml:space="preserve"> </v>
      </c>
      <c r="VBJ46" s="34" t="str">
        <f>IFERROR(VLOOKUP(VAW46&amp;VAX46&amp;VBA46,CC!VAR:VAV,5,FALSE), " ")</f>
        <v xml:space="preserve"> </v>
      </c>
      <c r="VBK46" s="34" t="str">
        <f>IFERROR(VLOOKUP(VAX46&amp;VAY46&amp;VBB46,CC!VAS:VAW,5,FALSE), " ")</f>
        <v xml:space="preserve"> </v>
      </c>
      <c r="VBL46" s="34" t="str">
        <f>IFERROR(VLOOKUP(VAY46&amp;VAZ46&amp;VBC46,CC!VAT:VAX,5,FALSE), " ")</f>
        <v xml:space="preserve"> </v>
      </c>
      <c r="VBM46" s="34" t="str">
        <f>IFERROR(VLOOKUP(VAZ46&amp;VBA46&amp;VBD46,CC!VAU:VAY,5,FALSE), " ")</f>
        <v xml:space="preserve"> </v>
      </c>
      <c r="VBN46" s="34" t="str">
        <f>IFERROR(VLOOKUP(VBA46&amp;VBB46&amp;VBE46,CC!VAV:VAZ,5,FALSE), " ")</f>
        <v xml:space="preserve"> </v>
      </c>
      <c r="VBO46" s="34" t="str">
        <f>IFERROR(VLOOKUP(VBB46&amp;VBC46&amp;VBF46,CC!VAW:VBA,5,FALSE), " ")</f>
        <v xml:space="preserve"> </v>
      </c>
      <c r="VBP46" s="34" t="str">
        <f>IFERROR(VLOOKUP(VBC46&amp;VBD46&amp;VBG46,CC!VAX:VBB,5,FALSE), " ")</f>
        <v xml:space="preserve"> </v>
      </c>
      <c r="VBQ46" s="34" t="str">
        <f>IFERROR(VLOOKUP(VBD46&amp;VBE46&amp;VBH46,CC!VAY:VBC,5,FALSE), " ")</f>
        <v xml:space="preserve"> </v>
      </c>
      <c r="VBR46" s="34" t="str">
        <f>IFERROR(VLOOKUP(VBE46&amp;VBF46&amp;VBI46,CC!VAZ:VBD,5,FALSE), " ")</f>
        <v xml:space="preserve"> </v>
      </c>
      <c r="VBS46" s="34" t="str">
        <f>IFERROR(VLOOKUP(VBF46&amp;VBG46&amp;VBJ46,CC!VBA:VBE,5,FALSE), " ")</f>
        <v xml:space="preserve"> </v>
      </c>
      <c r="VBT46" s="34" t="str">
        <f>IFERROR(VLOOKUP(VBG46&amp;VBH46&amp;VBK46,CC!VBB:VBF,5,FALSE), " ")</f>
        <v xml:space="preserve"> </v>
      </c>
      <c r="VBU46" s="34" t="str">
        <f>IFERROR(VLOOKUP(VBH46&amp;VBI46&amp;VBL46,CC!VBC:VBG,5,FALSE), " ")</f>
        <v xml:space="preserve"> </v>
      </c>
      <c r="VBV46" s="34" t="str">
        <f>IFERROR(VLOOKUP(VBI46&amp;VBJ46&amp;VBM46,CC!VBD:VBH,5,FALSE), " ")</f>
        <v xml:space="preserve"> </v>
      </c>
      <c r="VBW46" s="34" t="str">
        <f>IFERROR(VLOOKUP(VBJ46&amp;VBK46&amp;VBN46,CC!VBE:VBI,5,FALSE), " ")</f>
        <v xml:space="preserve"> </v>
      </c>
      <c r="VBX46" s="34" t="str">
        <f>IFERROR(VLOOKUP(VBK46&amp;VBL46&amp;VBO46,CC!VBF:VBJ,5,FALSE), " ")</f>
        <v xml:space="preserve"> </v>
      </c>
      <c r="VBY46" s="34" t="str">
        <f>IFERROR(VLOOKUP(VBL46&amp;VBM46&amp;VBP46,CC!VBG:VBK,5,FALSE), " ")</f>
        <v xml:space="preserve"> </v>
      </c>
      <c r="VBZ46" s="34" t="str">
        <f>IFERROR(VLOOKUP(VBM46&amp;VBN46&amp;VBQ46,CC!VBH:VBL,5,FALSE), " ")</f>
        <v xml:space="preserve"> </v>
      </c>
      <c r="VCA46" s="34" t="str">
        <f>IFERROR(VLOOKUP(VBN46&amp;VBO46&amp;VBR46,CC!VBI:VBM,5,FALSE), " ")</f>
        <v xml:space="preserve"> </v>
      </c>
      <c r="VCB46" s="34" t="str">
        <f>IFERROR(VLOOKUP(VBO46&amp;VBP46&amp;VBS46,CC!VBJ:VBN,5,FALSE), " ")</f>
        <v xml:space="preserve"> </v>
      </c>
      <c r="VCC46" s="34" t="str">
        <f>IFERROR(VLOOKUP(VBP46&amp;VBQ46&amp;VBT46,CC!VBK:VBO,5,FALSE), " ")</f>
        <v xml:space="preserve"> </v>
      </c>
      <c r="VCD46" s="34" t="str">
        <f>IFERROR(VLOOKUP(VBQ46&amp;VBR46&amp;VBU46,CC!VBL:VBP,5,FALSE), " ")</f>
        <v xml:space="preserve"> </v>
      </c>
      <c r="VCE46" s="34" t="str">
        <f>IFERROR(VLOOKUP(VBR46&amp;VBS46&amp;VBV46,CC!VBM:VBQ,5,FALSE), " ")</f>
        <v xml:space="preserve"> </v>
      </c>
      <c r="VCF46" s="34" t="str">
        <f>IFERROR(VLOOKUP(VBS46&amp;VBT46&amp;VBW46,CC!VBN:VBR,5,FALSE), " ")</f>
        <v xml:space="preserve"> </v>
      </c>
      <c r="VCG46" s="34" t="str">
        <f>IFERROR(VLOOKUP(VBT46&amp;VBU46&amp;VBX46,CC!VBO:VBS,5,FALSE), " ")</f>
        <v xml:space="preserve"> </v>
      </c>
      <c r="VCH46" s="34" t="str">
        <f>IFERROR(VLOOKUP(VBU46&amp;VBV46&amp;VBY46,CC!VBP:VBT,5,FALSE), " ")</f>
        <v xml:space="preserve"> </v>
      </c>
      <c r="VCI46" s="34" t="str">
        <f>IFERROR(VLOOKUP(VBV46&amp;VBW46&amp;VBZ46,CC!VBQ:VBU,5,FALSE), " ")</f>
        <v xml:space="preserve"> </v>
      </c>
      <c r="VCJ46" s="34" t="str">
        <f>IFERROR(VLOOKUP(VBW46&amp;VBX46&amp;VCA46,CC!VBR:VBV,5,FALSE), " ")</f>
        <v xml:space="preserve"> </v>
      </c>
      <c r="VCK46" s="34" t="str">
        <f>IFERROR(VLOOKUP(VBX46&amp;VBY46&amp;VCB46,CC!VBS:VBW,5,FALSE), " ")</f>
        <v xml:space="preserve"> </v>
      </c>
      <c r="VCL46" s="34" t="str">
        <f>IFERROR(VLOOKUP(VBY46&amp;VBZ46&amp;VCC46,CC!VBT:VBX,5,FALSE), " ")</f>
        <v xml:space="preserve"> </v>
      </c>
      <c r="VCM46" s="34" t="str">
        <f>IFERROR(VLOOKUP(VBZ46&amp;VCA46&amp;VCD46,CC!VBU:VBY,5,FALSE), " ")</f>
        <v xml:space="preserve"> </v>
      </c>
      <c r="VCN46" s="34" t="str">
        <f>IFERROR(VLOOKUP(VCA46&amp;VCB46&amp;VCE46,CC!VBV:VBZ,5,FALSE), " ")</f>
        <v xml:space="preserve"> </v>
      </c>
      <c r="VCO46" s="34" t="str">
        <f>IFERROR(VLOOKUP(VCB46&amp;VCC46&amp;VCF46,CC!VBW:VCA,5,FALSE), " ")</f>
        <v xml:space="preserve"> </v>
      </c>
      <c r="VCP46" s="34" t="str">
        <f>IFERROR(VLOOKUP(VCC46&amp;VCD46&amp;VCG46,CC!VBX:VCB,5,FALSE), " ")</f>
        <v xml:space="preserve"> </v>
      </c>
      <c r="VCQ46" s="34" t="str">
        <f>IFERROR(VLOOKUP(VCD46&amp;VCE46&amp;VCH46,CC!VBY:VCC,5,FALSE), " ")</f>
        <v xml:space="preserve"> </v>
      </c>
      <c r="VCR46" s="34" t="str">
        <f>IFERROR(VLOOKUP(VCE46&amp;VCF46&amp;VCI46,CC!VBZ:VCD,5,FALSE), " ")</f>
        <v xml:space="preserve"> </v>
      </c>
      <c r="VCS46" s="34" t="str">
        <f>IFERROR(VLOOKUP(VCF46&amp;VCG46&amp;VCJ46,CC!VCA:VCE,5,FALSE), " ")</f>
        <v xml:space="preserve"> </v>
      </c>
      <c r="VCT46" s="34" t="str">
        <f>IFERROR(VLOOKUP(VCG46&amp;VCH46&amp;VCK46,CC!VCB:VCF,5,FALSE), " ")</f>
        <v xml:space="preserve"> </v>
      </c>
      <c r="VCU46" s="34" t="str">
        <f>IFERROR(VLOOKUP(VCH46&amp;VCI46&amp;VCL46,CC!VCC:VCG,5,FALSE), " ")</f>
        <v xml:space="preserve"> </v>
      </c>
      <c r="VCV46" s="34" t="str">
        <f>IFERROR(VLOOKUP(VCI46&amp;VCJ46&amp;VCM46,CC!VCD:VCH,5,FALSE), " ")</f>
        <v xml:space="preserve"> </v>
      </c>
      <c r="VCW46" s="34" t="str">
        <f>IFERROR(VLOOKUP(VCJ46&amp;VCK46&amp;VCN46,CC!VCE:VCI,5,FALSE), " ")</f>
        <v xml:space="preserve"> </v>
      </c>
      <c r="VCX46" s="34" t="str">
        <f>IFERROR(VLOOKUP(VCK46&amp;VCL46&amp;VCO46,CC!VCF:VCJ,5,FALSE), " ")</f>
        <v xml:space="preserve"> </v>
      </c>
      <c r="VCY46" s="34" t="str">
        <f>IFERROR(VLOOKUP(VCL46&amp;VCM46&amp;VCP46,CC!VCG:VCK,5,FALSE), " ")</f>
        <v xml:space="preserve"> </v>
      </c>
      <c r="VCZ46" s="34" t="str">
        <f>IFERROR(VLOOKUP(VCM46&amp;VCN46&amp;VCQ46,CC!VCH:VCL,5,FALSE), " ")</f>
        <v xml:space="preserve"> </v>
      </c>
      <c r="VDA46" s="34" t="str">
        <f>IFERROR(VLOOKUP(VCN46&amp;VCO46&amp;VCR46,CC!VCI:VCM,5,FALSE), " ")</f>
        <v xml:space="preserve"> </v>
      </c>
      <c r="VDB46" s="34" t="str">
        <f>IFERROR(VLOOKUP(VCO46&amp;VCP46&amp;VCS46,CC!VCJ:VCN,5,FALSE), " ")</f>
        <v xml:space="preserve"> </v>
      </c>
      <c r="VDC46" s="34" t="str">
        <f>IFERROR(VLOOKUP(VCP46&amp;VCQ46&amp;VCT46,CC!VCK:VCO,5,FALSE), " ")</f>
        <v xml:space="preserve"> </v>
      </c>
      <c r="VDD46" s="34" t="str">
        <f>IFERROR(VLOOKUP(VCQ46&amp;VCR46&amp;VCU46,CC!VCL:VCP,5,FALSE), " ")</f>
        <v xml:space="preserve"> </v>
      </c>
      <c r="VDE46" s="34" t="str">
        <f>IFERROR(VLOOKUP(VCR46&amp;VCS46&amp;VCV46,CC!VCM:VCQ,5,FALSE), " ")</f>
        <v xml:space="preserve"> </v>
      </c>
      <c r="VDF46" s="34" t="str">
        <f>IFERROR(VLOOKUP(VCS46&amp;VCT46&amp;VCW46,CC!VCN:VCR,5,FALSE), " ")</f>
        <v xml:space="preserve"> </v>
      </c>
      <c r="VDG46" s="34" t="str">
        <f>IFERROR(VLOOKUP(VCT46&amp;VCU46&amp;VCX46,CC!VCO:VCS,5,FALSE), " ")</f>
        <v xml:space="preserve"> </v>
      </c>
      <c r="VDH46" s="34" t="str">
        <f>IFERROR(VLOOKUP(VCU46&amp;VCV46&amp;VCY46,CC!VCP:VCT,5,FALSE), " ")</f>
        <v xml:space="preserve"> </v>
      </c>
      <c r="VDI46" s="34" t="str">
        <f>IFERROR(VLOOKUP(VCV46&amp;VCW46&amp;VCZ46,CC!VCQ:VCU,5,FALSE), " ")</f>
        <v xml:space="preserve"> </v>
      </c>
      <c r="VDJ46" s="34" t="str">
        <f>IFERROR(VLOOKUP(VCW46&amp;VCX46&amp;VDA46,CC!VCR:VCV,5,FALSE), " ")</f>
        <v xml:space="preserve"> </v>
      </c>
      <c r="VDK46" s="34" t="str">
        <f>IFERROR(VLOOKUP(VCX46&amp;VCY46&amp;VDB46,CC!VCS:VCW,5,FALSE), " ")</f>
        <v xml:space="preserve"> </v>
      </c>
      <c r="VDL46" s="34" t="str">
        <f>IFERROR(VLOOKUP(VCY46&amp;VCZ46&amp;VDC46,CC!VCT:VCX,5,FALSE), " ")</f>
        <v xml:space="preserve"> </v>
      </c>
      <c r="VDM46" s="34" t="str">
        <f>IFERROR(VLOOKUP(VCZ46&amp;VDA46&amp;VDD46,CC!VCU:VCY,5,FALSE), " ")</f>
        <v xml:space="preserve"> </v>
      </c>
      <c r="VDN46" s="34" t="str">
        <f>IFERROR(VLOOKUP(VDA46&amp;VDB46&amp;VDE46,CC!VCV:VCZ,5,FALSE), " ")</f>
        <v xml:space="preserve"> </v>
      </c>
      <c r="VDO46" s="34" t="str">
        <f>IFERROR(VLOOKUP(VDB46&amp;VDC46&amp;VDF46,CC!VCW:VDA,5,FALSE), " ")</f>
        <v xml:space="preserve"> </v>
      </c>
      <c r="VDP46" s="34" t="str">
        <f>IFERROR(VLOOKUP(VDC46&amp;VDD46&amp;VDG46,CC!VCX:VDB,5,FALSE), " ")</f>
        <v xml:space="preserve"> </v>
      </c>
      <c r="VDQ46" s="34" t="str">
        <f>IFERROR(VLOOKUP(VDD46&amp;VDE46&amp;VDH46,CC!VCY:VDC,5,FALSE), " ")</f>
        <v xml:space="preserve"> </v>
      </c>
      <c r="VDR46" s="34" t="str">
        <f>IFERROR(VLOOKUP(VDE46&amp;VDF46&amp;VDI46,CC!VCZ:VDD,5,FALSE), " ")</f>
        <v xml:space="preserve"> </v>
      </c>
      <c r="VDS46" s="34" t="str">
        <f>IFERROR(VLOOKUP(VDF46&amp;VDG46&amp;VDJ46,CC!VDA:VDE,5,FALSE), " ")</f>
        <v xml:space="preserve"> </v>
      </c>
      <c r="VDT46" s="34" t="str">
        <f>IFERROR(VLOOKUP(VDG46&amp;VDH46&amp;VDK46,CC!VDB:VDF,5,FALSE), " ")</f>
        <v xml:space="preserve"> </v>
      </c>
      <c r="VDU46" s="34" t="str">
        <f>IFERROR(VLOOKUP(VDH46&amp;VDI46&amp;VDL46,CC!VDC:VDG,5,FALSE), " ")</f>
        <v xml:space="preserve"> </v>
      </c>
      <c r="VDV46" s="34" t="str">
        <f>IFERROR(VLOOKUP(VDI46&amp;VDJ46&amp;VDM46,CC!VDD:VDH,5,FALSE), " ")</f>
        <v xml:space="preserve"> </v>
      </c>
      <c r="VDW46" s="34" t="str">
        <f>IFERROR(VLOOKUP(VDJ46&amp;VDK46&amp;VDN46,CC!VDE:VDI,5,FALSE), " ")</f>
        <v xml:space="preserve"> </v>
      </c>
      <c r="VDX46" s="34" t="str">
        <f>IFERROR(VLOOKUP(VDK46&amp;VDL46&amp;VDO46,CC!VDF:VDJ,5,FALSE), " ")</f>
        <v xml:space="preserve"> </v>
      </c>
      <c r="VDY46" s="34" t="str">
        <f>IFERROR(VLOOKUP(VDL46&amp;VDM46&amp;VDP46,CC!VDG:VDK,5,FALSE), " ")</f>
        <v xml:space="preserve"> </v>
      </c>
      <c r="VDZ46" s="34" t="str">
        <f>IFERROR(VLOOKUP(VDM46&amp;VDN46&amp;VDQ46,CC!VDH:VDL,5,FALSE), " ")</f>
        <v xml:space="preserve"> </v>
      </c>
      <c r="VEA46" s="34" t="str">
        <f>IFERROR(VLOOKUP(VDN46&amp;VDO46&amp;VDR46,CC!VDI:VDM,5,FALSE), " ")</f>
        <v xml:space="preserve"> </v>
      </c>
      <c r="VEB46" s="34" t="str">
        <f>IFERROR(VLOOKUP(VDO46&amp;VDP46&amp;VDS46,CC!VDJ:VDN,5,FALSE), " ")</f>
        <v xml:space="preserve"> </v>
      </c>
      <c r="VEC46" s="34" t="str">
        <f>IFERROR(VLOOKUP(VDP46&amp;VDQ46&amp;VDT46,CC!VDK:VDO,5,FALSE), " ")</f>
        <v xml:space="preserve"> </v>
      </c>
      <c r="VED46" s="34" t="str">
        <f>IFERROR(VLOOKUP(VDQ46&amp;VDR46&amp;VDU46,CC!VDL:VDP,5,FALSE), " ")</f>
        <v xml:space="preserve"> </v>
      </c>
      <c r="VEE46" s="34" t="str">
        <f>IFERROR(VLOOKUP(VDR46&amp;VDS46&amp;VDV46,CC!VDM:VDQ,5,FALSE), " ")</f>
        <v xml:space="preserve"> </v>
      </c>
      <c r="VEF46" s="34" t="str">
        <f>IFERROR(VLOOKUP(VDS46&amp;VDT46&amp;VDW46,CC!VDN:VDR,5,FALSE), " ")</f>
        <v xml:space="preserve"> </v>
      </c>
      <c r="VEG46" s="34" t="str">
        <f>IFERROR(VLOOKUP(VDT46&amp;VDU46&amp;VDX46,CC!VDO:VDS,5,FALSE), " ")</f>
        <v xml:space="preserve"> </v>
      </c>
      <c r="VEH46" s="34" t="str">
        <f>IFERROR(VLOOKUP(VDU46&amp;VDV46&amp;VDY46,CC!VDP:VDT,5,FALSE), " ")</f>
        <v xml:space="preserve"> </v>
      </c>
      <c r="VEI46" s="34" t="str">
        <f>IFERROR(VLOOKUP(VDV46&amp;VDW46&amp;VDZ46,CC!VDQ:VDU,5,FALSE), " ")</f>
        <v xml:space="preserve"> </v>
      </c>
      <c r="VEJ46" s="34" t="str">
        <f>IFERROR(VLOOKUP(VDW46&amp;VDX46&amp;VEA46,CC!VDR:VDV,5,FALSE), " ")</f>
        <v xml:space="preserve"> </v>
      </c>
      <c r="VEK46" s="34" t="str">
        <f>IFERROR(VLOOKUP(VDX46&amp;VDY46&amp;VEB46,CC!VDS:VDW,5,FALSE), " ")</f>
        <v xml:space="preserve"> </v>
      </c>
      <c r="VEL46" s="34" t="str">
        <f>IFERROR(VLOOKUP(VDY46&amp;VDZ46&amp;VEC46,CC!VDT:VDX,5,FALSE), " ")</f>
        <v xml:space="preserve"> </v>
      </c>
      <c r="VEM46" s="34" t="str">
        <f>IFERROR(VLOOKUP(VDZ46&amp;VEA46&amp;VED46,CC!VDU:VDY,5,FALSE), " ")</f>
        <v xml:space="preserve"> </v>
      </c>
      <c r="VEN46" s="34" t="str">
        <f>IFERROR(VLOOKUP(VEA46&amp;VEB46&amp;VEE46,CC!VDV:VDZ,5,FALSE), " ")</f>
        <v xml:space="preserve"> </v>
      </c>
      <c r="VEO46" s="34" t="str">
        <f>IFERROR(VLOOKUP(VEB46&amp;VEC46&amp;VEF46,CC!VDW:VEA,5,FALSE), " ")</f>
        <v xml:space="preserve"> </v>
      </c>
      <c r="VEP46" s="34" t="str">
        <f>IFERROR(VLOOKUP(VEC46&amp;VED46&amp;VEG46,CC!VDX:VEB,5,FALSE), " ")</f>
        <v xml:space="preserve"> </v>
      </c>
      <c r="VEQ46" s="34" t="str">
        <f>IFERROR(VLOOKUP(VED46&amp;VEE46&amp;VEH46,CC!VDY:VEC,5,FALSE), " ")</f>
        <v xml:space="preserve"> </v>
      </c>
      <c r="VER46" s="34" t="str">
        <f>IFERROR(VLOOKUP(VEE46&amp;VEF46&amp;VEI46,CC!VDZ:VED,5,FALSE), " ")</f>
        <v xml:space="preserve"> </v>
      </c>
      <c r="VES46" s="34" t="str">
        <f>IFERROR(VLOOKUP(VEF46&amp;VEG46&amp;VEJ46,CC!VEA:VEE,5,FALSE), " ")</f>
        <v xml:space="preserve"> </v>
      </c>
      <c r="VET46" s="34" t="str">
        <f>IFERROR(VLOOKUP(VEG46&amp;VEH46&amp;VEK46,CC!VEB:VEF,5,FALSE), " ")</f>
        <v xml:space="preserve"> </v>
      </c>
      <c r="VEU46" s="34" t="str">
        <f>IFERROR(VLOOKUP(VEH46&amp;VEI46&amp;VEL46,CC!VEC:VEG,5,FALSE), " ")</f>
        <v xml:space="preserve"> </v>
      </c>
      <c r="VEV46" s="34" t="str">
        <f>IFERROR(VLOOKUP(VEI46&amp;VEJ46&amp;VEM46,CC!VED:VEH,5,FALSE), " ")</f>
        <v xml:space="preserve"> </v>
      </c>
      <c r="VEW46" s="34" t="str">
        <f>IFERROR(VLOOKUP(VEJ46&amp;VEK46&amp;VEN46,CC!VEE:VEI,5,FALSE), " ")</f>
        <v xml:space="preserve"> </v>
      </c>
      <c r="VEX46" s="34" t="str">
        <f>IFERROR(VLOOKUP(VEK46&amp;VEL46&amp;VEO46,CC!VEF:VEJ,5,FALSE), " ")</f>
        <v xml:space="preserve"> </v>
      </c>
      <c r="VEY46" s="34" t="str">
        <f>IFERROR(VLOOKUP(VEL46&amp;VEM46&amp;VEP46,CC!VEG:VEK,5,FALSE), " ")</f>
        <v xml:space="preserve"> </v>
      </c>
      <c r="VEZ46" s="34" t="str">
        <f>IFERROR(VLOOKUP(VEM46&amp;VEN46&amp;VEQ46,CC!VEH:VEL,5,FALSE), " ")</f>
        <v xml:space="preserve"> </v>
      </c>
      <c r="VFA46" s="34" t="str">
        <f>IFERROR(VLOOKUP(VEN46&amp;VEO46&amp;VER46,CC!VEI:VEM,5,FALSE), " ")</f>
        <v xml:space="preserve"> </v>
      </c>
      <c r="VFB46" s="34" t="str">
        <f>IFERROR(VLOOKUP(VEO46&amp;VEP46&amp;VES46,CC!VEJ:VEN,5,FALSE), " ")</f>
        <v xml:space="preserve"> </v>
      </c>
      <c r="VFC46" s="34" t="str">
        <f>IFERROR(VLOOKUP(VEP46&amp;VEQ46&amp;VET46,CC!VEK:VEO,5,FALSE), " ")</f>
        <v xml:space="preserve"> </v>
      </c>
      <c r="VFD46" s="34" t="str">
        <f>IFERROR(VLOOKUP(VEQ46&amp;VER46&amp;VEU46,CC!VEL:VEP,5,FALSE), " ")</f>
        <v xml:space="preserve"> </v>
      </c>
      <c r="VFE46" s="34" t="str">
        <f>IFERROR(VLOOKUP(VER46&amp;VES46&amp;VEV46,CC!VEM:VEQ,5,FALSE), " ")</f>
        <v xml:space="preserve"> </v>
      </c>
      <c r="VFF46" s="34" t="str">
        <f>IFERROR(VLOOKUP(VES46&amp;VET46&amp;VEW46,CC!VEN:VER,5,FALSE), " ")</f>
        <v xml:space="preserve"> </v>
      </c>
      <c r="VFG46" s="34" t="str">
        <f>IFERROR(VLOOKUP(VET46&amp;VEU46&amp;VEX46,CC!VEO:VES,5,FALSE), " ")</f>
        <v xml:space="preserve"> </v>
      </c>
      <c r="VFH46" s="34" t="str">
        <f>IFERROR(VLOOKUP(VEU46&amp;VEV46&amp;VEY46,CC!VEP:VET,5,FALSE), " ")</f>
        <v xml:space="preserve"> </v>
      </c>
      <c r="VFI46" s="34" t="str">
        <f>IFERROR(VLOOKUP(VEV46&amp;VEW46&amp;VEZ46,CC!VEQ:VEU,5,FALSE), " ")</f>
        <v xml:space="preserve"> </v>
      </c>
      <c r="VFJ46" s="34" t="str">
        <f>IFERROR(VLOOKUP(VEW46&amp;VEX46&amp;VFA46,CC!VER:VEV,5,FALSE), " ")</f>
        <v xml:space="preserve"> </v>
      </c>
      <c r="VFK46" s="34" t="str">
        <f>IFERROR(VLOOKUP(VEX46&amp;VEY46&amp;VFB46,CC!VES:VEW,5,FALSE), " ")</f>
        <v xml:space="preserve"> </v>
      </c>
      <c r="VFL46" s="34" t="str">
        <f>IFERROR(VLOOKUP(VEY46&amp;VEZ46&amp;VFC46,CC!VET:VEX,5,FALSE), " ")</f>
        <v xml:space="preserve"> </v>
      </c>
      <c r="VFM46" s="34" t="str">
        <f>IFERROR(VLOOKUP(VEZ46&amp;VFA46&amp;VFD46,CC!VEU:VEY,5,FALSE), " ")</f>
        <v xml:space="preserve"> </v>
      </c>
      <c r="VFN46" s="34" t="str">
        <f>IFERROR(VLOOKUP(VFA46&amp;VFB46&amp;VFE46,CC!VEV:VEZ,5,FALSE), " ")</f>
        <v xml:space="preserve"> </v>
      </c>
      <c r="VFO46" s="34" t="str">
        <f>IFERROR(VLOOKUP(VFB46&amp;VFC46&amp;VFF46,CC!VEW:VFA,5,FALSE), " ")</f>
        <v xml:space="preserve"> </v>
      </c>
      <c r="VFP46" s="34" t="str">
        <f>IFERROR(VLOOKUP(VFC46&amp;VFD46&amp;VFG46,CC!VEX:VFB,5,FALSE), " ")</f>
        <v xml:space="preserve"> </v>
      </c>
      <c r="VFQ46" s="34" t="str">
        <f>IFERROR(VLOOKUP(VFD46&amp;VFE46&amp;VFH46,CC!VEY:VFC,5,FALSE), " ")</f>
        <v xml:space="preserve"> </v>
      </c>
      <c r="VFR46" s="34" t="str">
        <f>IFERROR(VLOOKUP(VFE46&amp;VFF46&amp;VFI46,CC!VEZ:VFD,5,FALSE), " ")</f>
        <v xml:space="preserve"> </v>
      </c>
      <c r="VFS46" s="34" t="str">
        <f>IFERROR(VLOOKUP(VFF46&amp;VFG46&amp;VFJ46,CC!VFA:VFE,5,FALSE), " ")</f>
        <v xml:space="preserve"> </v>
      </c>
      <c r="VFT46" s="34" t="str">
        <f>IFERROR(VLOOKUP(VFG46&amp;VFH46&amp;VFK46,CC!VFB:VFF,5,FALSE), " ")</f>
        <v xml:space="preserve"> </v>
      </c>
      <c r="VFU46" s="34" t="str">
        <f>IFERROR(VLOOKUP(VFH46&amp;VFI46&amp;VFL46,CC!VFC:VFG,5,FALSE), " ")</f>
        <v xml:space="preserve"> </v>
      </c>
      <c r="VFV46" s="34" t="str">
        <f>IFERROR(VLOOKUP(VFI46&amp;VFJ46&amp;VFM46,CC!VFD:VFH,5,FALSE), " ")</f>
        <v xml:space="preserve"> </v>
      </c>
      <c r="VFW46" s="34" t="str">
        <f>IFERROR(VLOOKUP(VFJ46&amp;VFK46&amp;VFN46,CC!VFE:VFI,5,FALSE), " ")</f>
        <v xml:space="preserve"> </v>
      </c>
      <c r="VFX46" s="34" t="str">
        <f>IFERROR(VLOOKUP(VFK46&amp;VFL46&amp;VFO46,CC!VFF:VFJ,5,FALSE), " ")</f>
        <v xml:space="preserve"> </v>
      </c>
      <c r="VFY46" s="34" t="str">
        <f>IFERROR(VLOOKUP(VFL46&amp;VFM46&amp;VFP46,CC!VFG:VFK,5,FALSE), " ")</f>
        <v xml:space="preserve"> </v>
      </c>
      <c r="VFZ46" s="34" t="str">
        <f>IFERROR(VLOOKUP(VFM46&amp;VFN46&amp;VFQ46,CC!VFH:VFL,5,FALSE), " ")</f>
        <v xml:space="preserve"> </v>
      </c>
      <c r="VGA46" s="34" t="str">
        <f>IFERROR(VLOOKUP(VFN46&amp;VFO46&amp;VFR46,CC!VFI:VFM,5,FALSE), " ")</f>
        <v xml:space="preserve"> </v>
      </c>
      <c r="VGB46" s="34" t="str">
        <f>IFERROR(VLOOKUP(VFO46&amp;VFP46&amp;VFS46,CC!VFJ:VFN,5,FALSE), " ")</f>
        <v xml:space="preserve"> </v>
      </c>
      <c r="VGC46" s="34" t="str">
        <f>IFERROR(VLOOKUP(VFP46&amp;VFQ46&amp;VFT46,CC!VFK:VFO,5,FALSE), " ")</f>
        <v xml:space="preserve"> </v>
      </c>
      <c r="VGD46" s="34" t="str">
        <f>IFERROR(VLOOKUP(VFQ46&amp;VFR46&amp;VFU46,CC!VFL:VFP,5,FALSE), " ")</f>
        <v xml:space="preserve"> </v>
      </c>
      <c r="VGE46" s="34" t="str">
        <f>IFERROR(VLOOKUP(VFR46&amp;VFS46&amp;VFV46,CC!VFM:VFQ,5,FALSE), " ")</f>
        <v xml:space="preserve"> </v>
      </c>
      <c r="VGF46" s="34" t="str">
        <f>IFERROR(VLOOKUP(VFS46&amp;VFT46&amp;VFW46,CC!VFN:VFR,5,FALSE), " ")</f>
        <v xml:space="preserve"> </v>
      </c>
      <c r="VGG46" s="34" t="str">
        <f>IFERROR(VLOOKUP(VFT46&amp;VFU46&amp;VFX46,CC!VFO:VFS,5,FALSE), " ")</f>
        <v xml:space="preserve"> </v>
      </c>
      <c r="VGH46" s="34" t="str">
        <f>IFERROR(VLOOKUP(VFU46&amp;VFV46&amp;VFY46,CC!VFP:VFT,5,FALSE), " ")</f>
        <v xml:space="preserve"> </v>
      </c>
      <c r="VGI46" s="34" t="str">
        <f>IFERROR(VLOOKUP(VFV46&amp;VFW46&amp;VFZ46,CC!VFQ:VFU,5,FALSE), " ")</f>
        <v xml:space="preserve"> </v>
      </c>
      <c r="VGJ46" s="34" t="str">
        <f>IFERROR(VLOOKUP(VFW46&amp;VFX46&amp;VGA46,CC!VFR:VFV,5,FALSE), " ")</f>
        <v xml:space="preserve"> </v>
      </c>
      <c r="VGK46" s="34" t="str">
        <f>IFERROR(VLOOKUP(VFX46&amp;VFY46&amp;VGB46,CC!VFS:VFW,5,FALSE), " ")</f>
        <v xml:space="preserve"> </v>
      </c>
      <c r="VGL46" s="34" t="str">
        <f>IFERROR(VLOOKUP(VFY46&amp;VFZ46&amp;VGC46,CC!VFT:VFX,5,FALSE), " ")</f>
        <v xml:space="preserve"> </v>
      </c>
      <c r="VGM46" s="34" t="str">
        <f>IFERROR(VLOOKUP(VFZ46&amp;VGA46&amp;VGD46,CC!VFU:VFY,5,FALSE), " ")</f>
        <v xml:space="preserve"> </v>
      </c>
      <c r="VGN46" s="34" t="str">
        <f>IFERROR(VLOOKUP(VGA46&amp;VGB46&amp;VGE46,CC!VFV:VFZ,5,FALSE), " ")</f>
        <v xml:space="preserve"> </v>
      </c>
      <c r="VGO46" s="34" t="str">
        <f>IFERROR(VLOOKUP(VGB46&amp;VGC46&amp;VGF46,CC!VFW:VGA,5,FALSE), " ")</f>
        <v xml:space="preserve"> </v>
      </c>
      <c r="VGP46" s="34" t="str">
        <f>IFERROR(VLOOKUP(VGC46&amp;VGD46&amp;VGG46,CC!VFX:VGB,5,FALSE), " ")</f>
        <v xml:space="preserve"> </v>
      </c>
      <c r="VGQ46" s="34" t="str">
        <f>IFERROR(VLOOKUP(VGD46&amp;VGE46&amp;VGH46,CC!VFY:VGC,5,FALSE), " ")</f>
        <v xml:space="preserve"> </v>
      </c>
      <c r="VGR46" s="34" t="str">
        <f>IFERROR(VLOOKUP(VGE46&amp;VGF46&amp;VGI46,CC!VFZ:VGD,5,FALSE), " ")</f>
        <v xml:space="preserve"> </v>
      </c>
      <c r="VGS46" s="34" t="str">
        <f>IFERROR(VLOOKUP(VGF46&amp;VGG46&amp;VGJ46,CC!VGA:VGE,5,FALSE), " ")</f>
        <v xml:space="preserve"> </v>
      </c>
      <c r="VGT46" s="34" t="str">
        <f>IFERROR(VLOOKUP(VGG46&amp;VGH46&amp;VGK46,CC!VGB:VGF,5,FALSE), " ")</f>
        <v xml:space="preserve"> </v>
      </c>
      <c r="VGU46" s="34" t="str">
        <f>IFERROR(VLOOKUP(VGH46&amp;VGI46&amp;VGL46,CC!VGC:VGG,5,FALSE), " ")</f>
        <v xml:space="preserve"> </v>
      </c>
      <c r="VGV46" s="34" t="str">
        <f>IFERROR(VLOOKUP(VGI46&amp;VGJ46&amp;VGM46,CC!VGD:VGH,5,FALSE), " ")</f>
        <v xml:space="preserve"> </v>
      </c>
      <c r="VGW46" s="34" t="str">
        <f>IFERROR(VLOOKUP(VGJ46&amp;VGK46&amp;VGN46,CC!VGE:VGI,5,FALSE), " ")</f>
        <v xml:space="preserve"> </v>
      </c>
      <c r="VGX46" s="34" t="str">
        <f>IFERROR(VLOOKUP(VGK46&amp;VGL46&amp;VGO46,CC!VGF:VGJ,5,FALSE), " ")</f>
        <v xml:space="preserve"> </v>
      </c>
      <c r="VGY46" s="34" t="str">
        <f>IFERROR(VLOOKUP(VGL46&amp;VGM46&amp;VGP46,CC!VGG:VGK,5,FALSE), " ")</f>
        <v xml:space="preserve"> </v>
      </c>
      <c r="VGZ46" s="34" t="str">
        <f>IFERROR(VLOOKUP(VGM46&amp;VGN46&amp;VGQ46,CC!VGH:VGL,5,FALSE), " ")</f>
        <v xml:space="preserve"> </v>
      </c>
      <c r="VHA46" s="34" t="str">
        <f>IFERROR(VLOOKUP(VGN46&amp;VGO46&amp;VGR46,CC!VGI:VGM,5,FALSE), " ")</f>
        <v xml:space="preserve"> </v>
      </c>
      <c r="VHB46" s="34" t="str">
        <f>IFERROR(VLOOKUP(VGO46&amp;VGP46&amp;VGS46,CC!VGJ:VGN,5,FALSE), " ")</f>
        <v xml:space="preserve"> </v>
      </c>
      <c r="VHC46" s="34" t="str">
        <f>IFERROR(VLOOKUP(VGP46&amp;VGQ46&amp;VGT46,CC!VGK:VGO,5,FALSE), " ")</f>
        <v xml:space="preserve"> </v>
      </c>
      <c r="VHD46" s="34" t="str">
        <f>IFERROR(VLOOKUP(VGQ46&amp;VGR46&amp;VGU46,CC!VGL:VGP,5,FALSE), " ")</f>
        <v xml:space="preserve"> </v>
      </c>
      <c r="VHE46" s="34" t="str">
        <f>IFERROR(VLOOKUP(VGR46&amp;VGS46&amp;VGV46,CC!VGM:VGQ,5,FALSE), " ")</f>
        <v xml:space="preserve"> </v>
      </c>
      <c r="VHF46" s="34" t="str">
        <f>IFERROR(VLOOKUP(VGS46&amp;VGT46&amp;VGW46,CC!VGN:VGR,5,FALSE), " ")</f>
        <v xml:space="preserve"> </v>
      </c>
      <c r="VHG46" s="34" t="str">
        <f>IFERROR(VLOOKUP(VGT46&amp;VGU46&amp;VGX46,CC!VGO:VGS,5,FALSE), " ")</f>
        <v xml:space="preserve"> </v>
      </c>
      <c r="VHH46" s="34" t="str">
        <f>IFERROR(VLOOKUP(VGU46&amp;VGV46&amp;VGY46,CC!VGP:VGT,5,FALSE), " ")</f>
        <v xml:space="preserve"> </v>
      </c>
      <c r="VHI46" s="34" t="str">
        <f>IFERROR(VLOOKUP(VGV46&amp;VGW46&amp;VGZ46,CC!VGQ:VGU,5,FALSE), " ")</f>
        <v xml:space="preserve"> </v>
      </c>
      <c r="VHJ46" s="34" t="str">
        <f>IFERROR(VLOOKUP(VGW46&amp;VGX46&amp;VHA46,CC!VGR:VGV,5,FALSE), " ")</f>
        <v xml:space="preserve"> </v>
      </c>
      <c r="VHK46" s="34" t="str">
        <f>IFERROR(VLOOKUP(VGX46&amp;VGY46&amp;VHB46,CC!VGS:VGW,5,FALSE), " ")</f>
        <v xml:space="preserve"> </v>
      </c>
      <c r="VHL46" s="34" t="str">
        <f>IFERROR(VLOOKUP(VGY46&amp;VGZ46&amp;VHC46,CC!VGT:VGX,5,FALSE), " ")</f>
        <v xml:space="preserve"> </v>
      </c>
      <c r="VHM46" s="34" t="str">
        <f>IFERROR(VLOOKUP(VGZ46&amp;VHA46&amp;VHD46,CC!VGU:VGY,5,FALSE), " ")</f>
        <v xml:space="preserve"> </v>
      </c>
      <c r="VHN46" s="34" t="str">
        <f>IFERROR(VLOOKUP(VHA46&amp;VHB46&amp;VHE46,CC!VGV:VGZ,5,FALSE), " ")</f>
        <v xml:space="preserve"> </v>
      </c>
      <c r="VHO46" s="34" t="str">
        <f>IFERROR(VLOOKUP(VHB46&amp;VHC46&amp;VHF46,CC!VGW:VHA,5,FALSE), " ")</f>
        <v xml:space="preserve"> </v>
      </c>
      <c r="VHP46" s="34" t="str">
        <f>IFERROR(VLOOKUP(VHC46&amp;VHD46&amp;VHG46,CC!VGX:VHB,5,FALSE), " ")</f>
        <v xml:space="preserve"> </v>
      </c>
      <c r="VHQ46" s="34" t="str">
        <f>IFERROR(VLOOKUP(VHD46&amp;VHE46&amp;VHH46,CC!VGY:VHC,5,FALSE), " ")</f>
        <v xml:space="preserve"> </v>
      </c>
      <c r="VHR46" s="34" t="str">
        <f>IFERROR(VLOOKUP(VHE46&amp;VHF46&amp;VHI46,CC!VGZ:VHD,5,FALSE), " ")</f>
        <v xml:space="preserve"> </v>
      </c>
      <c r="VHS46" s="34" t="str">
        <f>IFERROR(VLOOKUP(VHF46&amp;VHG46&amp;VHJ46,CC!VHA:VHE,5,FALSE), " ")</f>
        <v xml:space="preserve"> </v>
      </c>
      <c r="VHT46" s="34" t="str">
        <f>IFERROR(VLOOKUP(VHG46&amp;VHH46&amp;VHK46,CC!VHB:VHF,5,FALSE), " ")</f>
        <v xml:space="preserve"> </v>
      </c>
      <c r="VHU46" s="34" t="str">
        <f>IFERROR(VLOOKUP(VHH46&amp;VHI46&amp;VHL46,CC!VHC:VHG,5,FALSE), " ")</f>
        <v xml:space="preserve"> </v>
      </c>
      <c r="VHV46" s="34" t="str">
        <f>IFERROR(VLOOKUP(VHI46&amp;VHJ46&amp;VHM46,CC!VHD:VHH,5,FALSE), " ")</f>
        <v xml:space="preserve"> </v>
      </c>
      <c r="VHW46" s="34" t="str">
        <f>IFERROR(VLOOKUP(VHJ46&amp;VHK46&amp;VHN46,CC!VHE:VHI,5,FALSE), " ")</f>
        <v xml:space="preserve"> </v>
      </c>
      <c r="VHX46" s="34" t="str">
        <f>IFERROR(VLOOKUP(VHK46&amp;VHL46&amp;VHO46,CC!VHF:VHJ,5,FALSE), " ")</f>
        <v xml:space="preserve"> </v>
      </c>
      <c r="VHY46" s="34" t="str">
        <f>IFERROR(VLOOKUP(VHL46&amp;VHM46&amp;VHP46,CC!VHG:VHK,5,FALSE), " ")</f>
        <v xml:space="preserve"> </v>
      </c>
      <c r="VHZ46" s="34" t="str">
        <f>IFERROR(VLOOKUP(VHM46&amp;VHN46&amp;VHQ46,CC!VHH:VHL,5,FALSE), " ")</f>
        <v xml:space="preserve"> </v>
      </c>
      <c r="VIA46" s="34" t="str">
        <f>IFERROR(VLOOKUP(VHN46&amp;VHO46&amp;VHR46,CC!VHI:VHM,5,FALSE), " ")</f>
        <v xml:space="preserve"> </v>
      </c>
      <c r="VIB46" s="34" t="str">
        <f>IFERROR(VLOOKUP(VHO46&amp;VHP46&amp;VHS46,CC!VHJ:VHN,5,FALSE), " ")</f>
        <v xml:space="preserve"> </v>
      </c>
      <c r="VIC46" s="34" t="str">
        <f>IFERROR(VLOOKUP(VHP46&amp;VHQ46&amp;VHT46,CC!VHK:VHO,5,FALSE), " ")</f>
        <v xml:space="preserve"> </v>
      </c>
      <c r="VID46" s="34" t="str">
        <f>IFERROR(VLOOKUP(VHQ46&amp;VHR46&amp;VHU46,CC!VHL:VHP,5,FALSE), " ")</f>
        <v xml:space="preserve"> </v>
      </c>
      <c r="VIE46" s="34" t="str">
        <f>IFERROR(VLOOKUP(VHR46&amp;VHS46&amp;VHV46,CC!VHM:VHQ,5,FALSE), " ")</f>
        <v xml:space="preserve"> </v>
      </c>
      <c r="VIF46" s="34" t="str">
        <f>IFERROR(VLOOKUP(VHS46&amp;VHT46&amp;VHW46,CC!VHN:VHR,5,FALSE), " ")</f>
        <v xml:space="preserve"> </v>
      </c>
      <c r="VIG46" s="34" t="str">
        <f>IFERROR(VLOOKUP(VHT46&amp;VHU46&amp;VHX46,CC!VHO:VHS,5,FALSE), " ")</f>
        <v xml:space="preserve"> </v>
      </c>
      <c r="VIH46" s="34" t="str">
        <f>IFERROR(VLOOKUP(VHU46&amp;VHV46&amp;VHY46,CC!VHP:VHT,5,FALSE), " ")</f>
        <v xml:space="preserve"> </v>
      </c>
      <c r="VII46" s="34" t="str">
        <f>IFERROR(VLOOKUP(VHV46&amp;VHW46&amp;VHZ46,CC!VHQ:VHU,5,FALSE), " ")</f>
        <v xml:space="preserve"> </v>
      </c>
      <c r="VIJ46" s="34" t="str">
        <f>IFERROR(VLOOKUP(VHW46&amp;VHX46&amp;VIA46,CC!VHR:VHV,5,FALSE), " ")</f>
        <v xml:space="preserve"> </v>
      </c>
      <c r="VIK46" s="34" t="str">
        <f>IFERROR(VLOOKUP(VHX46&amp;VHY46&amp;VIB46,CC!VHS:VHW,5,FALSE), " ")</f>
        <v xml:space="preserve"> </v>
      </c>
      <c r="VIL46" s="34" t="str">
        <f>IFERROR(VLOOKUP(VHY46&amp;VHZ46&amp;VIC46,CC!VHT:VHX,5,FALSE), " ")</f>
        <v xml:space="preserve"> </v>
      </c>
      <c r="VIM46" s="34" t="str">
        <f>IFERROR(VLOOKUP(VHZ46&amp;VIA46&amp;VID46,CC!VHU:VHY,5,FALSE), " ")</f>
        <v xml:space="preserve"> </v>
      </c>
      <c r="VIN46" s="34" t="str">
        <f>IFERROR(VLOOKUP(VIA46&amp;VIB46&amp;VIE46,CC!VHV:VHZ,5,FALSE), " ")</f>
        <v xml:space="preserve"> </v>
      </c>
      <c r="VIO46" s="34" t="str">
        <f>IFERROR(VLOOKUP(VIB46&amp;VIC46&amp;VIF46,CC!VHW:VIA,5,FALSE), " ")</f>
        <v xml:space="preserve"> </v>
      </c>
      <c r="VIP46" s="34" t="str">
        <f>IFERROR(VLOOKUP(VIC46&amp;VID46&amp;VIG46,CC!VHX:VIB,5,FALSE), " ")</f>
        <v xml:space="preserve"> </v>
      </c>
      <c r="VIQ46" s="34" t="str">
        <f>IFERROR(VLOOKUP(VID46&amp;VIE46&amp;VIH46,CC!VHY:VIC,5,FALSE), " ")</f>
        <v xml:space="preserve"> </v>
      </c>
      <c r="VIR46" s="34" t="str">
        <f>IFERROR(VLOOKUP(VIE46&amp;VIF46&amp;VII46,CC!VHZ:VID,5,FALSE), " ")</f>
        <v xml:space="preserve"> </v>
      </c>
      <c r="VIS46" s="34" t="str">
        <f>IFERROR(VLOOKUP(VIF46&amp;VIG46&amp;VIJ46,CC!VIA:VIE,5,FALSE), " ")</f>
        <v xml:space="preserve"> </v>
      </c>
      <c r="VIT46" s="34" t="str">
        <f>IFERROR(VLOOKUP(VIG46&amp;VIH46&amp;VIK46,CC!VIB:VIF,5,FALSE), " ")</f>
        <v xml:space="preserve"> </v>
      </c>
      <c r="VIU46" s="34" t="str">
        <f>IFERROR(VLOOKUP(VIH46&amp;VII46&amp;VIL46,CC!VIC:VIG,5,FALSE), " ")</f>
        <v xml:space="preserve"> </v>
      </c>
      <c r="VIV46" s="34" t="str">
        <f>IFERROR(VLOOKUP(VII46&amp;VIJ46&amp;VIM46,CC!VID:VIH,5,FALSE), " ")</f>
        <v xml:space="preserve"> </v>
      </c>
      <c r="VIW46" s="34" t="str">
        <f>IFERROR(VLOOKUP(VIJ46&amp;VIK46&amp;VIN46,CC!VIE:VII,5,FALSE), " ")</f>
        <v xml:space="preserve"> </v>
      </c>
      <c r="VIX46" s="34" t="str">
        <f>IFERROR(VLOOKUP(VIK46&amp;VIL46&amp;VIO46,CC!VIF:VIJ,5,FALSE), " ")</f>
        <v xml:space="preserve"> </v>
      </c>
      <c r="VIY46" s="34" t="str">
        <f>IFERROR(VLOOKUP(VIL46&amp;VIM46&amp;VIP46,CC!VIG:VIK,5,FALSE), " ")</f>
        <v xml:space="preserve"> </v>
      </c>
      <c r="VIZ46" s="34" t="str">
        <f>IFERROR(VLOOKUP(VIM46&amp;VIN46&amp;VIQ46,CC!VIH:VIL,5,FALSE), " ")</f>
        <v xml:space="preserve"> </v>
      </c>
      <c r="VJA46" s="34" t="str">
        <f>IFERROR(VLOOKUP(VIN46&amp;VIO46&amp;VIR46,CC!VII:VIM,5,FALSE), " ")</f>
        <v xml:space="preserve"> </v>
      </c>
      <c r="VJB46" s="34" t="str">
        <f>IFERROR(VLOOKUP(VIO46&amp;VIP46&amp;VIS46,CC!VIJ:VIN,5,FALSE), " ")</f>
        <v xml:space="preserve"> </v>
      </c>
      <c r="VJC46" s="34" t="str">
        <f>IFERROR(VLOOKUP(VIP46&amp;VIQ46&amp;VIT46,CC!VIK:VIO,5,FALSE), " ")</f>
        <v xml:space="preserve"> </v>
      </c>
      <c r="VJD46" s="34" t="str">
        <f>IFERROR(VLOOKUP(VIQ46&amp;VIR46&amp;VIU46,CC!VIL:VIP,5,FALSE), " ")</f>
        <v xml:space="preserve"> </v>
      </c>
      <c r="VJE46" s="34" t="str">
        <f>IFERROR(VLOOKUP(VIR46&amp;VIS46&amp;VIV46,CC!VIM:VIQ,5,FALSE), " ")</f>
        <v xml:space="preserve"> </v>
      </c>
      <c r="VJF46" s="34" t="str">
        <f>IFERROR(VLOOKUP(VIS46&amp;VIT46&amp;VIW46,CC!VIN:VIR,5,FALSE), " ")</f>
        <v xml:space="preserve"> </v>
      </c>
      <c r="VJG46" s="34" t="str">
        <f>IFERROR(VLOOKUP(VIT46&amp;VIU46&amp;VIX46,CC!VIO:VIS,5,FALSE), " ")</f>
        <v xml:space="preserve"> </v>
      </c>
      <c r="VJH46" s="34" t="str">
        <f>IFERROR(VLOOKUP(VIU46&amp;VIV46&amp;VIY46,CC!VIP:VIT,5,FALSE), " ")</f>
        <v xml:space="preserve"> </v>
      </c>
      <c r="VJI46" s="34" t="str">
        <f>IFERROR(VLOOKUP(VIV46&amp;VIW46&amp;VIZ46,CC!VIQ:VIU,5,FALSE), " ")</f>
        <v xml:space="preserve"> </v>
      </c>
      <c r="VJJ46" s="34" t="str">
        <f>IFERROR(VLOOKUP(VIW46&amp;VIX46&amp;VJA46,CC!VIR:VIV,5,FALSE), " ")</f>
        <v xml:space="preserve"> </v>
      </c>
      <c r="VJK46" s="34" t="str">
        <f>IFERROR(VLOOKUP(VIX46&amp;VIY46&amp;VJB46,CC!VIS:VIW,5,FALSE), " ")</f>
        <v xml:space="preserve"> </v>
      </c>
      <c r="VJL46" s="34" t="str">
        <f>IFERROR(VLOOKUP(VIY46&amp;VIZ46&amp;VJC46,CC!VIT:VIX,5,FALSE), " ")</f>
        <v xml:space="preserve"> </v>
      </c>
      <c r="VJM46" s="34" t="str">
        <f>IFERROR(VLOOKUP(VIZ46&amp;VJA46&amp;VJD46,CC!VIU:VIY,5,FALSE), " ")</f>
        <v xml:space="preserve"> </v>
      </c>
      <c r="VJN46" s="34" t="str">
        <f>IFERROR(VLOOKUP(VJA46&amp;VJB46&amp;VJE46,CC!VIV:VIZ,5,FALSE), " ")</f>
        <v xml:space="preserve"> </v>
      </c>
      <c r="VJO46" s="34" t="str">
        <f>IFERROR(VLOOKUP(VJB46&amp;VJC46&amp;VJF46,CC!VIW:VJA,5,FALSE), " ")</f>
        <v xml:space="preserve"> </v>
      </c>
      <c r="VJP46" s="34" t="str">
        <f>IFERROR(VLOOKUP(VJC46&amp;VJD46&amp;VJG46,CC!VIX:VJB,5,FALSE), " ")</f>
        <v xml:space="preserve"> </v>
      </c>
      <c r="VJQ46" s="34" t="str">
        <f>IFERROR(VLOOKUP(VJD46&amp;VJE46&amp;VJH46,CC!VIY:VJC,5,FALSE), " ")</f>
        <v xml:space="preserve"> </v>
      </c>
      <c r="VJR46" s="34" t="str">
        <f>IFERROR(VLOOKUP(VJE46&amp;VJF46&amp;VJI46,CC!VIZ:VJD,5,FALSE), " ")</f>
        <v xml:space="preserve"> </v>
      </c>
      <c r="VJS46" s="34" t="str">
        <f>IFERROR(VLOOKUP(VJF46&amp;VJG46&amp;VJJ46,CC!VJA:VJE,5,FALSE), " ")</f>
        <v xml:space="preserve"> </v>
      </c>
      <c r="VJT46" s="34" t="str">
        <f>IFERROR(VLOOKUP(VJG46&amp;VJH46&amp;VJK46,CC!VJB:VJF,5,FALSE), " ")</f>
        <v xml:space="preserve"> </v>
      </c>
      <c r="VJU46" s="34" t="str">
        <f>IFERROR(VLOOKUP(VJH46&amp;VJI46&amp;VJL46,CC!VJC:VJG,5,FALSE), " ")</f>
        <v xml:space="preserve"> </v>
      </c>
      <c r="VJV46" s="34" t="str">
        <f>IFERROR(VLOOKUP(VJI46&amp;VJJ46&amp;VJM46,CC!VJD:VJH,5,FALSE), " ")</f>
        <v xml:space="preserve"> </v>
      </c>
      <c r="VJW46" s="34" t="str">
        <f>IFERROR(VLOOKUP(VJJ46&amp;VJK46&amp;VJN46,CC!VJE:VJI,5,FALSE), " ")</f>
        <v xml:space="preserve"> </v>
      </c>
      <c r="VJX46" s="34" t="str">
        <f>IFERROR(VLOOKUP(VJK46&amp;VJL46&amp;VJO46,CC!VJF:VJJ,5,FALSE), " ")</f>
        <v xml:space="preserve"> </v>
      </c>
      <c r="VJY46" s="34" t="str">
        <f>IFERROR(VLOOKUP(VJL46&amp;VJM46&amp;VJP46,CC!VJG:VJK,5,FALSE), " ")</f>
        <v xml:space="preserve"> </v>
      </c>
      <c r="VJZ46" s="34" t="str">
        <f>IFERROR(VLOOKUP(VJM46&amp;VJN46&amp;VJQ46,CC!VJH:VJL,5,FALSE), " ")</f>
        <v xml:space="preserve"> </v>
      </c>
      <c r="VKA46" s="34" t="str">
        <f>IFERROR(VLOOKUP(VJN46&amp;VJO46&amp;VJR46,CC!VJI:VJM,5,FALSE), " ")</f>
        <v xml:space="preserve"> </v>
      </c>
      <c r="VKB46" s="34" t="str">
        <f>IFERROR(VLOOKUP(VJO46&amp;VJP46&amp;VJS46,CC!VJJ:VJN,5,FALSE), " ")</f>
        <v xml:space="preserve"> </v>
      </c>
      <c r="VKC46" s="34" t="str">
        <f>IFERROR(VLOOKUP(VJP46&amp;VJQ46&amp;VJT46,CC!VJK:VJO,5,FALSE), " ")</f>
        <v xml:space="preserve"> </v>
      </c>
      <c r="VKD46" s="34" t="str">
        <f>IFERROR(VLOOKUP(VJQ46&amp;VJR46&amp;VJU46,CC!VJL:VJP,5,FALSE), " ")</f>
        <v xml:space="preserve"> </v>
      </c>
      <c r="VKE46" s="34" t="str">
        <f>IFERROR(VLOOKUP(VJR46&amp;VJS46&amp;VJV46,CC!VJM:VJQ,5,FALSE), " ")</f>
        <v xml:space="preserve"> </v>
      </c>
      <c r="VKF46" s="34" t="str">
        <f>IFERROR(VLOOKUP(VJS46&amp;VJT46&amp;VJW46,CC!VJN:VJR,5,FALSE), " ")</f>
        <v xml:space="preserve"> </v>
      </c>
      <c r="VKG46" s="34" t="str">
        <f>IFERROR(VLOOKUP(VJT46&amp;VJU46&amp;VJX46,CC!VJO:VJS,5,FALSE), " ")</f>
        <v xml:space="preserve"> </v>
      </c>
      <c r="VKH46" s="34" t="str">
        <f>IFERROR(VLOOKUP(VJU46&amp;VJV46&amp;VJY46,CC!VJP:VJT,5,FALSE), " ")</f>
        <v xml:space="preserve"> </v>
      </c>
      <c r="VKI46" s="34" t="str">
        <f>IFERROR(VLOOKUP(VJV46&amp;VJW46&amp;VJZ46,CC!VJQ:VJU,5,FALSE), " ")</f>
        <v xml:space="preserve"> </v>
      </c>
      <c r="VKJ46" s="34" t="str">
        <f>IFERROR(VLOOKUP(VJW46&amp;VJX46&amp;VKA46,CC!VJR:VJV,5,FALSE), " ")</f>
        <v xml:space="preserve"> </v>
      </c>
      <c r="VKK46" s="34" t="str">
        <f>IFERROR(VLOOKUP(VJX46&amp;VJY46&amp;VKB46,CC!VJS:VJW,5,FALSE), " ")</f>
        <v xml:space="preserve"> </v>
      </c>
      <c r="VKL46" s="34" t="str">
        <f>IFERROR(VLOOKUP(VJY46&amp;VJZ46&amp;VKC46,CC!VJT:VJX,5,FALSE), " ")</f>
        <v xml:space="preserve"> </v>
      </c>
      <c r="VKM46" s="34" t="str">
        <f>IFERROR(VLOOKUP(VJZ46&amp;VKA46&amp;VKD46,CC!VJU:VJY,5,FALSE), " ")</f>
        <v xml:space="preserve"> </v>
      </c>
      <c r="VKN46" s="34" t="str">
        <f>IFERROR(VLOOKUP(VKA46&amp;VKB46&amp;VKE46,CC!VJV:VJZ,5,FALSE), " ")</f>
        <v xml:space="preserve"> </v>
      </c>
      <c r="VKO46" s="34" t="str">
        <f>IFERROR(VLOOKUP(VKB46&amp;VKC46&amp;VKF46,CC!VJW:VKA,5,FALSE), " ")</f>
        <v xml:space="preserve"> </v>
      </c>
      <c r="VKP46" s="34" t="str">
        <f>IFERROR(VLOOKUP(VKC46&amp;VKD46&amp;VKG46,CC!VJX:VKB,5,FALSE), " ")</f>
        <v xml:space="preserve"> </v>
      </c>
      <c r="VKQ46" s="34" t="str">
        <f>IFERROR(VLOOKUP(VKD46&amp;VKE46&amp;VKH46,CC!VJY:VKC,5,FALSE), " ")</f>
        <v xml:space="preserve"> </v>
      </c>
      <c r="VKR46" s="34" t="str">
        <f>IFERROR(VLOOKUP(VKE46&amp;VKF46&amp;VKI46,CC!VJZ:VKD,5,FALSE), " ")</f>
        <v xml:space="preserve"> </v>
      </c>
      <c r="VKS46" s="34" t="str">
        <f>IFERROR(VLOOKUP(VKF46&amp;VKG46&amp;VKJ46,CC!VKA:VKE,5,FALSE), " ")</f>
        <v xml:space="preserve"> </v>
      </c>
      <c r="VKT46" s="34" t="str">
        <f>IFERROR(VLOOKUP(VKG46&amp;VKH46&amp;VKK46,CC!VKB:VKF,5,FALSE), " ")</f>
        <v xml:space="preserve"> </v>
      </c>
      <c r="VKU46" s="34" t="str">
        <f>IFERROR(VLOOKUP(VKH46&amp;VKI46&amp;VKL46,CC!VKC:VKG,5,FALSE), " ")</f>
        <v xml:space="preserve"> </v>
      </c>
      <c r="VKV46" s="34" t="str">
        <f>IFERROR(VLOOKUP(VKI46&amp;VKJ46&amp;VKM46,CC!VKD:VKH,5,FALSE), " ")</f>
        <v xml:space="preserve"> </v>
      </c>
      <c r="VKW46" s="34" t="str">
        <f>IFERROR(VLOOKUP(VKJ46&amp;VKK46&amp;VKN46,CC!VKE:VKI,5,FALSE), " ")</f>
        <v xml:space="preserve"> </v>
      </c>
      <c r="VKX46" s="34" t="str">
        <f>IFERROR(VLOOKUP(VKK46&amp;VKL46&amp;VKO46,CC!VKF:VKJ,5,FALSE), " ")</f>
        <v xml:space="preserve"> </v>
      </c>
      <c r="VKY46" s="34" t="str">
        <f>IFERROR(VLOOKUP(VKL46&amp;VKM46&amp;VKP46,CC!VKG:VKK,5,FALSE), " ")</f>
        <v xml:space="preserve"> </v>
      </c>
      <c r="VKZ46" s="34" t="str">
        <f>IFERROR(VLOOKUP(VKM46&amp;VKN46&amp;VKQ46,CC!VKH:VKL,5,FALSE), " ")</f>
        <v xml:space="preserve"> </v>
      </c>
      <c r="VLA46" s="34" t="str">
        <f>IFERROR(VLOOKUP(VKN46&amp;VKO46&amp;VKR46,CC!VKI:VKM,5,FALSE), " ")</f>
        <v xml:space="preserve"> </v>
      </c>
      <c r="VLB46" s="34" t="str">
        <f>IFERROR(VLOOKUP(VKO46&amp;VKP46&amp;VKS46,CC!VKJ:VKN,5,FALSE), " ")</f>
        <v xml:space="preserve"> </v>
      </c>
      <c r="VLC46" s="34" t="str">
        <f>IFERROR(VLOOKUP(VKP46&amp;VKQ46&amp;VKT46,CC!VKK:VKO,5,FALSE), " ")</f>
        <v xml:space="preserve"> </v>
      </c>
      <c r="VLD46" s="34" t="str">
        <f>IFERROR(VLOOKUP(VKQ46&amp;VKR46&amp;VKU46,CC!VKL:VKP,5,FALSE), " ")</f>
        <v xml:space="preserve"> </v>
      </c>
      <c r="VLE46" s="34" t="str">
        <f>IFERROR(VLOOKUP(VKR46&amp;VKS46&amp;VKV46,CC!VKM:VKQ,5,FALSE), " ")</f>
        <v xml:space="preserve"> </v>
      </c>
      <c r="VLF46" s="34" t="str">
        <f>IFERROR(VLOOKUP(VKS46&amp;VKT46&amp;VKW46,CC!VKN:VKR,5,FALSE), " ")</f>
        <v xml:space="preserve"> </v>
      </c>
      <c r="VLG46" s="34" t="str">
        <f>IFERROR(VLOOKUP(VKT46&amp;VKU46&amp;VKX46,CC!VKO:VKS,5,FALSE), " ")</f>
        <v xml:space="preserve"> </v>
      </c>
      <c r="VLH46" s="34" t="str">
        <f>IFERROR(VLOOKUP(VKU46&amp;VKV46&amp;VKY46,CC!VKP:VKT,5,FALSE), " ")</f>
        <v xml:space="preserve"> </v>
      </c>
      <c r="VLI46" s="34" t="str">
        <f>IFERROR(VLOOKUP(VKV46&amp;VKW46&amp;VKZ46,CC!VKQ:VKU,5,FALSE), " ")</f>
        <v xml:space="preserve"> </v>
      </c>
      <c r="VLJ46" s="34" t="str">
        <f>IFERROR(VLOOKUP(VKW46&amp;VKX46&amp;VLA46,CC!VKR:VKV,5,FALSE), " ")</f>
        <v xml:space="preserve"> </v>
      </c>
      <c r="VLK46" s="34" t="str">
        <f>IFERROR(VLOOKUP(VKX46&amp;VKY46&amp;VLB46,CC!VKS:VKW,5,FALSE), " ")</f>
        <v xml:space="preserve"> </v>
      </c>
      <c r="VLL46" s="34" t="str">
        <f>IFERROR(VLOOKUP(VKY46&amp;VKZ46&amp;VLC46,CC!VKT:VKX,5,FALSE), " ")</f>
        <v xml:space="preserve"> </v>
      </c>
      <c r="VLM46" s="34" t="str">
        <f>IFERROR(VLOOKUP(VKZ46&amp;VLA46&amp;VLD46,CC!VKU:VKY,5,FALSE), " ")</f>
        <v xml:space="preserve"> </v>
      </c>
      <c r="VLN46" s="34" t="str">
        <f>IFERROR(VLOOKUP(VLA46&amp;VLB46&amp;VLE46,CC!VKV:VKZ,5,FALSE), " ")</f>
        <v xml:space="preserve"> </v>
      </c>
      <c r="VLO46" s="34" t="str">
        <f>IFERROR(VLOOKUP(VLB46&amp;VLC46&amp;VLF46,CC!VKW:VLA,5,FALSE), " ")</f>
        <v xml:space="preserve"> </v>
      </c>
      <c r="VLP46" s="34" t="str">
        <f>IFERROR(VLOOKUP(VLC46&amp;VLD46&amp;VLG46,CC!VKX:VLB,5,FALSE), " ")</f>
        <v xml:space="preserve"> </v>
      </c>
      <c r="VLQ46" s="34" t="str">
        <f>IFERROR(VLOOKUP(VLD46&amp;VLE46&amp;VLH46,CC!VKY:VLC,5,FALSE), " ")</f>
        <v xml:space="preserve"> </v>
      </c>
      <c r="VLR46" s="34" t="str">
        <f>IFERROR(VLOOKUP(VLE46&amp;VLF46&amp;VLI46,CC!VKZ:VLD,5,FALSE), " ")</f>
        <v xml:space="preserve"> </v>
      </c>
      <c r="VLS46" s="34" t="str">
        <f>IFERROR(VLOOKUP(VLF46&amp;VLG46&amp;VLJ46,CC!VLA:VLE,5,FALSE), " ")</f>
        <v xml:space="preserve"> </v>
      </c>
      <c r="VLT46" s="34" t="str">
        <f>IFERROR(VLOOKUP(VLG46&amp;VLH46&amp;VLK46,CC!VLB:VLF,5,FALSE), " ")</f>
        <v xml:space="preserve"> </v>
      </c>
      <c r="VLU46" s="34" t="str">
        <f>IFERROR(VLOOKUP(VLH46&amp;VLI46&amp;VLL46,CC!VLC:VLG,5,FALSE), " ")</f>
        <v xml:space="preserve"> </v>
      </c>
      <c r="VLV46" s="34" t="str">
        <f>IFERROR(VLOOKUP(VLI46&amp;VLJ46&amp;VLM46,CC!VLD:VLH,5,FALSE), " ")</f>
        <v xml:space="preserve"> </v>
      </c>
      <c r="VLW46" s="34" t="str">
        <f>IFERROR(VLOOKUP(VLJ46&amp;VLK46&amp;VLN46,CC!VLE:VLI,5,FALSE), " ")</f>
        <v xml:space="preserve"> </v>
      </c>
      <c r="VLX46" s="34" t="str">
        <f>IFERROR(VLOOKUP(VLK46&amp;VLL46&amp;VLO46,CC!VLF:VLJ,5,FALSE), " ")</f>
        <v xml:space="preserve"> </v>
      </c>
      <c r="VLY46" s="34" t="str">
        <f>IFERROR(VLOOKUP(VLL46&amp;VLM46&amp;VLP46,CC!VLG:VLK,5,FALSE), " ")</f>
        <v xml:space="preserve"> </v>
      </c>
      <c r="VLZ46" s="34" t="str">
        <f>IFERROR(VLOOKUP(VLM46&amp;VLN46&amp;VLQ46,CC!VLH:VLL,5,FALSE), " ")</f>
        <v xml:space="preserve"> </v>
      </c>
      <c r="VMA46" s="34" t="str">
        <f>IFERROR(VLOOKUP(VLN46&amp;VLO46&amp;VLR46,CC!VLI:VLM,5,FALSE), " ")</f>
        <v xml:space="preserve"> </v>
      </c>
      <c r="VMB46" s="34" t="str">
        <f>IFERROR(VLOOKUP(VLO46&amp;VLP46&amp;VLS46,CC!VLJ:VLN,5,FALSE), " ")</f>
        <v xml:space="preserve"> </v>
      </c>
      <c r="VMC46" s="34" t="str">
        <f>IFERROR(VLOOKUP(VLP46&amp;VLQ46&amp;VLT46,CC!VLK:VLO,5,FALSE), " ")</f>
        <v xml:space="preserve"> </v>
      </c>
      <c r="VMD46" s="34" t="str">
        <f>IFERROR(VLOOKUP(VLQ46&amp;VLR46&amp;VLU46,CC!VLL:VLP,5,FALSE), " ")</f>
        <v xml:space="preserve"> </v>
      </c>
      <c r="VME46" s="34" t="str">
        <f>IFERROR(VLOOKUP(VLR46&amp;VLS46&amp;VLV46,CC!VLM:VLQ,5,FALSE), " ")</f>
        <v xml:space="preserve"> </v>
      </c>
      <c r="VMF46" s="34" t="str">
        <f>IFERROR(VLOOKUP(VLS46&amp;VLT46&amp;VLW46,CC!VLN:VLR,5,FALSE), " ")</f>
        <v xml:space="preserve"> </v>
      </c>
      <c r="VMG46" s="34" t="str">
        <f>IFERROR(VLOOKUP(VLT46&amp;VLU46&amp;VLX46,CC!VLO:VLS,5,FALSE), " ")</f>
        <v xml:space="preserve"> </v>
      </c>
      <c r="VMH46" s="34" t="str">
        <f>IFERROR(VLOOKUP(VLU46&amp;VLV46&amp;VLY46,CC!VLP:VLT,5,FALSE), " ")</f>
        <v xml:space="preserve"> </v>
      </c>
      <c r="VMI46" s="34" t="str">
        <f>IFERROR(VLOOKUP(VLV46&amp;VLW46&amp;VLZ46,CC!VLQ:VLU,5,FALSE), " ")</f>
        <v xml:space="preserve"> </v>
      </c>
      <c r="VMJ46" s="34" t="str">
        <f>IFERROR(VLOOKUP(VLW46&amp;VLX46&amp;VMA46,CC!VLR:VLV,5,FALSE), " ")</f>
        <v xml:space="preserve"> </v>
      </c>
      <c r="VMK46" s="34" t="str">
        <f>IFERROR(VLOOKUP(VLX46&amp;VLY46&amp;VMB46,CC!VLS:VLW,5,FALSE), " ")</f>
        <v xml:space="preserve"> </v>
      </c>
      <c r="VML46" s="34" t="str">
        <f>IFERROR(VLOOKUP(VLY46&amp;VLZ46&amp;VMC46,CC!VLT:VLX,5,FALSE), " ")</f>
        <v xml:space="preserve"> </v>
      </c>
      <c r="VMM46" s="34" t="str">
        <f>IFERROR(VLOOKUP(VLZ46&amp;VMA46&amp;VMD46,CC!VLU:VLY,5,FALSE), " ")</f>
        <v xml:space="preserve"> </v>
      </c>
      <c r="VMN46" s="34" t="str">
        <f>IFERROR(VLOOKUP(VMA46&amp;VMB46&amp;VME46,CC!VLV:VLZ,5,FALSE), " ")</f>
        <v xml:space="preserve"> </v>
      </c>
      <c r="VMO46" s="34" t="str">
        <f>IFERROR(VLOOKUP(VMB46&amp;VMC46&amp;VMF46,CC!VLW:VMA,5,FALSE), " ")</f>
        <v xml:space="preserve"> </v>
      </c>
      <c r="VMP46" s="34" t="str">
        <f>IFERROR(VLOOKUP(VMC46&amp;VMD46&amp;VMG46,CC!VLX:VMB,5,FALSE), " ")</f>
        <v xml:space="preserve"> </v>
      </c>
      <c r="VMQ46" s="34" t="str">
        <f>IFERROR(VLOOKUP(VMD46&amp;VME46&amp;VMH46,CC!VLY:VMC,5,FALSE), " ")</f>
        <v xml:space="preserve"> </v>
      </c>
      <c r="VMR46" s="34" t="str">
        <f>IFERROR(VLOOKUP(VME46&amp;VMF46&amp;VMI46,CC!VLZ:VMD,5,FALSE), " ")</f>
        <v xml:space="preserve"> </v>
      </c>
      <c r="VMS46" s="34" t="str">
        <f>IFERROR(VLOOKUP(VMF46&amp;VMG46&amp;VMJ46,CC!VMA:VME,5,FALSE), " ")</f>
        <v xml:space="preserve"> </v>
      </c>
      <c r="VMT46" s="34" t="str">
        <f>IFERROR(VLOOKUP(VMG46&amp;VMH46&amp;VMK46,CC!VMB:VMF,5,FALSE), " ")</f>
        <v xml:space="preserve"> </v>
      </c>
      <c r="VMU46" s="34" t="str">
        <f>IFERROR(VLOOKUP(VMH46&amp;VMI46&amp;VML46,CC!VMC:VMG,5,FALSE), " ")</f>
        <v xml:space="preserve"> </v>
      </c>
      <c r="VMV46" s="34" t="str">
        <f>IFERROR(VLOOKUP(VMI46&amp;VMJ46&amp;VMM46,CC!VMD:VMH,5,FALSE), " ")</f>
        <v xml:space="preserve"> </v>
      </c>
      <c r="VMW46" s="34" t="str">
        <f>IFERROR(VLOOKUP(VMJ46&amp;VMK46&amp;VMN46,CC!VME:VMI,5,FALSE), " ")</f>
        <v xml:space="preserve"> </v>
      </c>
      <c r="VMX46" s="34" t="str">
        <f>IFERROR(VLOOKUP(VMK46&amp;VML46&amp;VMO46,CC!VMF:VMJ,5,FALSE), " ")</f>
        <v xml:space="preserve"> </v>
      </c>
      <c r="VMY46" s="34" t="str">
        <f>IFERROR(VLOOKUP(VML46&amp;VMM46&amp;VMP46,CC!VMG:VMK,5,FALSE), " ")</f>
        <v xml:space="preserve"> </v>
      </c>
      <c r="VMZ46" s="34" t="str">
        <f>IFERROR(VLOOKUP(VMM46&amp;VMN46&amp;VMQ46,CC!VMH:VML,5,FALSE), " ")</f>
        <v xml:space="preserve"> </v>
      </c>
      <c r="VNA46" s="34" t="str">
        <f>IFERROR(VLOOKUP(VMN46&amp;VMO46&amp;VMR46,CC!VMI:VMM,5,FALSE), " ")</f>
        <v xml:space="preserve"> </v>
      </c>
      <c r="VNB46" s="34" t="str">
        <f>IFERROR(VLOOKUP(VMO46&amp;VMP46&amp;VMS46,CC!VMJ:VMN,5,FALSE), " ")</f>
        <v xml:space="preserve"> </v>
      </c>
      <c r="VNC46" s="34" t="str">
        <f>IFERROR(VLOOKUP(VMP46&amp;VMQ46&amp;VMT46,CC!VMK:VMO,5,FALSE), " ")</f>
        <v xml:space="preserve"> </v>
      </c>
      <c r="VND46" s="34" t="str">
        <f>IFERROR(VLOOKUP(VMQ46&amp;VMR46&amp;VMU46,CC!VML:VMP,5,FALSE), " ")</f>
        <v xml:space="preserve"> </v>
      </c>
      <c r="VNE46" s="34" t="str">
        <f>IFERROR(VLOOKUP(VMR46&amp;VMS46&amp;VMV46,CC!VMM:VMQ,5,FALSE), " ")</f>
        <v xml:space="preserve"> </v>
      </c>
      <c r="VNF46" s="34" t="str">
        <f>IFERROR(VLOOKUP(VMS46&amp;VMT46&amp;VMW46,CC!VMN:VMR,5,FALSE), " ")</f>
        <v xml:space="preserve"> </v>
      </c>
      <c r="VNG46" s="34" t="str">
        <f>IFERROR(VLOOKUP(VMT46&amp;VMU46&amp;VMX46,CC!VMO:VMS,5,FALSE), " ")</f>
        <v xml:space="preserve"> </v>
      </c>
      <c r="VNH46" s="34" t="str">
        <f>IFERROR(VLOOKUP(VMU46&amp;VMV46&amp;VMY46,CC!VMP:VMT,5,FALSE), " ")</f>
        <v xml:space="preserve"> </v>
      </c>
      <c r="VNI46" s="34" t="str">
        <f>IFERROR(VLOOKUP(VMV46&amp;VMW46&amp;VMZ46,CC!VMQ:VMU,5,FALSE), " ")</f>
        <v xml:space="preserve"> </v>
      </c>
      <c r="VNJ46" s="34" t="str">
        <f>IFERROR(VLOOKUP(VMW46&amp;VMX46&amp;VNA46,CC!VMR:VMV,5,FALSE), " ")</f>
        <v xml:space="preserve"> </v>
      </c>
      <c r="VNK46" s="34" t="str">
        <f>IFERROR(VLOOKUP(VMX46&amp;VMY46&amp;VNB46,CC!VMS:VMW,5,FALSE), " ")</f>
        <v xml:space="preserve"> </v>
      </c>
      <c r="VNL46" s="34" t="str">
        <f>IFERROR(VLOOKUP(VMY46&amp;VMZ46&amp;VNC46,CC!VMT:VMX,5,FALSE), " ")</f>
        <v xml:space="preserve"> </v>
      </c>
      <c r="VNM46" s="34" t="str">
        <f>IFERROR(VLOOKUP(VMZ46&amp;VNA46&amp;VND46,CC!VMU:VMY,5,FALSE), " ")</f>
        <v xml:space="preserve"> </v>
      </c>
      <c r="VNN46" s="34" t="str">
        <f>IFERROR(VLOOKUP(VNA46&amp;VNB46&amp;VNE46,CC!VMV:VMZ,5,FALSE), " ")</f>
        <v xml:space="preserve"> </v>
      </c>
      <c r="VNO46" s="34" t="str">
        <f>IFERROR(VLOOKUP(VNB46&amp;VNC46&amp;VNF46,CC!VMW:VNA,5,FALSE), " ")</f>
        <v xml:space="preserve"> </v>
      </c>
      <c r="VNP46" s="34" t="str">
        <f>IFERROR(VLOOKUP(VNC46&amp;VND46&amp;VNG46,CC!VMX:VNB,5,FALSE), " ")</f>
        <v xml:space="preserve"> </v>
      </c>
      <c r="VNQ46" s="34" t="str">
        <f>IFERROR(VLOOKUP(VND46&amp;VNE46&amp;VNH46,CC!VMY:VNC,5,FALSE), " ")</f>
        <v xml:space="preserve"> </v>
      </c>
      <c r="VNR46" s="34" t="str">
        <f>IFERROR(VLOOKUP(VNE46&amp;VNF46&amp;VNI46,CC!VMZ:VND,5,FALSE), " ")</f>
        <v xml:space="preserve"> </v>
      </c>
      <c r="VNS46" s="34" t="str">
        <f>IFERROR(VLOOKUP(VNF46&amp;VNG46&amp;VNJ46,CC!VNA:VNE,5,FALSE), " ")</f>
        <v xml:space="preserve"> </v>
      </c>
      <c r="VNT46" s="34" t="str">
        <f>IFERROR(VLOOKUP(VNG46&amp;VNH46&amp;VNK46,CC!VNB:VNF,5,FALSE), " ")</f>
        <v xml:space="preserve"> </v>
      </c>
      <c r="VNU46" s="34" t="str">
        <f>IFERROR(VLOOKUP(VNH46&amp;VNI46&amp;VNL46,CC!VNC:VNG,5,FALSE), " ")</f>
        <v xml:space="preserve"> </v>
      </c>
      <c r="VNV46" s="34" t="str">
        <f>IFERROR(VLOOKUP(VNI46&amp;VNJ46&amp;VNM46,CC!VND:VNH,5,FALSE), " ")</f>
        <v xml:space="preserve"> </v>
      </c>
      <c r="VNW46" s="34" t="str">
        <f>IFERROR(VLOOKUP(VNJ46&amp;VNK46&amp;VNN46,CC!VNE:VNI,5,FALSE), " ")</f>
        <v xml:space="preserve"> </v>
      </c>
      <c r="VNX46" s="34" t="str">
        <f>IFERROR(VLOOKUP(VNK46&amp;VNL46&amp;VNO46,CC!VNF:VNJ,5,FALSE), " ")</f>
        <v xml:space="preserve"> </v>
      </c>
      <c r="VNY46" s="34" t="str">
        <f>IFERROR(VLOOKUP(VNL46&amp;VNM46&amp;VNP46,CC!VNG:VNK,5,FALSE), " ")</f>
        <v xml:space="preserve"> </v>
      </c>
      <c r="VNZ46" s="34" t="str">
        <f>IFERROR(VLOOKUP(VNM46&amp;VNN46&amp;VNQ46,CC!VNH:VNL,5,FALSE), " ")</f>
        <v xml:space="preserve"> </v>
      </c>
      <c r="VOA46" s="34" t="str">
        <f>IFERROR(VLOOKUP(VNN46&amp;VNO46&amp;VNR46,CC!VNI:VNM,5,FALSE), " ")</f>
        <v xml:space="preserve"> </v>
      </c>
      <c r="VOB46" s="34" t="str">
        <f>IFERROR(VLOOKUP(VNO46&amp;VNP46&amp;VNS46,CC!VNJ:VNN,5,FALSE), " ")</f>
        <v xml:space="preserve"> </v>
      </c>
      <c r="VOC46" s="34" t="str">
        <f>IFERROR(VLOOKUP(VNP46&amp;VNQ46&amp;VNT46,CC!VNK:VNO,5,FALSE), " ")</f>
        <v xml:space="preserve"> </v>
      </c>
      <c r="VOD46" s="34" t="str">
        <f>IFERROR(VLOOKUP(VNQ46&amp;VNR46&amp;VNU46,CC!VNL:VNP,5,FALSE), " ")</f>
        <v xml:space="preserve"> </v>
      </c>
      <c r="VOE46" s="34" t="str">
        <f>IFERROR(VLOOKUP(VNR46&amp;VNS46&amp;VNV46,CC!VNM:VNQ,5,FALSE), " ")</f>
        <v xml:space="preserve"> </v>
      </c>
      <c r="VOF46" s="34" t="str">
        <f>IFERROR(VLOOKUP(VNS46&amp;VNT46&amp;VNW46,CC!VNN:VNR,5,FALSE), " ")</f>
        <v xml:space="preserve"> </v>
      </c>
      <c r="VOG46" s="34" t="str">
        <f>IFERROR(VLOOKUP(VNT46&amp;VNU46&amp;VNX46,CC!VNO:VNS,5,FALSE), " ")</f>
        <v xml:space="preserve"> </v>
      </c>
      <c r="VOH46" s="34" t="str">
        <f>IFERROR(VLOOKUP(VNU46&amp;VNV46&amp;VNY46,CC!VNP:VNT,5,FALSE), " ")</f>
        <v xml:space="preserve"> </v>
      </c>
      <c r="VOI46" s="34" t="str">
        <f>IFERROR(VLOOKUP(VNV46&amp;VNW46&amp;VNZ46,CC!VNQ:VNU,5,FALSE), " ")</f>
        <v xml:space="preserve"> </v>
      </c>
      <c r="VOJ46" s="34" t="str">
        <f>IFERROR(VLOOKUP(VNW46&amp;VNX46&amp;VOA46,CC!VNR:VNV,5,FALSE), " ")</f>
        <v xml:space="preserve"> </v>
      </c>
      <c r="VOK46" s="34" t="str">
        <f>IFERROR(VLOOKUP(VNX46&amp;VNY46&amp;VOB46,CC!VNS:VNW,5,FALSE), " ")</f>
        <v xml:space="preserve"> </v>
      </c>
      <c r="VOL46" s="34" t="str">
        <f>IFERROR(VLOOKUP(VNY46&amp;VNZ46&amp;VOC46,CC!VNT:VNX,5,FALSE), " ")</f>
        <v xml:space="preserve"> </v>
      </c>
      <c r="VOM46" s="34" t="str">
        <f>IFERROR(VLOOKUP(VNZ46&amp;VOA46&amp;VOD46,CC!VNU:VNY,5,FALSE), " ")</f>
        <v xml:space="preserve"> </v>
      </c>
      <c r="VON46" s="34" t="str">
        <f>IFERROR(VLOOKUP(VOA46&amp;VOB46&amp;VOE46,CC!VNV:VNZ,5,FALSE), " ")</f>
        <v xml:space="preserve"> </v>
      </c>
      <c r="VOO46" s="34" t="str">
        <f>IFERROR(VLOOKUP(VOB46&amp;VOC46&amp;VOF46,CC!VNW:VOA,5,FALSE), " ")</f>
        <v xml:space="preserve"> </v>
      </c>
      <c r="VOP46" s="34" t="str">
        <f>IFERROR(VLOOKUP(VOC46&amp;VOD46&amp;VOG46,CC!VNX:VOB,5,FALSE), " ")</f>
        <v xml:space="preserve"> </v>
      </c>
      <c r="VOQ46" s="34" t="str">
        <f>IFERROR(VLOOKUP(VOD46&amp;VOE46&amp;VOH46,CC!VNY:VOC,5,FALSE), " ")</f>
        <v xml:space="preserve"> </v>
      </c>
      <c r="VOR46" s="34" t="str">
        <f>IFERROR(VLOOKUP(VOE46&amp;VOF46&amp;VOI46,CC!VNZ:VOD,5,FALSE), " ")</f>
        <v xml:space="preserve"> </v>
      </c>
      <c r="VOS46" s="34" t="str">
        <f>IFERROR(VLOOKUP(VOF46&amp;VOG46&amp;VOJ46,CC!VOA:VOE,5,FALSE), " ")</f>
        <v xml:space="preserve"> </v>
      </c>
      <c r="VOT46" s="34" t="str">
        <f>IFERROR(VLOOKUP(VOG46&amp;VOH46&amp;VOK46,CC!VOB:VOF,5,FALSE), " ")</f>
        <v xml:space="preserve"> </v>
      </c>
      <c r="VOU46" s="34" t="str">
        <f>IFERROR(VLOOKUP(VOH46&amp;VOI46&amp;VOL46,CC!VOC:VOG,5,FALSE), " ")</f>
        <v xml:space="preserve"> </v>
      </c>
      <c r="VOV46" s="34" t="str">
        <f>IFERROR(VLOOKUP(VOI46&amp;VOJ46&amp;VOM46,CC!VOD:VOH,5,FALSE), " ")</f>
        <v xml:space="preserve"> </v>
      </c>
      <c r="VOW46" s="34" t="str">
        <f>IFERROR(VLOOKUP(VOJ46&amp;VOK46&amp;VON46,CC!VOE:VOI,5,FALSE), " ")</f>
        <v xml:space="preserve"> </v>
      </c>
      <c r="VOX46" s="34" t="str">
        <f>IFERROR(VLOOKUP(VOK46&amp;VOL46&amp;VOO46,CC!VOF:VOJ,5,FALSE), " ")</f>
        <v xml:space="preserve"> </v>
      </c>
      <c r="VOY46" s="34" t="str">
        <f>IFERROR(VLOOKUP(VOL46&amp;VOM46&amp;VOP46,CC!VOG:VOK,5,FALSE), " ")</f>
        <v xml:space="preserve"> </v>
      </c>
      <c r="VOZ46" s="34" t="str">
        <f>IFERROR(VLOOKUP(VOM46&amp;VON46&amp;VOQ46,CC!VOH:VOL,5,FALSE), " ")</f>
        <v xml:space="preserve"> </v>
      </c>
      <c r="VPA46" s="34" t="str">
        <f>IFERROR(VLOOKUP(VON46&amp;VOO46&amp;VOR46,CC!VOI:VOM,5,FALSE), " ")</f>
        <v xml:space="preserve"> </v>
      </c>
      <c r="VPB46" s="34" t="str">
        <f>IFERROR(VLOOKUP(VOO46&amp;VOP46&amp;VOS46,CC!VOJ:VON,5,FALSE), " ")</f>
        <v xml:space="preserve"> </v>
      </c>
      <c r="VPC46" s="34" t="str">
        <f>IFERROR(VLOOKUP(VOP46&amp;VOQ46&amp;VOT46,CC!VOK:VOO,5,FALSE), " ")</f>
        <v xml:space="preserve"> </v>
      </c>
      <c r="VPD46" s="34" t="str">
        <f>IFERROR(VLOOKUP(VOQ46&amp;VOR46&amp;VOU46,CC!VOL:VOP,5,FALSE), " ")</f>
        <v xml:space="preserve"> </v>
      </c>
      <c r="VPE46" s="34" t="str">
        <f>IFERROR(VLOOKUP(VOR46&amp;VOS46&amp;VOV46,CC!VOM:VOQ,5,FALSE), " ")</f>
        <v xml:space="preserve"> </v>
      </c>
      <c r="VPF46" s="34" t="str">
        <f>IFERROR(VLOOKUP(VOS46&amp;VOT46&amp;VOW46,CC!VON:VOR,5,FALSE), " ")</f>
        <v xml:space="preserve"> </v>
      </c>
      <c r="VPG46" s="34" t="str">
        <f>IFERROR(VLOOKUP(VOT46&amp;VOU46&amp;VOX46,CC!VOO:VOS,5,FALSE), " ")</f>
        <v xml:space="preserve"> </v>
      </c>
      <c r="VPH46" s="34" t="str">
        <f>IFERROR(VLOOKUP(VOU46&amp;VOV46&amp;VOY46,CC!VOP:VOT,5,FALSE), " ")</f>
        <v xml:space="preserve"> </v>
      </c>
      <c r="VPI46" s="34" t="str">
        <f>IFERROR(VLOOKUP(VOV46&amp;VOW46&amp;VOZ46,CC!VOQ:VOU,5,FALSE), " ")</f>
        <v xml:space="preserve"> </v>
      </c>
      <c r="VPJ46" s="34" t="str">
        <f>IFERROR(VLOOKUP(VOW46&amp;VOX46&amp;VPA46,CC!VOR:VOV,5,FALSE), " ")</f>
        <v xml:space="preserve"> </v>
      </c>
      <c r="VPK46" s="34" t="str">
        <f>IFERROR(VLOOKUP(VOX46&amp;VOY46&amp;VPB46,CC!VOS:VOW,5,FALSE), " ")</f>
        <v xml:space="preserve"> </v>
      </c>
      <c r="VPL46" s="34" t="str">
        <f>IFERROR(VLOOKUP(VOY46&amp;VOZ46&amp;VPC46,CC!VOT:VOX,5,FALSE), " ")</f>
        <v xml:space="preserve"> </v>
      </c>
      <c r="VPM46" s="34" t="str">
        <f>IFERROR(VLOOKUP(VOZ46&amp;VPA46&amp;VPD46,CC!VOU:VOY,5,FALSE), " ")</f>
        <v xml:space="preserve"> </v>
      </c>
      <c r="VPN46" s="34" t="str">
        <f>IFERROR(VLOOKUP(VPA46&amp;VPB46&amp;VPE46,CC!VOV:VOZ,5,FALSE), " ")</f>
        <v xml:space="preserve"> </v>
      </c>
      <c r="VPO46" s="34" t="str">
        <f>IFERROR(VLOOKUP(VPB46&amp;VPC46&amp;VPF46,CC!VOW:VPA,5,FALSE), " ")</f>
        <v xml:space="preserve"> </v>
      </c>
      <c r="VPP46" s="34" t="str">
        <f>IFERROR(VLOOKUP(VPC46&amp;VPD46&amp;VPG46,CC!VOX:VPB,5,FALSE), " ")</f>
        <v xml:space="preserve"> </v>
      </c>
      <c r="VPQ46" s="34" t="str">
        <f>IFERROR(VLOOKUP(VPD46&amp;VPE46&amp;VPH46,CC!VOY:VPC,5,FALSE), " ")</f>
        <v xml:space="preserve"> </v>
      </c>
      <c r="VPR46" s="34" t="str">
        <f>IFERROR(VLOOKUP(VPE46&amp;VPF46&amp;VPI46,CC!VOZ:VPD,5,FALSE), " ")</f>
        <v xml:space="preserve"> </v>
      </c>
      <c r="VPS46" s="34" t="str">
        <f>IFERROR(VLOOKUP(VPF46&amp;VPG46&amp;VPJ46,CC!VPA:VPE,5,FALSE), " ")</f>
        <v xml:space="preserve"> </v>
      </c>
      <c r="VPT46" s="34" t="str">
        <f>IFERROR(VLOOKUP(VPG46&amp;VPH46&amp;VPK46,CC!VPB:VPF,5,FALSE), " ")</f>
        <v xml:space="preserve"> </v>
      </c>
      <c r="VPU46" s="34" t="str">
        <f>IFERROR(VLOOKUP(VPH46&amp;VPI46&amp;VPL46,CC!VPC:VPG,5,FALSE), " ")</f>
        <v xml:space="preserve"> </v>
      </c>
      <c r="VPV46" s="34" t="str">
        <f>IFERROR(VLOOKUP(VPI46&amp;VPJ46&amp;VPM46,CC!VPD:VPH,5,FALSE), " ")</f>
        <v xml:space="preserve"> </v>
      </c>
      <c r="VPW46" s="34" t="str">
        <f>IFERROR(VLOOKUP(VPJ46&amp;VPK46&amp;VPN46,CC!VPE:VPI,5,FALSE), " ")</f>
        <v xml:space="preserve"> </v>
      </c>
      <c r="VPX46" s="34" t="str">
        <f>IFERROR(VLOOKUP(VPK46&amp;VPL46&amp;VPO46,CC!VPF:VPJ,5,FALSE), " ")</f>
        <v xml:space="preserve"> </v>
      </c>
      <c r="VPY46" s="34" t="str">
        <f>IFERROR(VLOOKUP(VPL46&amp;VPM46&amp;VPP46,CC!VPG:VPK,5,FALSE), " ")</f>
        <v xml:space="preserve"> </v>
      </c>
      <c r="VPZ46" s="34" t="str">
        <f>IFERROR(VLOOKUP(VPM46&amp;VPN46&amp;VPQ46,CC!VPH:VPL,5,FALSE), " ")</f>
        <v xml:space="preserve"> </v>
      </c>
      <c r="VQA46" s="34" t="str">
        <f>IFERROR(VLOOKUP(VPN46&amp;VPO46&amp;VPR46,CC!VPI:VPM,5,FALSE), " ")</f>
        <v xml:space="preserve"> </v>
      </c>
      <c r="VQB46" s="34" t="str">
        <f>IFERROR(VLOOKUP(VPO46&amp;VPP46&amp;VPS46,CC!VPJ:VPN,5,FALSE), " ")</f>
        <v xml:space="preserve"> </v>
      </c>
      <c r="VQC46" s="34" t="str">
        <f>IFERROR(VLOOKUP(VPP46&amp;VPQ46&amp;VPT46,CC!VPK:VPO,5,FALSE), " ")</f>
        <v xml:space="preserve"> </v>
      </c>
      <c r="VQD46" s="34" t="str">
        <f>IFERROR(VLOOKUP(VPQ46&amp;VPR46&amp;VPU46,CC!VPL:VPP,5,FALSE), " ")</f>
        <v xml:space="preserve"> </v>
      </c>
      <c r="VQE46" s="34" t="str">
        <f>IFERROR(VLOOKUP(VPR46&amp;VPS46&amp;VPV46,CC!VPM:VPQ,5,FALSE), " ")</f>
        <v xml:space="preserve"> </v>
      </c>
      <c r="VQF46" s="34" t="str">
        <f>IFERROR(VLOOKUP(VPS46&amp;VPT46&amp;VPW46,CC!VPN:VPR,5,FALSE), " ")</f>
        <v xml:space="preserve"> </v>
      </c>
      <c r="VQG46" s="34" t="str">
        <f>IFERROR(VLOOKUP(VPT46&amp;VPU46&amp;VPX46,CC!VPO:VPS,5,FALSE), " ")</f>
        <v xml:space="preserve"> </v>
      </c>
      <c r="VQH46" s="34" t="str">
        <f>IFERROR(VLOOKUP(VPU46&amp;VPV46&amp;VPY46,CC!VPP:VPT,5,FALSE), " ")</f>
        <v xml:space="preserve"> </v>
      </c>
      <c r="VQI46" s="34" t="str">
        <f>IFERROR(VLOOKUP(VPV46&amp;VPW46&amp;VPZ46,CC!VPQ:VPU,5,FALSE), " ")</f>
        <v xml:space="preserve"> </v>
      </c>
      <c r="VQJ46" s="34" t="str">
        <f>IFERROR(VLOOKUP(VPW46&amp;VPX46&amp;VQA46,CC!VPR:VPV,5,FALSE), " ")</f>
        <v xml:space="preserve"> </v>
      </c>
      <c r="VQK46" s="34" t="str">
        <f>IFERROR(VLOOKUP(VPX46&amp;VPY46&amp;VQB46,CC!VPS:VPW,5,FALSE), " ")</f>
        <v xml:space="preserve"> </v>
      </c>
      <c r="VQL46" s="34" t="str">
        <f>IFERROR(VLOOKUP(VPY46&amp;VPZ46&amp;VQC46,CC!VPT:VPX,5,FALSE), " ")</f>
        <v xml:space="preserve"> </v>
      </c>
      <c r="VQM46" s="34" t="str">
        <f>IFERROR(VLOOKUP(VPZ46&amp;VQA46&amp;VQD46,CC!VPU:VPY,5,FALSE), " ")</f>
        <v xml:space="preserve"> </v>
      </c>
      <c r="VQN46" s="34" t="str">
        <f>IFERROR(VLOOKUP(VQA46&amp;VQB46&amp;VQE46,CC!VPV:VPZ,5,FALSE), " ")</f>
        <v xml:space="preserve"> </v>
      </c>
      <c r="VQO46" s="34" t="str">
        <f>IFERROR(VLOOKUP(VQB46&amp;VQC46&amp;VQF46,CC!VPW:VQA,5,FALSE), " ")</f>
        <v xml:space="preserve"> </v>
      </c>
      <c r="VQP46" s="34" t="str">
        <f>IFERROR(VLOOKUP(VQC46&amp;VQD46&amp;VQG46,CC!VPX:VQB,5,FALSE), " ")</f>
        <v xml:space="preserve"> </v>
      </c>
      <c r="VQQ46" s="34" t="str">
        <f>IFERROR(VLOOKUP(VQD46&amp;VQE46&amp;VQH46,CC!VPY:VQC,5,FALSE), " ")</f>
        <v xml:space="preserve"> </v>
      </c>
      <c r="VQR46" s="34" t="str">
        <f>IFERROR(VLOOKUP(VQE46&amp;VQF46&amp;VQI46,CC!VPZ:VQD,5,FALSE), " ")</f>
        <v xml:space="preserve"> </v>
      </c>
      <c r="VQS46" s="34" t="str">
        <f>IFERROR(VLOOKUP(VQF46&amp;VQG46&amp;VQJ46,CC!VQA:VQE,5,FALSE), " ")</f>
        <v xml:space="preserve"> </v>
      </c>
      <c r="VQT46" s="34" t="str">
        <f>IFERROR(VLOOKUP(VQG46&amp;VQH46&amp;VQK46,CC!VQB:VQF,5,FALSE), " ")</f>
        <v xml:space="preserve"> </v>
      </c>
      <c r="VQU46" s="34" t="str">
        <f>IFERROR(VLOOKUP(VQH46&amp;VQI46&amp;VQL46,CC!VQC:VQG,5,FALSE), " ")</f>
        <v xml:space="preserve"> </v>
      </c>
      <c r="VQV46" s="34" t="str">
        <f>IFERROR(VLOOKUP(VQI46&amp;VQJ46&amp;VQM46,CC!VQD:VQH,5,FALSE), " ")</f>
        <v xml:space="preserve"> </v>
      </c>
      <c r="VQW46" s="34" t="str">
        <f>IFERROR(VLOOKUP(VQJ46&amp;VQK46&amp;VQN46,CC!VQE:VQI,5,FALSE), " ")</f>
        <v xml:space="preserve"> </v>
      </c>
      <c r="VQX46" s="34" t="str">
        <f>IFERROR(VLOOKUP(VQK46&amp;VQL46&amp;VQO46,CC!VQF:VQJ,5,FALSE), " ")</f>
        <v xml:space="preserve"> </v>
      </c>
      <c r="VQY46" s="34" t="str">
        <f>IFERROR(VLOOKUP(VQL46&amp;VQM46&amp;VQP46,CC!VQG:VQK,5,FALSE), " ")</f>
        <v xml:space="preserve"> </v>
      </c>
      <c r="VQZ46" s="34" t="str">
        <f>IFERROR(VLOOKUP(VQM46&amp;VQN46&amp;VQQ46,CC!VQH:VQL,5,FALSE), " ")</f>
        <v xml:space="preserve"> </v>
      </c>
      <c r="VRA46" s="34" t="str">
        <f>IFERROR(VLOOKUP(VQN46&amp;VQO46&amp;VQR46,CC!VQI:VQM,5,FALSE), " ")</f>
        <v xml:space="preserve"> </v>
      </c>
      <c r="VRB46" s="34" t="str">
        <f>IFERROR(VLOOKUP(VQO46&amp;VQP46&amp;VQS46,CC!VQJ:VQN,5,FALSE), " ")</f>
        <v xml:space="preserve"> </v>
      </c>
      <c r="VRC46" s="34" t="str">
        <f>IFERROR(VLOOKUP(VQP46&amp;VQQ46&amp;VQT46,CC!VQK:VQO,5,FALSE), " ")</f>
        <v xml:space="preserve"> </v>
      </c>
      <c r="VRD46" s="34" t="str">
        <f>IFERROR(VLOOKUP(VQQ46&amp;VQR46&amp;VQU46,CC!VQL:VQP,5,FALSE), " ")</f>
        <v xml:space="preserve"> </v>
      </c>
      <c r="VRE46" s="34" t="str">
        <f>IFERROR(VLOOKUP(VQR46&amp;VQS46&amp;VQV46,CC!VQM:VQQ,5,FALSE), " ")</f>
        <v xml:space="preserve"> </v>
      </c>
      <c r="VRF46" s="34" t="str">
        <f>IFERROR(VLOOKUP(VQS46&amp;VQT46&amp;VQW46,CC!VQN:VQR,5,FALSE), " ")</f>
        <v xml:space="preserve"> </v>
      </c>
      <c r="VRG46" s="34" t="str">
        <f>IFERROR(VLOOKUP(VQT46&amp;VQU46&amp;VQX46,CC!VQO:VQS,5,FALSE), " ")</f>
        <v xml:space="preserve"> </v>
      </c>
      <c r="VRH46" s="34" t="str">
        <f>IFERROR(VLOOKUP(VQU46&amp;VQV46&amp;VQY46,CC!VQP:VQT,5,FALSE), " ")</f>
        <v xml:space="preserve"> </v>
      </c>
      <c r="VRI46" s="34" t="str">
        <f>IFERROR(VLOOKUP(VQV46&amp;VQW46&amp;VQZ46,CC!VQQ:VQU,5,FALSE), " ")</f>
        <v xml:space="preserve"> </v>
      </c>
      <c r="VRJ46" s="34" t="str">
        <f>IFERROR(VLOOKUP(VQW46&amp;VQX46&amp;VRA46,CC!VQR:VQV,5,FALSE), " ")</f>
        <v xml:space="preserve"> </v>
      </c>
      <c r="VRK46" s="34" t="str">
        <f>IFERROR(VLOOKUP(VQX46&amp;VQY46&amp;VRB46,CC!VQS:VQW,5,FALSE), " ")</f>
        <v xml:space="preserve"> </v>
      </c>
      <c r="VRL46" s="34" t="str">
        <f>IFERROR(VLOOKUP(VQY46&amp;VQZ46&amp;VRC46,CC!VQT:VQX,5,FALSE), " ")</f>
        <v xml:space="preserve"> </v>
      </c>
      <c r="VRM46" s="34" t="str">
        <f>IFERROR(VLOOKUP(VQZ46&amp;VRA46&amp;VRD46,CC!VQU:VQY,5,FALSE), " ")</f>
        <v xml:space="preserve"> </v>
      </c>
      <c r="VRN46" s="34" t="str">
        <f>IFERROR(VLOOKUP(VRA46&amp;VRB46&amp;VRE46,CC!VQV:VQZ,5,FALSE), " ")</f>
        <v xml:space="preserve"> </v>
      </c>
      <c r="VRO46" s="34" t="str">
        <f>IFERROR(VLOOKUP(VRB46&amp;VRC46&amp;VRF46,CC!VQW:VRA,5,FALSE), " ")</f>
        <v xml:space="preserve"> </v>
      </c>
      <c r="VRP46" s="34" t="str">
        <f>IFERROR(VLOOKUP(VRC46&amp;VRD46&amp;VRG46,CC!VQX:VRB,5,FALSE), " ")</f>
        <v xml:space="preserve"> </v>
      </c>
      <c r="VRQ46" s="34" t="str">
        <f>IFERROR(VLOOKUP(VRD46&amp;VRE46&amp;VRH46,CC!VQY:VRC,5,FALSE), " ")</f>
        <v xml:space="preserve"> </v>
      </c>
      <c r="VRR46" s="34" t="str">
        <f>IFERROR(VLOOKUP(VRE46&amp;VRF46&amp;VRI46,CC!VQZ:VRD,5,FALSE), " ")</f>
        <v xml:space="preserve"> </v>
      </c>
      <c r="VRS46" s="34" t="str">
        <f>IFERROR(VLOOKUP(VRF46&amp;VRG46&amp;VRJ46,CC!VRA:VRE,5,FALSE), " ")</f>
        <v xml:space="preserve"> </v>
      </c>
      <c r="VRT46" s="34" t="str">
        <f>IFERROR(VLOOKUP(VRG46&amp;VRH46&amp;VRK46,CC!VRB:VRF,5,FALSE), " ")</f>
        <v xml:space="preserve"> </v>
      </c>
      <c r="VRU46" s="34" t="str">
        <f>IFERROR(VLOOKUP(VRH46&amp;VRI46&amp;VRL46,CC!VRC:VRG,5,FALSE), " ")</f>
        <v xml:space="preserve"> </v>
      </c>
      <c r="VRV46" s="34" t="str">
        <f>IFERROR(VLOOKUP(VRI46&amp;VRJ46&amp;VRM46,CC!VRD:VRH,5,FALSE), " ")</f>
        <v xml:space="preserve"> </v>
      </c>
      <c r="VRW46" s="34" t="str">
        <f>IFERROR(VLOOKUP(VRJ46&amp;VRK46&amp;VRN46,CC!VRE:VRI,5,FALSE), " ")</f>
        <v xml:space="preserve"> </v>
      </c>
      <c r="VRX46" s="34" t="str">
        <f>IFERROR(VLOOKUP(VRK46&amp;VRL46&amp;VRO46,CC!VRF:VRJ,5,FALSE), " ")</f>
        <v xml:space="preserve"> </v>
      </c>
      <c r="VRY46" s="34" t="str">
        <f>IFERROR(VLOOKUP(VRL46&amp;VRM46&amp;VRP46,CC!VRG:VRK,5,FALSE), " ")</f>
        <v xml:space="preserve"> </v>
      </c>
      <c r="VRZ46" s="34" t="str">
        <f>IFERROR(VLOOKUP(VRM46&amp;VRN46&amp;VRQ46,CC!VRH:VRL,5,FALSE), " ")</f>
        <v xml:space="preserve"> </v>
      </c>
      <c r="VSA46" s="34" t="str">
        <f>IFERROR(VLOOKUP(VRN46&amp;VRO46&amp;VRR46,CC!VRI:VRM,5,FALSE), " ")</f>
        <v xml:space="preserve"> </v>
      </c>
      <c r="VSB46" s="34" t="str">
        <f>IFERROR(VLOOKUP(VRO46&amp;VRP46&amp;VRS46,CC!VRJ:VRN,5,FALSE), " ")</f>
        <v xml:space="preserve"> </v>
      </c>
      <c r="VSC46" s="34" t="str">
        <f>IFERROR(VLOOKUP(VRP46&amp;VRQ46&amp;VRT46,CC!VRK:VRO,5,FALSE), " ")</f>
        <v xml:space="preserve"> </v>
      </c>
      <c r="VSD46" s="34" t="str">
        <f>IFERROR(VLOOKUP(VRQ46&amp;VRR46&amp;VRU46,CC!VRL:VRP,5,FALSE), " ")</f>
        <v xml:space="preserve"> </v>
      </c>
      <c r="VSE46" s="34" t="str">
        <f>IFERROR(VLOOKUP(VRR46&amp;VRS46&amp;VRV46,CC!VRM:VRQ,5,FALSE), " ")</f>
        <v xml:space="preserve"> </v>
      </c>
      <c r="VSF46" s="34" t="str">
        <f>IFERROR(VLOOKUP(VRS46&amp;VRT46&amp;VRW46,CC!VRN:VRR,5,FALSE), " ")</f>
        <v xml:space="preserve"> </v>
      </c>
      <c r="VSG46" s="34" t="str">
        <f>IFERROR(VLOOKUP(VRT46&amp;VRU46&amp;VRX46,CC!VRO:VRS,5,FALSE), " ")</f>
        <v xml:space="preserve"> </v>
      </c>
      <c r="VSH46" s="34" t="str">
        <f>IFERROR(VLOOKUP(VRU46&amp;VRV46&amp;VRY46,CC!VRP:VRT,5,FALSE), " ")</f>
        <v xml:space="preserve"> </v>
      </c>
      <c r="VSI46" s="34" t="str">
        <f>IFERROR(VLOOKUP(VRV46&amp;VRW46&amp;VRZ46,CC!VRQ:VRU,5,FALSE), " ")</f>
        <v xml:space="preserve"> </v>
      </c>
      <c r="VSJ46" s="34" t="str">
        <f>IFERROR(VLOOKUP(VRW46&amp;VRX46&amp;VSA46,CC!VRR:VRV,5,FALSE), " ")</f>
        <v xml:space="preserve"> </v>
      </c>
      <c r="VSK46" s="34" t="str">
        <f>IFERROR(VLOOKUP(VRX46&amp;VRY46&amp;VSB46,CC!VRS:VRW,5,FALSE), " ")</f>
        <v xml:space="preserve"> </v>
      </c>
      <c r="VSL46" s="34" t="str">
        <f>IFERROR(VLOOKUP(VRY46&amp;VRZ46&amp;VSC46,CC!VRT:VRX,5,FALSE), " ")</f>
        <v xml:space="preserve"> </v>
      </c>
      <c r="VSM46" s="34" t="str">
        <f>IFERROR(VLOOKUP(VRZ46&amp;VSA46&amp;VSD46,CC!VRU:VRY,5,FALSE), " ")</f>
        <v xml:space="preserve"> </v>
      </c>
      <c r="VSN46" s="34" t="str">
        <f>IFERROR(VLOOKUP(VSA46&amp;VSB46&amp;VSE46,CC!VRV:VRZ,5,FALSE), " ")</f>
        <v xml:space="preserve"> </v>
      </c>
      <c r="VSO46" s="34" t="str">
        <f>IFERROR(VLOOKUP(VSB46&amp;VSC46&amp;VSF46,CC!VRW:VSA,5,FALSE), " ")</f>
        <v xml:space="preserve"> </v>
      </c>
      <c r="VSP46" s="34" t="str">
        <f>IFERROR(VLOOKUP(VSC46&amp;VSD46&amp;VSG46,CC!VRX:VSB,5,FALSE), " ")</f>
        <v xml:space="preserve"> </v>
      </c>
      <c r="VSQ46" s="34" t="str">
        <f>IFERROR(VLOOKUP(VSD46&amp;VSE46&amp;VSH46,CC!VRY:VSC,5,FALSE), " ")</f>
        <v xml:space="preserve"> </v>
      </c>
      <c r="VSR46" s="34" t="str">
        <f>IFERROR(VLOOKUP(VSE46&amp;VSF46&amp;VSI46,CC!VRZ:VSD,5,FALSE), " ")</f>
        <v xml:space="preserve"> </v>
      </c>
      <c r="VSS46" s="34" t="str">
        <f>IFERROR(VLOOKUP(VSF46&amp;VSG46&amp;VSJ46,CC!VSA:VSE,5,FALSE), " ")</f>
        <v xml:space="preserve"> </v>
      </c>
      <c r="VST46" s="34" t="str">
        <f>IFERROR(VLOOKUP(VSG46&amp;VSH46&amp;VSK46,CC!VSB:VSF,5,FALSE), " ")</f>
        <v xml:space="preserve"> </v>
      </c>
      <c r="VSU46" s="34" t="str">
        <f>IFERROR(VLOOKUP(VSH46&amp;VSI46&amp;VSL46,CC!VSC:VSG,5,FALSE), " ")</f>
        <v xml:space="preserve"> </v>
      </c>
      <c r="VSV46" s="34" t="str">
        <f>IFERROR(VLOOKUP(VSI46&amp;VSJ46&amp;VSM46,CC!VSD:VSH,5,FALSE), " ")</f>
        <v xml:space="preserve"> </v>
      </c>
      <c r="VSW46" s="34" t="str">
        <f>IFERROR(VLOOKUP(VSJ46&amp;VSK46&amp;VSN46,CC!VSE:VSI,5,FALSE), " ")</f>
        <v xml:space="preserve"> </v>
      </c>
      <c r="VSX46" s="34" t="str">
        <f>IFERROR(VLOOKUP(VSK46&amp;VSL46&amp;VSO46,CC!VSF:VSJ,5,FALSE), " ")</f>
        <v xml:space="preserve"> </v>
      </c>
      <c r="VSY46" s="34" t="str">
        <f>IFERROR(VLOOKUP(VSL46&amp;VSM46&amp;VSP46,CC!VSG:VSK,5,FALSE), " ")</f>
        <v xml:space="preserve"> </v>
      </c>
      <c r="VSZ46" s="34" t="str">
        <f>IFERROR(VLOOKUP(VSM46&amp;VSN46&amp;VSQ46,CC!VSH:VSL,5,FALSE), " ")</f>
        <v xml:space="preserve"> </v>
      </c>
      <c r="VTA46" s="34" t="str">
        <f>IFERROR(VLOOKUP(VSN46&amp;VSO46&amp;VSR46,CC!VSI:VSM,5,FALSE), " ")</f>
        <v xml:space="preserve"> </v>
      </c>
      <c r="VTB46" s="34" t="str">
        <f>IFERROR(VLOOKUP(VSO46&amp;VSP46&amp;VSS46,CC!VSJ:VSN,5,FALSE), " ")</f>
        <v xml:space="preserve"> </v>
      </c>
      <c r="VTC46" s="34" t="str">
        <f>IFERROR(VLOOKUP(VSP46&amp;VSQ46&amp;VST46,CC!VSK:VSO,5,FALSE), " ")</f>
        <v xml:space="preserve"> </v>
      </c>
      <c r="VTD46" s="34" t="str">
        <f>IFERROR(VLOOKUP(VSQ46&amp;VSR46&amp;VSU46,CC!VSL:VSP,5,FALSE), " ")</f>
        <v xml:space="preserve"> </v>
      </c>
      <c r="VTE46" s="34" t="str">
        <f>IFERROR(VLOOKUP(VSR46&amp;VSS46&amp;VSV46,CC!VSM:VSQ,5,FALSE), " ")</f>
        <v xml:space="preserve"> </v>
      </c>
      <c r="VTF46" s="34" t="str">
        <f>IFERROR(VLOOKUP(VSS46&amp;VST46&amp;VSW46,CC!VSN:VSR,5,FALSE), " ")</f>
        <v xml:space="preserve"> </v>
      </c>
      <c r="VTG46" s="34" t="str">
        <f>IFERROR(VLOOKUP(VST46&amp;VSU46&amp;VSX46,CC!VSO:VSS,5,FALSE), " ")</f>
        <v xml:space="preserve"> </v>
      </c>
      <c r="VTH46" s="34" t="str">
        <f>IFERROR(VLOOKUP(VSU46&amp;VSV46&amp;VSY46,CC!VSP:VST,5,FALSE), " ")</f>
        <v xml:space="preserve"> </v>
      </c>
      <c r="VTI46" s="34" t="str">
        <f>IFERROR(VLOOKUP(VSV46&amp;VSW46&amp;VSZ46,CC!VSQ:VSU,5,FALSE), " ")</f>
        <v xml:space="preserve"> </v>
      </c>
      <c r="VTJ46" s="34" t="str">
        <f>IFERROR(VLOOKUP(VSW46&amp;VSX46&amp;VTA46,CC!VSR:VSV,5,FALSE), " ")</f>
        <v xml:space="preserve"> </v>
      </c>
      <c r="VTK46" s="34" t="str">
        <f>IFERROR(VLOOKUP(VSX46&amp;VSY46&amp;VTB46,CC!VSS:VSW,5,FALSE), " ")</f>
        <v xml:space="preserve"> </v>
      </c>
      <c r="VTL46" s="34" t="str">
        <f>IFERROR(VLOOKUP(VSY46&amp;VSZ46&amp;VTC46,CC!VST:VSX,5,FALSE), " ")</f>
        <v xml:space="preserve"> </v>
      </c>
      <c r="VTM46" s="34" t="str">
        <f>IFERROR(VLOOKUP(VSZ46&amp;VTA46&amp;VTD46,CC!VSU:VSY,5,FALSE), " ")</f>
        <v xml:space="preserve"> </v>
      </c>
      <c r="VTN46" s="34" t="str">
        <f>IFERROR(VLOOKUP(VTA46&amp;VTB46&amp;VTE46,CC!VSV:VSZ,5,FALSE), " ")</f>
        <v xml:space="preserve"> </v>
      </c>
      <c r="VTO46" s="34" t="str">
        <f>IFERROR(VLOOKUP(VTB46&amp;VTC46&amp;VTF46,CC!VSW:VTA,5,FALSE), " ")</f>
        <v xml:space="preserve"> </v>
      </c>
      <c r="VTP46" s="34" t="str">
        <f>IFERROR(VLOOKUP(VTC46&amp;VTD46&amp;VTG46,CC!VSX:VTB,5,FALSE), " ")</f>
        <v xml:space="preserve"> </v>
      </c>
      <c r="VTQ46" s="34" t="str">
        <f>IFERROR(VLOOKUP(VTD46&amp;VTE46&amp;VTH46,CC!VSY:VTC,5,FALSE), " ")</f>
        <v xml:space="preserve"> </v>
      </c>
      <c r="VTR46" s="34" t="str">
        <f>IFERROR(VLOOKUP(VTE46&amp;VTF46&amp;VTI46,CC!VSZ:VTD,5,FALSE), " ")</f>
        <v xml:space="preserve"> </v>
      </c>
      <c r="VTS46" s="34" t="str">
        <f>IFERROR(VLOOKUP(VTF46&amp;VTG46&amp;VTJ46,CC!VTA:VTE,5,FALSE), " ")</f>
        <v xml:space="preserve"> </v>
      </c>
      <c r="VTT46" s="34" t="str">
        <f>IFERROR(VLOOKUP(VTG46&amp;VTH46&amp;VTK46,CC!VTB:VTF,5,FALSE), " ")</f>
        <v xml:space="preserve"> </v>
      </c>
      <c r="VTU46" s="34" t="str">
        <f>IFERROR(VLOOKUP(VTH46&amp;VTI46&amp;VTL46,CC!VTC:VTG,5,FALSE), " ")</f>
        <v xml:space="preserve"> </v>
      </c>
      <c r="VTV46" s="34" t="str">
        <f>IFERROR(VLOOKUP(VTI46&amp;VTJ46&amp;VTM46,CC!VTD:VTH,5,FALSE), " ")</f>
        <v xml:space="preserve"> </v>
      </c>
      <c r="VTW46" s="34" t="str">
        <f>IFERROR(VLOOKUP(VTJ46&amp;VTK46&amp;VTN46,CC!VTE:VTI,5,FALSE), " ")</f>
        <v xml:space="preserve"> </v>
      </c>
      <c r="VTX46" s="34" t="str">
        <f>IFERROR(VLOOKUP(VTK46&amp;VTL46&amp;VTO46,CC!VTF:VTJ,5,FALSE), " ")</f>
        <v xml:space="preserve"> </v>
      </c>
      <c r="VTY46" s="34" t="str">
        <f>IFERROR(VLOOKUP(VTL46&amp;VTM46&amp;VTP46,CC!VTG:VTK,5,FALSE), " ")</f>
        <v xml:space="preserve"> </v>
      </c>
      <c r="VTZ46" s="34" t="str">
        <f>IFERROR(VLOOKUP(VTM46&amp;VTN46&amp;VTQ46,CC!VTH:VTL,5,FALSE), " ")</f>
        <v xml:space="preserve"> </v>
      </c>
      <c r="VUA46" s="34" t="str">
        <f>IFERROR(VLOOKUP(VTN46&amp;VTO46&amp;VTR46,CC!VTI:VTM,5,FALSE), " ")</f>
        <v xml:space="preserve"> </v>
      </c>
      <c r="VUB46" s="34" t="str">
        <f>IFERROR(VLOOKUP(VTO46&amp;VTP46&amp;VTS46,CC!VTJ:VTN,5,FALSE), " ")</f>
        <v xml:space="preserve"> </v>
      </c>
      <c r="VUC46" s="34" t="str">
        <f>IFERROR(VLOOKUP(VTP46&amp;VTQ46&amp;VTT46,CC!VTK:VTO,5,FALSE), " ")</f>
        <v xml:space="preserve"> </v>
      </c>
      <c r="VUD46" s="34" t="str">
        <f>IFERROR(VLOOKUP(VTQ46&amp;VTR46&amp;VTU46,CC!VTL:VTP,5,FALSE), " ")</f>
        <v xml:space="preserve"> </v>
      </c>
      <c r="VUE46" s="34" t="str">
        <f>IFERROR(VLOOKUP(VTR46&amp;VTS46&amp;VTV46,CC!VTM:VTQ,5,FALSE), " ")</f>
        <v xml:space="preserve"> </v>
      </c>
      <c r="VUF46" s="34" t="str">
        <f>IFERROR(VLOOKUP(VTS46&amp;VTT46&amp;VTW46,CC!VTN:VTR,5,FALSE), " ")</f>
        <v xml:space="preserve"> </v>
      </c>
      <c r="VUG46" s="34" t="str">
        <f>IFERROR(VLOOKUP(VTT46&amp;VTU46&amp;VTX46,CC!VTO:VTS,5,FALSE), " ")</f>
        <v xml:space="preserve"> </v>
      </c>
      <c r="VUH46" s="34" t="str">
        <f>IFERROR(VLOOKUP(VTU46&amp;VTV46&amp;VTY46,CC!VTP:VTT,5,FALSE), " ")</f>
        <v xml:space="preserve"> </v>
      </c>
      <c r="VUI46" s="34" t="str">
        <f>IFERROR(VLOOKUP(VTV46&amp;VTW46&amp;VTZ46,CC!VTQ:VTU,5,FALSE), " ")</f>
        <v xml:space="preserve"> </v>
      </c>
      <c r="VUJ46" s="34" t="str">
        <f>IFERROR(VLOOKUP(VTW46&amp;VTX46&amp;VUA46,CC!VTR:VTV,5,FALSE), " ")</f>
        <v xml:space="preserve"> </v>
      </c>
      <c r="VUK46" s="34" t="str">
        <f>IFERROR(VLOOKUP(VTX46&amp;VTY46&amp;VUB46,CC!VTS:VTW,5,FALSE), " ")</f>
        <v xml:space="preserve"> </v>
      </c>
      <c r="VUL46" s="34" t="str">
        <f>IFERROR(VLOOKUP(VTY46&amp;VTZ46&amp;VUC46,CC!VTT:VTX,5,FALSE), " ")</f>
        <v xml:space="preserve"> </v>
      </c>
      <c r="VUM46" s="34" t="str">
        <f>IFERROR(VLOOKUP(VTZ46&amp;VUA46&amp;VUD46,CC!VTU:VTY,5,FALSE), " ")</f>
        <v xml:space="preserve"> </v>
      </c>
      <c r="VUN46" s="34" t="str">
        <f>IFERROR(VLOOKUP(VUA46&amp;VUB46&amp;VUE46,CC!VTV:VTZ,5,FALSE), " ")</f>
        <v xml:space="preserve"> </v>
      </c>
      <c r="VUO46" s="34" t="str">
        <f>IFERROR(VLOOKUP(VUB46&amp;VUC46&amp;VUF46,CC!VTW:VUA,5,FALSE), " ")</f>
        <v xml:space="preserve"> </v>
      </c>
      <c r="VUP46" s="34" t="str">
        <f>IFERROR(VLOOKUP(VUC46&amp;VUD46&amp;VUG46,CC!VTX:VUB,5,FALSE), " ")</f>
        <v xml:space="preserve"> </v>
      </c>
      <c r="VUQ46" s="34" t="str">
        <f>IFERROR(VLOOKUP(VUD46&amp;VUE46&amp;VUH46,CC!VTY:VUC,5,FALSE), " ")</f>
        <v xml:space="preserve"> </v>
      </c>
      <c r="VUR46" s="34" t="str">
        <f>IFERROR(VLOOKUP(VUE46&amp;VUF46&amp;VUI46,CC!VTZ:VUD,5,FALSE), " ")</f>
        <v xml:space="preserve"> </v>
      </c>
      <c r="VUS46" s="34" t="str">
        <f>IFERROR(VLOOKUP(VUF46&amp;VUG46&amp;VUJ46,CC!VUA:VUE,5,FALSE), " ")</f>
        <v xml:space="preserve"> </v>
      </c>
      <c r="VUT46" s="34" t="str">
        <f>IFERROR(VLOOKUP(VUG46&amp;VUH46&amp;VUK46,CC!VUB:VUF,5,FALSE), " ")</f>
        <v xml:space="preserve"> </v>
      </c>
      <c r="VUU46" s="34" t="str">
        <f>IFERROR(VLOOKUP(VUH46&amp;VUI46&amp;VUL46,CC!VUC:VUG,5,FALSE), " ")</f>
        <v xml:space="preserve"> </v>
      </c>
      <c r="VUV46" s="34" t="str">
        <f>IFERROR(VLOOKUP(VUI46&amp;VUJ46&amp;VUM46,CC!VUD:VUH,5,FALSE), " ")</f>
        <v xml:space="preserve"> </v>
      </c>
      <c r="VUW46" s="34" t="str">
        <f>IFERROR(VLOOKUP(VUJ46&amp;VUK46&amp;VUN46,CC!VUE:VUI,5,FALSE), " ")</f>
        <v xml:space="preserve"> </v>
      </c>
      <c r="VUX46" s="34" t="str">
        <f>IFERROR(VLOOKUP(VUK46&amp;VUL46&amp;VUO46,CC!VUF:VUJ,5,FALSE), " ")</f>
        <v xml:space="preserve"> </v>
      </c>
      <c r="VUY46" s="34" t="str">
        <f>IFERROR(VLOOKUP(VUL46&amp;VUM46&amp;VUP46,CC!VUG:VUK,5,FALSE), " ")</f>
        <v xml:space="preserve"> </v>
      </c>
      <c r="VUZ46" s="34" t="str">
        <f>IFERROR(VLOOKUP(VUM46&amp;VUN46&amp;VUQ46,CC!VUH:VUL,5,FALSE), " ")</f>
        <v xml:space="preserve"> </v>
      </c>
      <c r="VVA46" s="34" t="str">
        <f>IFERROR(VLOOKUP(VUN46&amp;VUO46&amp;VUR46,CC!VUI:VUM,5,FALSE), " ")</f>
        <v xml:space="preserve"> </v>
      </c>
      <c r="VVB46" s="34" t="str">
        <f>IFERROR(VLOOKUP(VUO46&amp;VUP46&amp;VUS46,CC!VUJ:VUN,5,FALSE), " ")</f>
        <v xml:space="preserve"> </v>
      </c>
      <c r="VVC46" s="34" t="str">
        <f>IFERROR(VLOOKUP(VUP46&amp;VUQ46&amp;VUT46,CC!VUK:VUO,5,FALSE), " ")</f>
        <v xml:space="preserve"> </v>
      </c>
      <c r="VVD46" s="34" t="str">
        <f>IFERROR(VLOOKUP(VUQ46&amp;VUR46&amp;VUU46,CC!VUL:VUP,5,FALSE), " ")</f>
        <v xml:space="preserve"> </v>
      </c>
      <c r="VVE46" s="34" t="str">
        <f>IFERROR(VLOOKUP(VUR46&amp;VUS46&amp;VUV46,CC!VUM:VUQ,5,FALSE), " ")</f>
        <v xml:space="preserve"> </v>
      </c>
      <c r="VVF46" s="34" t="str">
        <f>IFERROR(VLOOKUP(VUS46&amp;VUT46&amp;VUW46,CC!VUN:VUR,5,FALSE), " ")</f>
        <v xml:space="preserve"> </v>
      </c>
      <c r="VVG46" s="34" t="str">
        <f>IFERROR(VLOOKUP(VUT46&amp;VUU46&amp;VUX46,CC!VUO:VUS,5,FALSE), " ")</f>
        <v xml:space="preserve"> </v>
      </c>
      <c r="VVH46" s="34" t="str">
        <f>IFERROR(VLOOKUP(VUU46&amp;VUV46&amp;VUY46,CC!VUP:VUT,5,FALSE), " ")</f>
        <v xml:space="preserve"> </v>
      </c>
      <c r="VVI46" s="34" t="str">
        <f>IFERROR(VLOOKUP(VUV46&amp;VUW46&amp;VUZ46,CC!VUQ:VUU,5,FALSE), " ")</f>
        <v xml:space="preserve"> </v>
      </c>
      <c r="VVJ46" s="34" t="str">
        <f>IFERROR(VLOOKUP(VUW46&amp;VUX46&amp;VVA46,CC!VUR:VUV,5,FALSE), " ")</f>
        <v xml:space="preserve"> </v>
      </c>
      <c r="VVK46" s="34" t="str">
        <f>IFERROR(VLOOKUP(VUX46&amp;VUY46&amp;VVB46,CC!VUS:VUW,5,FALSE), " ")</f>
        <v xml:space="preserve"> </v>
      </c>
      <c r="VVL46" s="34" t="str">
        <f>IFERROR(VLOOKUP(VUY46&amp;VUZ46&amp;VVC46,CC!VUT:VUX,5,FALSE), " ")</f>
        <v xml:space="preserve"> </v>
      </c>
      <c r="VVM46" s="34" t="str">
        <f>IFERROR(VLOOKUP(VUZ46&amp;VVA46&amp;VVD46,CC!VUU:VUY,5,FALSE), " ")</f>
        <v xml:space="preserve"> </v>
      </c>
      <c r="VVN46" s="34" t="str">
        <f>IFERROR(VLOOKUP(VVA46&amp;VVB46&amp;VVE46,CC!VUV:VUZ,5,FALSE), " ")</f>
        <v xml:space="preserve"> </v>
      </c>
      <c r="VVO46" s="34" t="str">
        <f>IFERROR(VLOOKUP(VVB46&amp;VVC46&amp;VVF46,CC!VUW:VVA,5,FALSE), " ")</f>
        <v xml:space="preserve"> </v>
      </c>
      <c r="VVP46" s="34" t="str">
        <f>IFERROR(VLOOKUP(VVC46&amp;VVD46&amp;VVG46,CC!VUX:VVB,5,FALSE), " ")</f>
        <v xml:space="preserve"> </v>
      </c>
      <c r="VVQ46" s="34" t="str">
        <f>IFERROR(VLOOKUP(VVD46&amp;VVE46&amp;VVH46,CC!VUY:VVC,5,FALSE), " ")</f>
        <v xml:space="preserve"> </v>
      </c>
      <c r="VVR46" s="34" t="str">
        <f>IFERROR(VLOOKUP(VVE46&amp;VVF46&amp;VVI46,CC!VUZ:VVD,5,FALSE), " ")</f>
        <v xml:space="preserve"> </v>
      </c>
      <c r="VVS46" s="34" t="str">
        <f>IFERROR(VLOOKUP(VVF46&amp;VVG46&amp;VVJ46,CC!VVA:VVE,5,FALSE), " ")</f>
        <v xml:space="preserve"> </v>
      </c>
      <c r="VVT46" s="34" t="str">
        <f>IFERROR(VLOOKUP(VVG46&amp;VVH46&amp;VVK46,CC!VVB:VVF,5,FALSE), " ")</f>
        <v xml:space="preserve"> </v>
      </c>
      <c r="VVU46" s="34" t="str">
        <f>IFERROR(VLOOKUP(VVH46&amp;VVI46&amp;VVL46,CC!VVC:VVG,5,FALSE), " ")</f>
        <v xml:space="preserve"> </v>
      </c>
      <c r="VVV46" s="34" t="str">
        <f>IFERROR(VLOOKUP(VVI46&amp;VVJ46&amp;VVM46,CC!VVD:VVH,5,FALSE), " ")</f>
        <v xml:space="preserve"> </v>
      </c>
      <c r="VVW46" s="34" t="str">
        <f>IFERROR(VLOOKUP(VVJ46&amp;VVK46&amp;VVN46,CC!VVE:VVI,5,FALSE), " ")</f>
        <v xml:space="preserve"> </v>
      </c>
      <c r="VVX46" s="34" t="str">
        <f>IFERROR(VLOOKUP(VVK46&amp;VVL46&amp;VVO46,CC!VVF:VVJ,5,FALSE), " ")</f>
        <v xml:space="preserve"> </v>
      </c>
      <c r="VVY46" s="34" t="str">
        <f>IFERROR(VLOOKUP(VVL46&amp;VVM46&amp;VVP46,CC!VVG:VVK,5,FALSE), " ")</f>
        <v xml:space="preserve"> </v>
      </c>
      <c r="VVZ46" s="34" t="str">
        <f>IFERROR(VLOOKUP(VVM46&amp;VVN46&amp;VVQ46,CC!VVH:VVL,5,FALSE), " ")</f>
        <v xml:space="preserve"> </v>
      </c>
      <c r="VWA46" s="34" t="str">
        <f>IFERROR(VLOOKUP(VVN46&amp;VVO46&amp;VVR46,CC!VVI:VVM,5,FALSE), " ")</f>
        <v xml:space="preserve"> </v>
      </c>
      <c r="VWB46" s="34" t="str">
        <f>IFERROR(VLOOKUP(VVO46&amp;VVP46&amp;VVS46,CC!VVJ:VVN,5,FALSE), " ")</f>
        <v xml:space="preserve"> </v>
      </c>
      <c r="VWC46" s="34" t="str">
        <f>IFERROR(VLOOKUP(VVP46&amp;VVQ46&amp;VVT46,CC!VVK:VVO,5,FALSE), " ")</f>
        <v xml:space="preserve"> </v>
      </c>
      <c r="VWD46" s="34" t="str">
        <f>IFERROR(VLOOKUP(VVQ46&amp;VVR46&amp;VVU46,CC!VVL:VVP,5,FALSE), " ")</f>
        <v xml:space="preserve"> </v>
      </c>
      <c r="VWE46" s="34" t="str">
        <f>IFERROR(VLOOKUP(VVR46&amp;VVS46&amp;VVV46,CC!VVM:VVQ,5,FALSE), " ")</f>
        <v xml:space="preserve"> </v>
      </c>
      <c r="VWF46" s="34" t="str">
        <f>IFERROR(VLOOKUP(VVS46&amp;VVT46&amp;VVW46,CC!VVN:VVR,5,FALSE), " ")</f>
        <v xml:space="preserve"> </v>
      </c>
      <c r="VWG46" s="34" t="str">
        <f>IFERROR(VLOOKUP(VVT46&amp;VVU46&amp;VVX46,CC!VVO:VVS,5,FALSE), " ")</f>
        <v xml:space="preserve"> </v>
      </c>
      <c r="VWH46" s="34" t="str">
        <f>IFERROR(VLOOKUP(VVU46&amp;VVV46&amp;VVY46,CC!VVP:VVT,5,FALSE), " ")</f>
        <v xml:space="preserve"> </v>
      </c>
      <c r="VWI46" s="34" t="str">
        <f>IFERROR(VLOOKUP(VVV46&amp;VVW46&amp;VVZ46,CC!VVQ:VVU,5,FALSE), " ")</f>
        <v xml:space="preserve"> </v>
      </c>
      <c r="VWJ46" s="34" t="str">
        <f>IFERROR(VLOOKUP(VVW46&amp;VVX46&amp;VWA46,CC!VVR:VVV,5,FALSE), " ")</f>
        <v xml:space="preserve"> </v>
      </c>
      <c r="VWK46" s="34" t="str">
        <f>IFERROR(VLOOKUP(VVX46&amp;VVY46&amp;VWB46,CC!VVS:VVW,5,FALSE), " ")</f>
        <v xml:space="preserve"> </v>
      </c>
      <c r="VWL46" s="34" t="str">
        <f>IFERROR(VLOOKUP(VVY46&amp;VVZ46&amp;VWC46,CC!VVT:VVX,5,FALSE), " ")</f>
        <v xml:space="preserve"> </v>
      </c>
      <c r="VWM46" s="34" t="str">
        <f>IFERROR(VLOOKUP(VVZ46&amp;VWA46&amp;VWD46,CC!VVU:VVY,5,FALSE), " ")</f>
        <v xml:space="preserve"> </v>
      </c>
      <c r="VWN46" s="34" t="str">
        <f>IFERROR(VLOOKUP(VWA46&amp;VWB46&amp;VWE46,CC!VVV:VVZ,5,FALSE), " ")</f>
        <v xml:space="preserve"> </v>
      </c>
      <c r="VWO46" s="34" t="str">
        <f>IFERROR(VLOOKUP(VWB46&amp;VWC46&amp;VWF46,CC!VVW:VWA,5,FALSE), " ")</f>
        <v xml:space="preserve"> </v>
      </c>
      <c r="VWP46" s="34" t="str">
        <f>IFERROR(VLOOKUP(VWC46&amp;VWD46&amp;VWG46,CC!VVX:VWB,5,FALSE), " ")</f>
        <v xml:space="preserve"> </v>
      </c>
      <c r="VWQ46" s="34" t="str">
        <f>IFERROR(VLOOKUP(VWD46&amp;VWE46&amp;VWH46,CC!VVY:VWC,5,FALSE), " ")</f>
        <v xml:space="preserve"> </v>
      </c>
      <c r="VWR46" s="34" t="str">
        <f>IFERROR(VLOOKUP(VWE46&amp;VWF46&amp;VWI46,CC!VVZ:VWD,5,FALSE), " ")</f>
        <v xml:space="preserve"> </v>
      </c>
      <c r="VWS46" s="34" t="str">
        <f>IFERROR(VLOOKUP(VWF46&amp;VWG46&amp;VWJ46,CC!VWA:VWE,5,FALSE), " ")</f>
        <v xml:space="preserve"> </v>
      </c>
      <c r="VWT46" s="34" t="str">
        <f>IFERROR(VLOOKUP(VWG46&amp;VWH46&amp;VWK46,CC!VWB:VWF,5,FALSE), " ")</f>
        <v xml:space="preserve"> </v>
      </c>
      <c r="VWU46" s="34" t="str">
        <f>IFERROR(VLOOKUP(VWH46&amp;VWI46&amp;VWL46,CC!VWC:VWG,5,FALSE), " ")</f>
        <v xml:space="preserve"> </v>
      </c>
      <c r="VWV46" s="34" t="str">
        <f>IFERROR(VLOOKUP(VWI46&amp;VWJ46&amp;VWM46,CC!VWD:VWH,5,FALSE), " ")</f>
        <v xml:space="preserve"> </v>
      </c>
      <c r="VWW46" s="34" t="str">
        <f>IFERROR(VLOOKUP(VWJ46&amp;VWK46&amp;VWN46,CC!VWE:VWI,5,FALSE), " ")</f>
        <v xml:space="preserve"> </v>
      </c>
      <c r="VWX46" s="34" t="str">
        <f>IFERROR(VLOOKUP(VWK46&amp;VWL46&amp;VWO46,CC!VWF:VWJ,5,FALSE), " ")</f>
        <v xml:space="preserve"> </v>
      </c>
      <c r="VWY46" s="34" t="str">
        <f>IFERROR(VLOOKUP(VWL46&amp;VWM46&amp;VWP46,CC!VWG:VWK,5,FALSE), " ")</f>
        <v xml:space="preserve"> </v>
      </c>
      <c r="VWZ46" s="34" t="str">
        <f>IFERROR(VLOOKUP(VWM46&amp;VWN46&amp;VWQ46,CC!VWH:VWL,5,FALSE), " ")</f>
        <v xml:space="preserve"> </v>
      </c>
      <c r="VXA46" s="34" t="str">
        <f>IFERROR(VLOOKUP(VWN46&amp;VWO46&amp;VWR46,CC!VWI:VWM,5,FALSE), " ")</f>
        <v xml:space="preserve"> </v>
      </c>
      <c r="VXB46" s="34" t="str">
        <f>IFERROR(VLOOKUP(VWO46&amp;VWP46&amp;VWS46,CC!VWJ:VWN,5,FALSE), " ")</f>
        <v xml:space="preserve"> </v>
      </c>
      <c r="VXC46" s="34" t="str">
        <f>IFERROR(VLOOKUP(VWP46&amp;VWQ46&amp;VWT46,CC!VWK:VWO,5,FALSE), " ")</f>
        <v xml:space="preserve"> </v>
      </c>
      <c r="VXD46" s="34" t="str">
        <f>IFERROR(VLOOKUP(VWQ46&amp;VWR46&amp;VWU46,CC!VWL:VWP,5,FALSE), " ")</f>
        <v xml:space="preserve"> </v>
      </c>
      <c r="VXE46" s="34" t="str">
        <f>IFERROR(VLOOKUP(VWR46&amp;VWS46&amp;VWV46,CC!VWM:VWQ,5,FALSE), " ")</f>
        <v xml:space="preserve"> </v>
      </c>
      <c r="VXF46" s="34" t="str">
        <f>IFERROR(VLOOKUP(VWS46&amp;VWT46&amp;VWW46,CC!VWN:VWR,5,FALSE), " ")</f>
        <v xml:space="preserve"> </v>
      </c>
      <c r="VXG46" s="34" t="str">
        <f>IFERROR(VLOOKUP(VWT46&amp;VWU46&amp;VWX46,CC!VWO:VWS,5,FALSE), " ")</f>
        <v xml:space="preserve"> </v>
      </c>
      <c r="VXH46" s="34" t="str">
        <f>IFERROR(VLOOKUP(VWU46&amp;VWV46&amp;VWY46,CC!VWP:VWT,5,FALSE), " ")</f>
        <v xml:space="preserve"> </v>
      </c>
      <c r="VXI46" s="34" t="str">
        <f>IFERROR(VLOOKUP(VWV46&amp;VWW46&amp;VWZ46,CC!VWQ:VWU,5,FALSE), " ")</f>
        <v xml:space="preserve"> </v>
      </c>
      <c r="VXJ46" s="34" t="str">
        <f>IFERROR(VLOOKUP(VWW46&amp;VWX46&amp;VXA46,CC!VWR:VWV,5,FALSE), " ")</f>
        <v xml:space="preserve"> </v>
      </c>
      <c r="VXK46" s="34" t="str">
        <f>IFERROR(VLOOKUP(VWX46&amp;VWY46&amp;VXB46,CC!VWS:VWW,5,FALSE), " ")</f>
        <v xml:space="preserve"> </v>
      </c>
      <c r="VXL46" s="34" t="str">
        <f>IFERROR(VLOOKUP(VWY46&amp;VWZ46&amp;VXC46,CC!VWT:VWX,5,FALSE), " ")</f>
        <v xml:space="preserve"> </v>
      </c>
      <c r="VXM46" s="34" t="str">
        <f>IFERROR(VLOOKUP(VWZ46&amp;VXA46&amp;VXD46,CC!VWU:VWY,5,FALSE), " ")</f>
        <v xml:space="preserve"> </v>
      </c>
      <c r="VXN46" s="34" t="str">
        <f>IFERROR(VLOOKUP(VXA46&amp;VXB46&amp;VXE46,CC!VWV:VWZ,5,FALSE), " ")</f>
        <v xml:space="preserve"> </v>
      </c>
      <c r="VXO46" s="34" t="str">
        <f>IFERROR(VLOOKUP(VXB46&amp;VXC46&amp;VXF46,CC!VWW:VXA,5,FALSE), " ")</f>
        <v xml:space="preserve"> </v>
      </c>
      <c r="VXP46" s="34" t="str">
        <f>IFERROR(VLOOKUP(VXC46&amp;VXD46&amp;VXG46,CC!VWX:VXB,5,FALSE), " ")</f>
        <v xml:space="preserve"> </v>
      </c>
      <c r="VXQ46" s="34" t="str">
        <f>IFERROR(VLOOKUP(VXD46&amp;VXE46&amp;VXH46,CC!VWY:VXC,5,FALSE), " ")</f>
        <v xml:space="preserve"> </v>
      </c>
      <c r="VXR46" s="34" t="str">
        <f>IFERROR(VLOOKUP(VXE46&amp;VXF46&amp;VXI46,CC!VWZ:VXD,5,FALSE), " ")</f>
        <v xml:space="preserve"> </v>
      </c>
      <c r="VXS46" s="34" t="str">
        <f>IFERROR(VLOOKUP(VXF46&amp;VXG46&amp;VXJ46,CC!VXA:VXE,5,FALSE), " ")</f>
        <v xml:space="preserve"> </v>
      </c>
      <c r="VXT46" s="34" t="str">
        <f>IFERROR(VLOOKUP(VXG46&amp;VXH46&amp;VXK46,CC!VXB:VXF,5,FALSE), " ")</f>
        <v xml:space="preserve"> </v>
      </c>
      <c r="VXU46" s="34" t="str">
        <f>IFERROR(VLOOKUP(VXH46&amp;VXI46&amp;VXL46,CC!VXC:VXG,5,FALSE), " ")</f>
        <v xml:space="preserve"> </v>
      </c>
      <c r="VXV46" s="34" t="str">
        <f>IFERROR(VLOOKUP(VXI46&amp;VXJ46&amp;VXM46,CC!VXD:VXH,5,FALSE), " ")</f>
        <v xml:space="preserve"> </v>
      </c>
      <c r="VXW46" s="34" t="str">
        <f>IFERROR(VLOOKUP(VXJ46&amp;VXK46&amp;VXN46,CC!VXE:VXI,5,FALSE), " ")</f>
        <v xml:space="preserve"> </v>
      </c>
      <c r="VXX46" s="34" t="str">
        <f>IFERROR(VLOOKUP(VXK46&amp;VXL46&amp;VXO46,CC!VXF:VXJ,5,FALSE), " ")</f>
        <v xml:space="preserve"> </v>
      </c>
      <c r="VXY46" s="34" t="str">
        <f>IFERROR(VLOOKUP(VXL46&amp;VXM46&amp;VXP46,CC!VXG:VXK,5,FALSE), " ")</f>
        <v xml:space="preserve"> </v>
      </c>
      <c r="VXZ46" s="34" t="str">
        <f>IFERROR(VLOOKUP(VXM46&amp;VXN46&amp;VXQ46,CC!VXH:VXL,5,FALSE), " ")</f>
        <v xml:space="preserve"> </v>
      </c>
      <c r="VYA46" s="34" t="str">
        <f>IFERROR(VLOOKUP(VXN46&amp;VXO46&amp;VXR46,CC!VXI:VXM,5,FALSE), " ")</f>
        <v xml:space="preserve"> </v>
      </c>
      <c r="VYB46" s="34" t="str">
        <f>IFERROR(VLOOKUP(VXO46&amp;VXP46&amp;VXS46,CC!VXJ:VXN,5,FALSE), " ")</f>
        <v xml:space="preserve"> </v>
      </c>
      <c r="VYC46" s="34" t="str">
        <f>IFERROR(VLOOKUP(VXP46&amp;VXQ46&amp;VXT46,CC!VXK:VXO,5,FALSE), " ")</f>
        <v xml:space="preserve"> </v>
      </c>
      <c r="VYD46" s="34" t="str">
        <f>IFERROR(VLOOKUP(VXQ46&amp;VXR46&amp;VXU46,CC!VXL:VXP,5,FALSE), " ")</f>
        <v xml:space="preserve"> </v>
      </c>
      <c r="VYE46" s="34" t="str">
        <f>IFERROR(VLOOKUP(VXR46&amp;VXS46&amp;VXV46,CC!VXM:VXQ,5,FALSE), " ")</f>
        <v xml:space="preserve"> </v>
      </c>
      <c r="VYF46" s="34" t="str">
        <f>IFERROR(VLOOKUP(VXS46&amp;VXT46&amp;VXW46,CC!VXN:VXR,5,FALSE), " ")</f>
        <v xml:space="preserve"> </v>
      </c>
      <c r="VYG46" s="34" t="str">
        <f>IFERROR(VLOOKUP(VXT46&amp;VXU46&amp;VXX46,CC!VXO:VXS,5,FALSE), " ")</f>
        <v xml:space="preserve"> </v>
      </c>
      <c r="VYH46" s="34" t="str">
        <f>IFERROR(VLOOKUP(VXU46&amp;VXV46&amp;VXY46,CC!VXP:VXT,5,FALSE), " ")</f>
        <v xml:space="preserve"> </v>
      </c>
      <c r="VYI46" s="34" t="str">
        <f>IFERROR(VLOOKUP(VXV46&amp;VXW46&amp;VXZ46,CC!VXQ:VXU,5,FALSE), " ")</f>
        <v xml:space="preserve"> </v>
      </c>
      <c r="VYJ46" s="34" t="str">
        <f>IFERROR(VLOOKUP(VXW46&amp;VXX46&amp;VYA46,CC!VXR:VXV,5,FALSE), " ")</f>
        <v xml:space="preserve"> </v>
      </c>
      <c r="VYK46" s="34" t="str">
        <f>IFERROR(VLOOKUP(VXX46&amp;VXY46&amp;VYB46,CC!VXS:VXW,5,FALSE), " ")</f>
        <v xml:space="preserve"> </v>
      </c>
      <c r="VYL46" s="34" t="str">
        <f>IFERROR(VLOOKUP(VXY46&amp;VXZ46&amp;VYC46,CC!VXT:VXX,5,FALSE), " ")</f>
        <v xml:space="preserve"> </v>
      </c>
      <c r="VYM46" s="34" t="str">
        <f>IFERROR(VLOOKUP(VXZ46&amp;VYA46&amp;VYD46,CC!VXU:VXY,5,FALSE), " ")</f>
        <v xml:space="preserve"> </v>
      </c>
      <c r="VYN46" s="34" t="str">
        <f>IFERROR(VLOOKUP(VYA46&amp;VYB46&amp;VYE46,CC!VXV:VXZ,5,FALSE), " ")</f>
        <v xml:space="preserve"> </v>
      </c>
      <c r="VYO46" s="34" t="str">
        <f>IFERROR(VLOOKUP(VYB46&amp;VYC46&amp;VYF46,CC!VXW:VYA,5,FALSE), " ")</f>
        <v xml:space="preserve"> </v>
      </c>
      <c r="VYP46" s="34" t="str">
        <f>IFERROR(VLOOKUP(VYC46&amp;VYD46&amp;VYG46,CC!VXX:VYB,5,FALSE), " ")</f>
        <v xml:space="preserve"> </v>
      </c>
      <c r="VYQ46" s="34" t="str">
        <f>IFERROR(VLOOKUP(VYD46&amp;VYE46&amp;VYH46,CC!VXY:VYC,5,FALSE), " ")</f>
        <v xml:space="preserve"> </v>
      </c>
      <c r="VYR46" s="34" t="str">
        <f>IFERROR(VLOOKUP(VYE46&amp;VYF46&amp;VYI46,CC!VXZ:VYD,5,FALSE), " ")</f>
        <v xml:space="preserve"> </v>
      </c>
      <c r="VYS46" s="34" t="str">
        <f>IFERROR(VLOOKUP(VYF46&amp;VYG46&amp;VYJ46,CC!VYA:VYE,5,FALSE), " ")</f>
        <v xml:space="preserve"> </v>
      </c>
      <c r="VYT46" s="34" t="str">
        <f>IFERROR(VLOOKUP(VYG46&amp;VYH46&amp;VYK46,CC!VYB:VYF,5,FALSE), " ")</f>
        <v xml:space="preserve"> </v>
      </c>
      <c r="VYU46" s="34" t="str">
        <f>IFERROR(VLOOKUP(VYH46&amp;VYI46&amp;VYL46,CC!VYC:VYG,5,FALSE), " ")</f>
        <v xml:space="preserve"> </v>
      </c>
      <c r="VYV46" s="34" t="str">
        <f>IFERROR(VLOOKUP(VYI46&amp;VYJ46&amp;VYM46,CC!VYD:VYH,5,FALSE), " ")</f>
        <v xml:space="preserve"> </v>
      </c>
      <c r="VYW46" s="34" t="str">
        <f>IFERROR(VLOOKUP(VYJ46&amp;VYK46&amp;VYN46,CC!VYE:VYI,5,FALSE), " ")</f>
        <v xml:space="preserve"> </v>
      </c>
      <c r="VYX46" s="34" t="str">
        <f>IFERROR(VLOOKUP(VYK46&amp;VYL46&amp;VYO46,CC!VYF:VYJ,5,FALSE), " ")</f>
        <v xml:space="preserve"> </v>
      </c>
      <c r="VYY46" s="34" t="str">
        <f>IFERROR(VLOOKUP(VYL46&amp;VYM46&amp;VYP46,CC!VYG:VYK,5,FALSE), " ")</f>
        <v xml:space="preserve"> </v>
      </c>
      <c r="VYZ46" s="34" t="str">
        <f>IFERROR(VLOOKUP(VYM46&amp;VYN46&amp;VYQ46,CC!VYH:VYL,5,FALSE), " ")</f>
        <v xml:space="preserve"> </v>
      </c>
      <c r="VZA46" s="34" t="str">
        <f>IFERROR(VLOOKUP(VYN46&amp;VYO46&amp;VYR46,CC!VYI:VYM,5,FALSE), " ")</f>
        <v xml:space="preserve"> </v>
      </c>
      <c r="VZB46" s="34" t="str">
        <f>IFERROR(VLOOKUP(VYO46&amp;VYP46&amp;VYS46,CC!VYJ:VYN,5,FALSE), " ")</f>
        <v xml:space="preserve"> </v>
      </c>
      <c r="VZC46" s="34" t="str">
        <f>IFERROR(VLOOKUP(VYP46&amp;VYQ46&amp;VYT46,CC!VYK:VYO,5,FALSE), " ")</f>
        <v xml:space="preserve"> </v>
      </c>
      <c r="VZD46" s="34" t="str">
        <f>IFERROR(VLOOKUP(VYQ46&amp;VYR46&amp;VYU46,CC!VYL:VYP,5,FALSE), " ")</f>
        <v xml:space="preserve"> </v>
      </c>
      <c r="VZE46" s="34" t="str">
        <f>IFERROR(VLOOKUP(VYR46&amp;VYS46&amp;VYV46,CC!VYM:VYQ,5,FALSE), " ")</f>
        <v xml:space="preserve"> </v>
      </c>
      <c r="VZF46" s="34" t="str">
        <f>IFERROR(VLOOKUP(VYS46&amp;VYT46&amp;VYW46,CC!VYN:VYR,5,FALSE), " ")</f>
        <v xml:space="preserve"> </v>
      </c>
      <c r="VZG46" s="34" t="str">
        <f>IFERROR(VLOOKUP(VYT46&amp;VYU46&amp;VYX46,CC!VYO:VYS,5,FALSE), " ")</f>
        <v xml:space="preserve"> </v>
      </c>
      <c r="VZH46" s="34" t="str">
        <f>IFERROR(VLOOKUP(VYU46&amp;VYV46&amp;VYY46,CC!VYP:VYT,5,FALSE), " ")</f>
        <v xml:space="preserve"> </v>
      </c>
      <c r="VZI46" s="34" t="str">
        <f>IFERROR(VLOOKUP(VYV46&amp;VYW46&amp;VYZ46,CC!VYQ:VYU,5,FALSE), " ")</f>
        <v xml:space="preserve"> </v>
      </c>
      <c r="VZJ46" s="34" t="str">
        <f>IFERROR(VLOOKUP(VYW46&amp;VYX46&amp;VZA46,CC!VYR:VYV,5,FALSE), " ")</f>
        <v xml:space="preserve"> </v>
      </c>
      <c r="VZK46" s="34" t="str">
        <f>IFERROR(VLOOKUP(VYX46&amp;VYY46&amp;VZB46,CC!VYS:VYW,5,FALSE), " ")</f>
        <v xml:space="preserve"> </v>
      </c>
      <c r="VZL46" s="34" t="str">
        <f>IFERROR(VLOOKUP(VYY46&amp;VYZ46&amp;VZC46,CC!VYT:VYX,5,FALSE), " ")</f>
        <v xml:space="preserve"> </v>
      </c>
      <c r="VZM46" s="34" t="str">
        <f>IFERROR(VLOOKUP(VYZ46&amp;VZA46&amp;VZD46,CC!VYU:VYY,5,FALSE), " ")</f>
        <v xml:space="preserve"> </v>
      </c>
      <c r="VZN46" s="34" t="str">
        <f>IFERROR(VLOOKUP(VZA46&amp;VZB46&amp;VZE46,CC!VYV:VYZ,5,FALSE), " ")</f>
        <v xml:space="preserve"> </v>
      </c>
      <c r="VZO46" s="34" t="str">
        <f>IFERROR(VLOOKUP(VZB46&amp;VZC46&amp;VZF46,CC!VYW:VZA,5,FALSE), " ")</f>
        <v xml:space="preserve"> </v>
      </c>
      <c r="VZP46" s="34" t="str">
        <f>IFERROR(VLOOKUP(VZC46&amp;VZD46&amp;VZG46,CC!VYX:VZB,5,FALSE), " ")</f>
        <v xml:space="preserve"> </v>
      </c>
      <c r="VZQ46" s="34" t="str">
        <f>IFERROR(VLOOKUP(VZD46&amp;VZE46&amp;VZH46,CC!VYY:VZC,5,FALSE), " ")</f>
        <v xml:space="preserve"> </v>
      </c>
      <c r="VZR46" s="34" t="str">
        <f>IFERROR(VLOOKUP(VZE46&amp;VZF46&amp;VZI46,CC!VYZ:VZD,5,FALSE), " ")</f>
        <v xml:space="preserve"> </v>
      </c>
      <c r="VZS46" s="34" t="str">
        <f>IFERROR(VLOOKUP(VZF46&amp;VZG46&amp;VZJ46,CC!VZA:VZE,5,FALSE), " ")</f>
        <v xml:space="preserve"> </v>
      </c>
      <c r="VZT46" s="34" t="str">
        <f>IFERROR(VLOOKUP(VZG46&amp;VZH46&amp;VZK46,CC!VZB:VZF,5,FALSE), " ")</f>
        <v xml:space="preserve"> </v>
      </c>
      <c r="VZU46" s="34" t="str">
        <f>IFERROR(VLOOKUP(VZH46&amp;VZI46&amp;VZL46,CC!VZC:VZG,5,FALSE), " ")</f>
        <v xml:space="preserve"> </v>
      </c>
      <c r="VZV46" s="34" t="str">
        <f>IFERROR(VLOOKUP(VZI46&amp;VZJ46&amp;VZM46,CC!VZD:VZH,5,FALSE), " ")</f>
        <v xml:space="preserve"> </v>
      </c>
      <c r="VZW46" s="34" t="str">
        <f>IFERROR(VLOOKUP(VZJ46&amp;VZK46&amp;VZN46,CC!VZE:VZI,5,FALSE), " ")</f>
        <v xml:space="preserve"> </v>
      </c>
      <c r="VZX46" s="34" t="str">
        <f>IFERROR(VLOOKUP(VZK46&amp;VZL46&amp;VZO46,CC!VZF:VZJ,5,FALSE), " ")</f>
        <v xml:space="preserve"> </v>
      </c>
      <c r="VZY46" s="34" t="str">
        <f>IFERROR(VLOOKUP(VZL46&amp;VZM46&amp;VZP46,CC!VZG:VZK,5,FALSE), " ")</f>
        <v xml:space="preserve"> </v>
      </c>
      <c r="VZZ46" s="34" t="str">
        <f>IFERROR(VLOOKUP(VZM46&amp;VZN46&amp;VZQ46,CC!VZH:VZL,5,FALSE), " ")</f>
        <v xml:space="preserve"> </v>
      </c>
      <c r="WAA46" s="34" t="str">
        <f>IFERROR(VLOOKUP(VZN46&amp;VZO46&amp;VZR46,CC!VZI:VZM,5,FALSE), " ")</f>
        <v xml:space="preserve"> </v>
      </c>
      <c r="WAB46" s="34" t="str">
        <f>IFERROR(VLOOKUP(VZO46&amp;VZP46&amp;VZS46,CC!VZJ:VZN,5,FALSE), " ")</f>
        <v xml:space="preserve"> </v>
      </c>
      <c r="WAC46" s="34" t="str">
        <f>IFERROR(VLOOKUP(VZP46&amp;VZQ46&amp;VZT46,CC!VZK:VZO,5,FALSE), " ")</f>
        <v xml:space="preserve"> </v>
      </c>
      <c r="WAD46" s="34" t="str">
        <f>IFERROR(VLOOKUP(VZQ46&amp;VZR46&amp;VZU46,CC!VZL:VZP,5,FALSE), " ")</f>
        <v xml:space="preserve"> </v>
      </c>
      <c r="WAE46" s="34" t="str">
        <f>IFERROR(VLOOKUP(VZR46&amp;VZS46&amp;VZV46,CC!VZM:VZQ,5,FALSE), " ")</f>
        <v xml:space="preserve"> </v>
      </c>
      <c r="WAF46" s="34" t="str">
        <f>IFERROR(VLOOKUP(VZS46&amp;VZT46&amp;VZW46,CC!VZN:VZR,5,FALSE), " ")</f>
        <v xml:space="preserve"> </v>
      </c>
      <c r="WAG46" s="34" t="str">
        <f>IFERROR(VLOOKUP(VZT46&amp;VZU46&amp;VZX46,CC!VZO:VZS,5,FALSE), " ")</f>
        <v xml:space="preserve"> </v>
      </c>
      <c r="WAH46" s="34" t="str">
        <f>IFERROR(VLOOKUP(VZU46&amp;VZV46&amp;VZY46,CC!VZP:VZT,5,FALSE), " ")</f>
        <v xml:space="preserve"> </v>
      </c>
      <c r="WAI46" s="34" t="str">
        <f>IFERROR(VLOOKUP(VZV46&amp;VZW46&amp;VZZ46,CC!VZQ:VZU,5,FALSE), " ")</f>
        <v xml:space="preserve"> </v>
      </c>
      <c r="WAJ46" s="34" t="str">
        <f>IFERROR(VLOOKUP(VZW46&amp;VZX46&amp;WAA46,CC!VZR:VZV,5,FALSE), " ")</f>
        <v xml:space="preserve"> </v>
      </c>
      <c r="WAK46" s="34" t="str">
        <f>IFERROR(VLOOKUP(VZX46&amp;VZY46&amp;WAB46,CC!VZS:VZW,5,FALSE), " ")</f>
        <v xml:space="preserve"> </v>
      </c>
      <c r="WAL46" s="34" t="str">
        <f>IFERROR(VLOOKUP(VZY46&amp;VZZ46&amp;WAC46,CC!VZT:VZX,5,FALSE), " ")</f>
        <v xml:space="preserve"> </v>
      </c>
      <c r="WAM46" s="34" t="str">
        <f>IFERROR(VLOOKUP(VZZ46&amp;WAA46&amp;WAD46,CC!VZU:VZY,5,FALSE), " ")</f>
        <v xml:space="preserve"> </v>
      </c>
      <c r="WAN46" s="34" t="str">
        <f>IFERROR(VLOOKUP(WAA46&amp;WAB46&amp;WAE46,CC!VZV:VZZ,5,FALSE), " ")</f>
        <v xml:space="preserve"> </v>
      </c>
      <c r="WAO46" s="34" t="str">
        <f>IFERROR(VLOOKUP(WAB46&amp;WAC46&amp;WAF46,CC!VZW:WAA,5,FALSE), " ")</f>
        <v xml:space="preserve"> </v>
      </c>
      <c r="WAP46" s="34" t="str">
        <f>IFERROR(VLOOKUP(WAC46&amp;WAD46&amp;WAG46,CC!VZX:WAB,5,FALSE), " ")</f>
        <v xml:space="preserve"> </v>
      </c>
      <c r="WAQ46" s="34" t="str">
        <f>IFERROR(VLOOKUP(WAD46&amp;WAE46&amp;WAH46,CC!VZY:WAC,5,FALSE), " ")</f>
        <v xml:space="preserve"> </v>
      </c>
      <c r="WAR46" s="34" t="str">
        <f>IFERROR(VLOOKUP(WAE46&amp;WAF46&amp;WAI46,CC!VZZ:WAD,5,FALSE), " ")</f>
        <v xml:space="preserve"> </v>
      </c>
      <c r="WAS46" s="34" t="str">
        <f>IFERROR(VLOOKUP(WAF46&amp;WAG46&amp;WAJ46,CC!WAA:WAE,5,FALSE), " ")</f>
        <v xml:space="preserve"> </v>
      </c>
      <c r="WAT46" s="34" t="str">
        <f>IFERROR(VLOOKUP(WAG46&amp;WAH46&amp;WAK46,CC!WAB:WAF,5,FALSE), " ")</f>
        <v xml:space="preserve"> </v>
      </c>
      <c r="WAU46" s="34" t="str">
        <f>IFERROR(VLOOKUP(WAH46&amp;WAI46&amp;WAL46,CC!WAC:WAG,5,FALSE), " ")</f>
        <v xml:space="preserve"> </v>
      </c>
      <c r="WAV46" s="34" t="str">
        <f>IFERROR(VLOOKUP(WAI46&amp;WAJ46&amp;WAM46,CC!WAD:WAH,5,FALSE), " ")</f>
        <v xml:space="preserve"> </v>
      </c>
      <c r="WAW46" s="34" t="str">
        <f>IFERROR(VLOOKUP(WAJ46&amp;WAK46&amp;WAN46,CC!WAE:WAI,5,FALSE), " ")</f>
        <v xml:space="preserve"> </v>
      </c>
      <c r="WAX46" s="34" t="str">
        <f>IFERROR(VLOOKUP(WAK46&amp;WAL46&amp;WAO46,CC!WAF:WAJ,5,FALSE), " ")</f>
        <v xml:space="preserve"> </v>
      </c>
      <c r="WAY46" s="34" t="str">
        <f>IFERROR(VLOOKUP(WAL46&amp;WAM46&amp;WAP46,CC!WAG:WAK,5,FALSE), " ")</f>
        <v xml:space="preserve"> </v>
      </c>
      <c r="WAZ46" s="34" t="str">
        <f>IFERROR(VLOOKUP(WAM46&amp;WAN46&amp;WAQ46,CC!WAH:WAL,5,FALSE), " ")</f>
        <v xml:space="preserve"> </v>
      </c>
      <c r="WBA46" s="34" t="str">
        <f>IFERROR(VLOOKUP(WAN46&amp;WAO46&amp;WAR46,CC!WAI:WAM,5,FALSE), " ")</f>
        <v xml:space="preserve"> </v>
      </c>
      <c r="WBB46" s="34" t="str">
        <f>IFERROR(VLOOKUP(WAO46&amp;WAP46&amp;WAS46,CC!WAJ:WAN,5,FALSE), " ")</f>
        <v xml:space="preserve"> </v>
      </c>
      <c r="WBC46" s="34" t="str">
        <f>IFERROR(VLOOKUP(WAP46&amp;WAQ46&amp;WAT46,CC!WAK:WAO,5,FALSE), " ")</f>
        <v xml:space="preserve"> </v>
      </c>
      <c r="WBD46" s="34" t="str">
        <f>IFERROR(VLOOKUP(WAQ46&amp;WAR46&amp;WAU46,CC!WAL:WAP,5,FALSE), " ")</f>
        <v xml:space="preserve"> </v>
      </c>
      <c r="WBE46" s="34" t="str">
        <f>IFERROR(VLOOKUP(WAR46&amp;WAS46&amp;WAV46,CC!WAM:WAQ,5,FALSE), " ")</f>
        <v xml:space="preserve"> </v>
      </c>
      <c r="WBF46" s="34" t="str">
        <f>IFERROR(VLOOKUP(WAS46&amp;WAT46&amp;WAW46,CC!WAN:WAR,5,FALSE), " ")</f>
        <v xml:space="preserve"> </v>
      </c>
      <c r="WBG46" s="34" t="str">
        <f>IFERROR(VLOOKUP(WAT46&amp;WAU46&amp;WAX46,CC!WAO:WAS,5,FALSE), " ")</f>
        <v xml:space="preserve"> </v>
      </c>
      <c r="WBH46" s="34" t="str">
        <f>IFERROR(VLOOKUP(WAU46&amp;WAV46&amp;WAY46,CC!WAP:WAT,5,FALSE), " ")</f>
        <v xml:space="preserve"> </v>
      </c>
      <c r="WBI46" s="34" t="str">
        <f>IFERROR(VLOOKUP(WAV46&amp;WAW46&amp;WAZ46,CC!WAQ:WAU,5,FALSE), " ")</f>
        <v xml:space="preserve"> </v>
      </c>
      <c r="WBJ46" s="34" t="str">
        <f>IFERROR(VLOOKUP(WAW46&amp;WAX46&amp;WBA46,CC!WAR:WAV,5,FALSE), " ")</f>
        <v xml:space="preserve"> </v>
      </c>
      <c r="WBK46" s="34" t="str">
        <f>IFERROR(VLOOKUP(WAX46&amp;WAY46&amp;WBB46,CC!WAS:WAW,5,FALSE), " ")</f>
        <v xml:space="preserve"> </v>
      </c>
      <c r="WBL46" s="34" t="str">
        <f>IFERROR(VLOOKUP(WAY46&amp;WAZ46&amp;WBC46,CC!WAT:WAX,5,FALSE), " ")</f>
        <v xml:space="preserve"> </v>
      </c>
      <c r="WBM46" s="34" t="str">
        <f>IFERROR(VLOOKUP(WAZ46&amp;WBA46&amp;WBD46,CC!WAU:WAY,5,FALSE), " ")</f>
        <v xml:space="preserve"> </v>
      </c>
      <c r="WBN46" s="34" t="str">
        <f>IFERROR(VLOOKUP(WBA46&amp;WBB46&amp;WBE46,CC!WAV:WAZ,5,FALSE), " ")</f>
        <v xml:space="preserve"> </v>
      </c>
      <c r="WBO46" s="34" t="str">
        <f>IFERROR(VLOOKUP(WBB46&amp;WBC46&amp;WBF46,CC!WAW:WBA,5,FALSE), " ")</f>
        <v xml:space="preserve"> </v>
      </c>
      <c r="WBP46" s="34" t="str">
        <f>IFERROR(VLOOKUP(WBC46&amp;WBD46&amp;WBG46,CC!WAX:WBB,5,FALSE), " ")</f>
        <v xml:space="preserve"> </v>
      </c>
      <c r="WBQ46" s="34" t="str">
        <f>IFERROR(VLOOKUP(WBD46&amp;WBE46&amp;WBH46,CC!WAY:WBC,5,FALSE), " ")</f>
        <v xml:space="preserve"> </v>
      </c>
      <c r="WBR46" s="34" t="str">
        <f>IFERROR(VLOOKUP(WBE46&amp;WBF46&amp;WBI46,CC!WAZ:WBD,5,FALSE), " ")</f>
        <v xml:space="preserve"> </v>
      </c>
      <c r="WBS46" s="34" t="str">
        <f>IFERROR(VLOOKUP(WBF46&amp;WBG46&amp;WBJ46,CC!WBA:WBE,5,FALSE), " ")</f>
        <v xml:space="preserve"> </v>
      </c>
      <c r="WBT46" s="34" t="str">
        <f>IFERROR(VLOOKUP(WBG46&amp;WBH46&amp;WBK46,CC!WBB:WBF,5,FALSE), " ")</f>
        <v xml:space="preserve"> </v>
      </c>
      <c r="WBU46" s="34" t="str">
        <f>IFERROR(VLOOKUP(WBH46&amp;WBI46&amp;WBL46,CC!WBC:WBG,5,FALSE), " ")</f>
        <v xml:space="preserve"> </v>
      </c>
      <c r="WBV46" s="34" t="str">
        <f>IFERROR(VLOOKUP(WBI46&amp;WBJ46&amp;WBM46,CC!WBD:WBH,5,FALSE), " ")</f>
        <v xml:space="preserve"> </v>
      </c>
      <c r="WBW46" s="34" t="str">
        <f>IFERROR(VLOOKUP(WBJ46&amp;WBK46&amp;WBN46,CC!WBE:WBI,5,FALSE), " ")</f>
        <v xml:space="preserve"> </v>
      </c>
      <c r="WBX46" s="34" t="str">
        <f>IFERROR(VLOOKUP(WBK46&amp;WBL46&amp;WBO46,CC!WBF:WBJ,5,FALSE), " ")</f>
        <v xml:space="preserve"> </v>
      </c>
      <c r="WBY46" s="34" t="str">
        <f>IFERROR(VLOOKUP(WBL46&amp;WBM46&amp;WBP46,CC!WBG:WBK,5,FALSE), " ")</f>
        <v xml:space="preserve"> </v>
      </c>
      <c r="WBZ46" s="34" t="str">
        <f>IFERROR(VLOOKUP(WBM46&amp;WBN46&amp;WBQ46,CC!WBH:WBL,5,FALSE), " ")</f>
        <v xml:space="preserve"> </v>
      </c>
      <c r="WCA46" s="34" t="str">
        <f>IFERROR(VLOOKUP(WBN46&amp;WBO46&amp;WBR46,CC!WBI:WBM,5,FALSE), " ")</f>
        <v xml:space="preserve"> </v>
      </c>
      <c r="WCB46" s="34" t="str">
        <f>IFERROR(VLOOKUP(WBO46&amp;WBP46&amp;WBS46,CC!WBJ:WBN,5,FALSE), " ")</f>
        <v xml:space="preserve"> </v>
      </c>
      <c r="WCC46" s="34" t="str">
        <f>IFERROR(VLOOKUP(WBP46&amp;WBQ46&amp;WBT46,CC!WBK:WBO,5,FALSE), " ")</f>
        <v xml:space="preserve"> </v>
      </c>
      <c r="WCD46" s="34" t="str">
        <f>IFERROR(VLOOKUP(WBQ46&amp;WBR46&amp;WBU46,CC!WBL:WBP,5,FALSE), " ")</f>
        <v xml:space="preserve"> </v>
      </c>
      <c r="WCE46" s="34" t="str">
        <f>IFERROR(VLOOKUP(WBR46&amp;WBS46&amp;WBV46,CC!WBM:WBQ,5,FALSE), " ")</f>
        <v xml:space="preserve"> </v>
      </c>
      <c r="WCF46" s="34" t="str">
        <f>IFERROR(VLOOKUP(WBS46&amp;WBT46&amp;WBW46,CC!WBN:WBR,5,FALSE), " ")</f>
        <v xml:space="preserve"> </v>
      </c>
      <c r="WCG46" s="34" t="str">
        <f>IFERROR(VLOOKUP(WBT46&amp;WBU46&amp;WBX46,CC!WBO:WBS,5,FALSE), " ")</f>
        <v xml:space="preserve"> </v>
      </c>
      <c r="WCH46" s="34" t="str">
        <f>IFERROR(VLOOKUP(WBU46&amp;WBV46&amp;WBY46,CC!WBP:WBT,5,FALSE), " ")</f>
        <v xml:space="preserve"> </v>
      </c>
      <c r="WCI46" s="34" t="str">
        <f>IFERROR(VLOOKUP(WBV46&amp;WBW46&amp;WBZ46,CC!WBQ:WBU,5,FALSE), " ")</f>
        <v xml:space="preserve"> </v>
      </c>
      <c r="WCJ46" s="34" t="str">
        <f>IFERROR(VLOOKUP(WBW46&amp;WBX46&amp;WCA46,CC!WBR:WBV,5,FALSE), " ")</f>
        <v xml:space="preserve"> </v>
      </c>
      <c r="WCK46" s="34" t="str">
        <f>IFERROR(VLOOKUP(WBX46&amp;WBY46&amp;WCB46,CC!WBS:WBW,5,FALSE), " ")</f>
        <v xml:space="preserve"> </v>
      </c>
      <c r="WCL46" s="34" t="str">
        <f>IFERROR(VLOOKUP(WBY46&amp;WBZ46&amp;WCC46,CC!WBT:WBX,5,FALSE), " ")</f>
        <v xml:space="preserve"> </v>
      </c>
      <c r="WCM46" s="34" t="str">
        <f>IFERROR(VLOOKUP(WBZ46&amp;WCA46&amp;WCD46,CC!WBU:WBY,5,FALSE), " ")</f>
        <v xml:space="preserve"> </v>
      </c>
      <c r="WCN46" s="34" t="str">
        <f>IFERROR(VLOOKUP(WCA46&amp;WCB46&amp;WCE46,CC!WBV:WBZ,5,FALSE), " ")</f>
        <v xml:space="preserve"> </v>
      </c>
      <c r="WCO46" s="34" t="str">
        <f>IFERROR(VLOOKUP(WCB46&amp;WCC46&amp;WCF46,CC!WBW:WCA,5,FALSE), " ")</f>
        <v xml:space="preserve"> </v>
      </c>
      <c r="WCP46" s="34" t="str">
        <f>IFERROR(VLOOKUP(WCC46&amp;WCD46&amp;WCG46,CC!WBX:WCB,5,FALSE), " ")</f>
        <v xml:space="preserve"> </v>
      </c>
      <c r="WCQ46" s="34" t="str">
        <f>IFERROR(VLOOKUP(WCD46&amp;WCE46&amp;WCH46,CC!WBY:WCC,5,FALSE), " ")</f>
        <v xml:space="preserve"> </v>
      </c>
      <c r="WCR46" s="34" t="str">
        <f>IFERROR(VLOOKUP(WCE46&amp;WCF46&amp;WCI46,CC!WBZ:WCD,5,FALSE), " ")</f>
        <v xml:space="preserve"> </v>
      </c>
      <c r="WCS46" s="34" t="str">
        <f>IFERROR(VLOOKUP(WCF46&amp;WCG46&amp;WCJ46,CC!WCA:WCE,5,FALSE), " ")</f>
        <v xml:space="preserve"> </v>
      </c>
      <c r="WCT46" s="34" t="str">
        <f>IFERROR(VLOOKUP(WCG46&amp;WCH46&amp;WCK46,CC!WCB:WCF,5,FALSE), " ")</f>
        <v xml:space="preserve"> </v>
      </c>
      <c r="WCU46" s="34" t="str">
        <f>IFERROR(VLOOKUP(WCH46&amp;WCI46&amp;WCL46,CC!WCC:WCG,5,FALSE), " ")</f>
        <v xml:space="preserve"> </v>
      </c>
      <c r="WCV46" s="34" t="str">
        <f>IFERROR(VLOOKUP(WCI46&amp;WCJ46&amp;WCM46,CC!WCD:WCH,5,FALSE), " ")</f>
        <v xml:space="preserve"> </v>
      </c>
      <c r="WCW46" s="34" t="str">
        <f>IFERROR(VLOOKUP(WCJ46&amp;WCK46&amp;WCN46,CC!WCE:WCI,5,FALSE), " ")</f>
        <v xml:space="preserve"> </v>
      </c>
      <c r="WCX46" s="34" t="str">
        <f>IFERROR(VLOOKUP(WCK46&amp;WCL46&amp;WCO46,CC!WCF:WCJ,5,FALSE), " ")</f>
        <v xml:space="preserve"> </v>
      </c>
      <c r="WCY46" s="34" t="str">
        <f>IFERROR(VLOOKUP(WCL46&amp;WCM46&amp;WCP46,CC!WCG:WCK,5,FALSE), " ")</f>
        <v xml:space="preserve"> </v>
      </c>
      <c r="WCZ46" s="34" t="str">
        <f>IFERROR(VLOOKUP(WCM46&amp;WCN46&amp;WCQ46,CC!WCH:WCL,5,FALSE), " ")</f>
        <v xml:space="preserve"> </v>
      </c>
      <c r="WDA46" s="34" t="str">
        <f>IFERROR(VLOOKUP(WCN46&amp;WCO46&amp;WCR46,CC!WCI:WCM,5,FALSE), " ")</f>
        <v xml:space="preserve"> </v>
      </c>
      <c r="WDB46" s="34" t="str">
        <f>IFERROR(VLOOKUP(WCO46&amp;WCP46&amp;WCS46,CC!WCJ:WCN,5,FALSE), " ")</f>
        <v xml:space="preserve"> </v>
      </c>
      <c r="WDC46" s="34" t="str">
        <f>IFERROR(VLOOKUP(WCP46&amp;WCQ46&amp;WCT46,CC!WCK:WCO,5,FALSE), " ")</f>
        <v xml:space="preserve"> </v>
      </c>
      <c r="WDD46" s="34" t="str">
        <f>IFERROR(VLOOKUP(WCQ46&amp;WCR46&amp;WCU46,CC!WCL:WCP,5,FALSE), " ")</f>
        <v xml:space="preserve"> </v>
      </c>
      <c r="WDE46" s="34" t="str">
        <f>IFERROR(VLOOKUP(WCR46&amp;WCS46&amp;WCV46,CC!WCM:WCQ,5,FALSE), " ")</f>
        <v xml:space="preserve"> </v>
      </c>
      <c r="WDF46" s="34" t="str">
        <f>IFERROR(VLOOKUP(WCS46&amp;WCT46&amp;WCW46,CC!WCN:WCR,5,FALSE), " ")</f>
        <v xml:space="preserve"> </v>
      </c>
      <c r="WDG46" s="34" t="str">
        <f>IFERROR(VLOOKUP(WCT46&amp;WCU46&amp;WCX46,CC!WCO:WCS,5,FALSE), " ")</f>
        <v xml:space="preserve"> </v>
      </c>
      <c r="WDH46" s="34" t="str">
        <f>IFERROR(VLOOKUP(WCU46&amp;WCV46&amp;WCY46,CC!WCP:WCT,5,FALSE), " ")</f>
        <v xml:space="preserve"> </v>
      </c>
      <c r="WDI46" s="34" t="str">
        <f>IFERROR(VLOOKUP(WCV46&amp;WCW46&amp;WCZ46,CC!WCQ:WCU,5,FALSE), " ")</f>
        <v xml:space="preserve"> </v>
      </c>
      <c r="WDJ46" s="34" t="str">
        <f>IFERROR(VLOOKUP(WCW46&amp;WCX46&amp;WDA46,CC!WCR:WCV,5,FALSE), " ")</f>
        <v xml:space="preserve"> </v>
      </c>
      <c r="WDK46" s="34" t="str">
        <f>IFERROR(VLOOKUP(WCX46&amp;WCY46&amp;WDB46,CC!WCS:WCW,5,FALSE), " ")</f>
        <v xml:space="preserve"> </v>
      </c>
      <c r="WDL46" s="34" t="str">
        <f>IFERROR(VLOOKUP(WCY46&amp;WCZ46&amp;WDC46,CC!WCT:WCX,5,FALSE), " ")</f>
        <v xml:space="preserve"> </v>
      </c>
      <c r="WDM46" s="34" t="str">
        <f>IFERROR(VLOOKUP(WCZ46&amp;WDA46&amp;WDD46,CC!WCU:WCY,5,FALSE), " ")</f>
        <v xml:space="preserve"> </v>
      </c>
      <c r="WDN46" s="34" t="str">
        <f>IFERROR(VLOOKUP(WDA46&amp;WDB46&amp;WDE46,CC!WCV:WCZ,5,FALSE), " ")</f>
        <v xml:space="preserve"> </v>
      </c>
      <c r="WDO46" s="34" t="str">
        <f>IFERROR(VLOOKUP(WDB46&amp;WDC46&amp;WDF46,CC!WCW:WDA,5,FALSE), " ")</f>
        <v xml:space="preserve"> </v>
      </c>
      <c r="WDP46" s="34" t="str">
        <f>IFERROR(VLOOKUP(WDC46&amp;WDD46&amp;WDG46,CC!WCX:WDB,5,FALSE), " ")</f>
        <v xml:space="preserve"> </v>
      </c>
      <c r="WDQ46" s="34" t="str">
        <f>IFERROR(VLOOKUP(WDD46&amp;WDE46&amp;WDH46,CC!WCY:WDC,5,FALSE), " ")</f>
        <v xml:space="preserve"> </v>
      </c>
      <c r="WDR46" s="34" t="str">
        <f>IFERROR(VLOOKUP(WDE46&amp;WDF46&amp;WDI46,CC!WCZ:WDD,5,FALSE), " ")</f>
        <v xml:space="preserve"> </v>
      </c>
      <c r="WDS46" s="34" t="str">
        <f>IFERROR(VLOOKUP(WDF46&amp;WDG46&amp;WDJ46,CC!WDA:WDE,5,FALSE), " ")</f>
        <v xml:space="preserve"> </v>
      </c>
      <c r="WDT46" s="34" t="str">
        <f>IFERROR(VLOOKUP(WDG46&amp;WDH46&amp;WDK46,CC!WDB:WDF,5,FALSE), " ")</f>
        <v xml:space="preserve"> </v>
      </c>
      <c r="WDU46" s="34" t="str">
        <f>IFERROR(VLOOKUP(WDH46&amp;WDI46&amp;WDL46,CC!WDC:WDG,5,FALSE), " ")</f>
        <v xml:space="preserve"> </v>
      </c>
      <c r="WDV46" s="34" t="str">
        <f>IFERROR(VLOOKUP(WDI46&amp;WDJ46&amp;WDM46,CC!WDD:WDH,5,FALSE), " ")</f>
        <v xml:space="preserve"> </v>
      </c>
      <c r="WDW46" s="34" t="str">
        <f>IFERROR(VLOOKUP(WDJ46&amp;WDK46&amp;WDN46,CC!WDE:WDI,5,FALSE), " ")</f>
        <v xml:space="preserve"> </v>
      </c>
      <c r="WDX46" s="34" t="str">
        <f>IFERROR(VLOOKUP(WDK46&amp;WDL46&amp;WDO46,CC!WDF:WDJ,5,FALSE), " ")</f>
        <v xml:space="preserve"> </v>
      </c>
      <c r="WDY46" s="34" t="str">
        <f>IFERROR(VLOOKUP(WDL46&amp;WDM46&amp;WDP46,CC!WDG:WDK,5,FALSE), " ")</f>
        <v xml:space="preserve"> </v>
      </c>
      <c r="WDZ46" s="34" t="str">
        <f>IFERROR(VLOOKUP(WDM46&amp;WDN46&amp;WDQ46,CC!WDH:WDL,5,FALSE), " ")</f>
        <v xml:space="preserve"> </v>
      </c>
      <c r="WEA46" s="34" t="str">
        <f>IFERROR(VLOOKUP(WDN46&amp;WDO46&amp;WDR46,CC!WDI:WDM,5,FALSE), " ")</f>
        <v xml:space="preserve"> </v>
      </c>
      <c r="WEB46" s="34" t="str">
        <f>IFERROR(VLOOKUP(WDO46&amp;WDP46&amp;WDS46,CC!WDJ:WDN,5,FALSE), " ")</f>
        <v xml:space="preserve"> </v>
      </c>
      <c r="WEC46" s="34" t="str">
        <f>IFERROR(VLOOKUP(WDP46&amp;WDQ46&amp;WDT46,CC!WDK:WDO,5,FALSE), " ")</f>
        <v xml:space="preserve"> </v>
      </c>
      <c r="WED46" s="34" t="str">
        <f>IFERROR(VLOOKUP(WDQ46&amp;WDR46&amp;WDU46,CC!WDL:WDP,5,FALSE), " ")</f>
        <v xml:space="preserve"> </v>
      </c>
      <c r="WEE46" s="34" t="str">
        <f>IFERROR(VLOOKUP(WDR46&amp;WDS46&amp;WDV46,CC!WDM:WDQ,5,FALSE), " ")</f>
        <v xml:space="preserve"> </v>
      </c>
      <c r="WEF46" s="34" t="str">
        <f>IFERROR(VLOOKUP(WDS46&amp;WDT46&amp;WDW46,CC!WDN:WDR,5,FALSE), " ")</f>
        <v xml:space="preserve"> </v>
      </c>
      <c r="WEG46" s="34" t="str">
        <f>IFERROR(VLOOKUP(WDT46&amp;WDU46&amp;WDX46,CC!WDO:WDS,5,FALSE), " ")</f>
        <v xml:space="preserve"> </v>
      </c>
      <c r="WEH46" s="34" t="str">
        <f>IFERROR(VLOOKUP(WDU46&amp;WDV46&amp;WDY46,CC!WDP:WDT,5,FALSE), " ")</f>
        <v xml:space="preserve"> </v>
      </c>
      <c r="WEI46" s="34" t="str">
        <f>IFERROR(VLOOKUP(WDV46&amp;WDW46&amp;WDZ46,CC!WDQ:WDU,5,FALSE), " ")</f>
        <v xml:space="preserve"> </v>
      </c>
      <c r="WEJ46" s="34" t="str">
        <f>IFERROR(VLOOKUP(WDW46&amp;WDX46&amp;WEA46,CC!WDR:WDV,5,FALSE), " ")</f>
        <v xml:space="preserve"> </v>
      </c>
      <c r="WEK46" s="34" t="str">
        <f>IFERROR(VLOOKUP(WDX46&amp;WDY46&amp;WEB46,CC!WDS:WDW,5,FALSE), " ")</f>
        <v xml:space="preserve"> </v>
      </c>
      <c r="WEL46" s="34" t="str">
        <f>IFERROR(VLOOKUP(WDY46&amp;WDZ46&amp;WEC46,CC!WDT:WDX,5,FALSE), " ")</f>
        <v xml:space="preserve"> </v>
      </c>
      <c r="WEM46" s="34" t="str">
        <f>IFERROR(VLOOKUP(WDZ46&amp;WEA46&amp;WED46,CC!WDU:WDY,5,FALSE), " ")</f>
        <v xml:space="preserve"> </v>
      </c>
      <c r="WEN46" s="34" t="str">
        <f>IFERROR(VLOOKUP(WEA46&amp;WEB46&amp;WEE46,CC!WDV:WDZ,5,FALSE), " ")</f>
        <v xml:space="preserve"> </v>
      </c>
      <c r="WEO46" s="34" t="str">
        <f>IFERROR(VLOOKUP(WEB46&amp;WEC46&amp;WEF46,CC!WDW:WEA,5,FALSE), " ")</f>
        <v xml:space="preserve"> </v>
      </c>
      <c r="WEP46" s="34" t="str">
        <f>IFERROR(VLOOKUP(WEC46&amp;WED46&amp;WEG46,CC!WDX:WEB,5,FALSE), " ")</f>
        <v xml:space="preserve"> </v>
      </c>
      <c r="WEQ46" s="34" t="str">
        <f>IFERROR(VLOOKUP(WED46&amp;WEE46&amp;WEH46,CC!WDY:WEC,5,FALSE), " ")</f>
        <v xml:space="preserve"> </v>
      </c>
      <c r="WER46" s="34" t="str">
        <f>IFERROR(VLOOKUP(WEE46&amp;WEF46&amp;WEI46,CC!WDZ:WED,5,FALSE), " ")</f>
        <v xml:space="preserve"> </v>
      </c>
      <c r="WES46" s="34" t="str">
        <f>IFERROR(VLOOKUP(WEF46&amp;WEG46&amp;WEJ46,CC!WEA:WEE,5,FALSE), " ")</f>
        <v xml:space="preserve"> </v>
      </c>
      <c r="WET46" s="34" t="str">
        <f>IFERROR(VLOOKUP(WEG46&amp;WEH46&amp;WEK46,CC!WEB:WEF,5,FALSE), " ")</f>
        <v xml:space="preserve"> </v>
      </c>
      <c r="WEU46" s="34" t="str">
        <f>IFERROR(VLOOKUP(WEH46&amp;WEI46&amp;WEL46,CC!WEC:WEG,5,FALSE), " ")</f>
        <v xml:space="preserve"> </v>
      </c>
      <c r="WEV46" s="34" t="str">
        <f>IFERROR(VLOOKUP(WEI46&amp;WEJ46&amp;WEM46,CC!WED:WEH,5,FALSE), " ")</f>
        <v xml:space="preserve"> </v>
      </c>
      <c r="WEW46" s="34" t="str">
        <f>IFERROR(VLOOKUP(WEJ46&amp;WEK46&amp;WEN46,CC!WEE:WEI,5,FALSE), " ")</f>
        <v xml:space="preserve"> </v>
      </c>
      <c r="WEX46" s="34" t="str">
        <f>IFERROR(VLOOKUP(WEK46&amp;WEL46&amp;WEO46,CC!WEF:WEJ,5,FALSE), " ")</f>
        <v xml:space="preserve"> </v>
      </c>
      <c r="WEY46" s="34" t="str">
        <f>IFERROR(VLOOKUP(WEL46&amp;WEM46&amp;WEP46,CC!WEG:WEK,5,FALSE), " ")</f>
        <v xml:space="preserve"> </v>
      </c>
      <c r="WEZ46" s="34" t="str">
        <f>IFERROR(VLOOKUP(WEM46&amp;WEN46&amp;WEQ46,CC!WEH:WEL,5,FALSE), " ")</f>
        <v xml:space="preserve"> </v>
      </c>
      <c r="WFA46" s="34" t="str">
        <f>IFERROR(VLOOKUP(WEN46&amp;WEO46&amp;WER46,CC!WEI:WEM,5,FALSE), " ")</f>
        <v xml:space="preserve"> </v>
      </c>
      <c r="WFB46" s="34" t="str">
        <f>IFERROR(VLOOKUP(WEO46&amp;WEP46&amp;WES46,CC!WEJ:WEN,5,FALSE), " ")</f>
        <v xml:space="preserve"> </v>
      </c>
      <c r="WFC46" s="34" t="str">
        <f>IFERROR(VLOOKUP(WEP46&amp;WEQ46&amp;WET46,CC!WEK:WEO,5,FALSE), " ")</f>
        <v xml:space="preserve"> </v>
      </c>
      <c r="WFD46" s="34" t="str">
        <f>IFERROR(VLOOKUP(WEQ46&amp;WER46&amp;WEU46,CC!WEL:WEP,5,FALSE), " ")</f>
        <v xml:space="preserve"> </v>
      </c>
      <c r="WFE46" s="34" t="str">
        <f>IFERROR(VLOOKUP(WER46&amp;WES46&amp;WEV46,CC!WEM:WEQ,5,FALSE), " ")</f>
        <v xml:space="preserve"> </v>
      </c>
      <c r="WFF46" s="34" t="str">
        <f>IFERROR(VLOOKUP(WES46&amp;WET46&amp;WEW46,CC!WEN:WER,5,FALSE), " ")</f>
        <v xml:space="preserve"> </v>
      </c>
      <c r="WFG46" s="34" t="str">
        <f>IFERROR(VLOOKUP(WET46&amp;WEU46&amp;WEX46,CC!WEO:WES,5,FALSE), " ")</f>
        <v xml:space="preserve"> </v>
      </c>
      <c r="WFH46" s="34" t="str">
        <f>IFERROR(VLOOKUP(WEU46&amp;WEV46&amp;WEY46,CC!WEP:WET,5,FALSE), " ")</f>
        <v xml:space="preserve"> </v>
      </c>
      <c r="WFI46" s="34" t="str">
        <f>IFERROR(VLOOKUP(WEV46&amp;WEW46&amp;WEZ46,CC!WEQ:WEU,5,FALSE), " ")</f>
        <v xml:space="preserve"> </v>
      </c>
      <c r="WFJ46" s="34" t="str">
        <f>IFERROR(VLOOKUP(WEW46&amp;WEX46&amp;WFA46,CC!WER:WEV,5,FALSE), " ")</f>
        <v xml:space="preserve"> </v>
      </c>
      <c r="WFK46" s="34" t="str">
        <f>IFERROR(VLOOKUP(WEX46&amp;WEY46&amp;WFB46,CC!WES:WEW,5,FALSE), " ")</f>
        <v xml:space="preserve"> </v>
      </c>
      <c r="WFL46" s="34" t="str">
        <f>IFERROR(VLOOKUP(WEY46&amp;WEZ46&amp;WFC46,CC!WET:WEX,5,FALSE), " ")</f>
        <v xml:space="preserve"> </v>
      </c>
      <c r="WFM46" s="34" t="str">
        <f>IFERROR(VLOOKUP(WEZ46&amp;WFA46&amp;WFD46,CC!WEU:WEY,5,FALSE), " ")</f>
        <v xml:space="preserve"> </v>
      </c>
      <c r="WFN46" s="34" t="str">
        <f>IFERROR(VLOOKUP(WFA46&amp;WFB46&amp;WFE46,CC!WEV:WEZ,5,FALSE), " ")</f>
        <v xml:space="preserve"> </v>
      </c>
      <c r="WFO46" s="34" t="str">
        <f>IFERROR(VLOOKUP(WFB46&amp;WFC46&amp;WFF46,CC!WEW:WFA,5,FALSE), " ")</f>
        <v xml:space="preserve"> </v>
      </c>
      <c r="WFP46" s="34" t="str">
        <f>IFERROR(VLOOKUP(WFC46&amp;WFD46&amp;WFG46,CC!WEX:WFB,5,FALSE), " ")</f>
        <v xml:space="preserve"> </v>
      </c>
      <c r="WFQ46" s="34" t="str">
        <f>IFERROR(VLOOKUP(WFD46&amp;WFE46&amp;WFH46,CC!WEY:WFC,5,FALSE), " ")</f>
        <v xml:space="preserve"> </v>
      </c>
      <c r="WFR46" s="34" t="str">
        <f>IFERROR(VLOOKUP(WFE46&amp;WFF46&amp;WFI46,CC!WEZ:WFD,5,FALSE), " ")</f>
        <v xml:space="preserve"> </v>
      </c>
      <c r="WFS46" s="34" t="str">
        <f>IFERROR(VLOOKUP(WFF46&amp;WFG46&amp;WFJ46,CC!WFA:WFE,5,FALSE), " ")</f>
        <v xml:space="preserve"> </v>
      </c>
      <c r="WFT46" s="34" t="str">
        <f>IFERROR(VLOOKUP(WFG46&amp;WFH46&amp;WFK46,CC!WFB:WFF,5,FALSE), " ")</f>
        <v xml:space="preserve"> </v>
      </c>
      <c r="WFU46" s="34" t="str">
        <f>IFERROR(VLOOKUP(WFH46&amp;WFI46&amp;WFL46,CC!WFC:WFG,5,FALSE), " ")</f>
        <v xml:space="preserve"> </v>
      </c>
      <c r="WFV46" s="34" t="str">
        <f>IFERROR(VLOOKUP(WFI46&amp;WFJ46&amp;WFM46,CC!WFD:WFH,5,FALSE), " ")</f>
        <v xml:space="preserve"> </v>
      </c>
      <c r="WFW46" s="34" t="str">
        <f>IFERROR(VLOOKUP(WFJ46&amp;WFK46&amp;WFN46,CC!WFE:WFI,5,FALSE), " ")</f>
        <v xml:space="preserve"> </v>
      </c>
      <c r="WFX46" s="34" t="str">
        <f>IFERROR(VLOOKUP(WFK46&amp;WFL46&amp;WFO46,CC!WFF:WFJ,5,FALSE), " ")</f>
        <v xml:space="preserve"> </v>
      </c>
      <c r="WFY46" s="34" t="str">
        <f>IFERROR(VLOOKUP(WFL46&amp;WFM46&amp;WFP46,CC!WFG:WFK,5,FALSE), " ")</f>
        <v xml:space="preserve"> </v>
      </c>
      <c r="WFZ46" s="34" t="str">
        <f>IFERROR(VLOOKUP(WFM46&amp;WFN46&amp;WFQ46,CC!WFH:WFL,5,FALSE), " ")</f>
        <v xml:space="preserve"> </v>
      </c>
      <c r="WGA46" s="34" t="str">
        <f>IFERROR(VLOOKUP(WFN46&amp;WFO46&amp;WFR46,CC!WFI:WFM,5,FALSE), " ")</f>
        <v xml:space="preserve"> </v>
      </c>
      <c r="WGB46" s="34" t="str">
        <f>IFERROR(VLOOKUP(WFO46&amp;WFP46&amp;WFS46,CC!WFJ:WFN,5,FALSE), " ")</f>
        <v xml:space="preserve"> </v>
      </c>
      <c r="WGC46" s="34" t="str">
        <f>IFERROR(VLOOKUP(WFP46&amp;WFQ46&amp;WFT46,CC!WFK:WFO,5,FALSE), " ")</f>
        <v xml:space="preserve"> </v>
      </c>
      <c r="WGD46" s="34" t="str">
        <f>IFERROR(VLOOKUP(WFQ46&amp;WFR46&amp;WFU46,CC!WFL:WFP,5,FALSE), " ")</f>
        <v xml:space="preserve"> </v>
      </c>
      <c r="WGE46" s="34" t="str">
        <f>IFERROR(VLOOKUP(WFR46&amp;WFS46&amp;WFV46,CC!WFM:WFQ,5,FALSE), " ")</f>
        <v xml:space="preserve"> </v>
      </c>
      <c r="WGF46" s="34" t="str">
        <f>IFERROR(VLOOKUP(WFS46&amp;WFT46&amp;WFW46,CC!WFN:WFR,5,FALSE), " ")</f>
        <v xml:space="preserve"> </v>
      </c>
      <c r="WGG46" s="34" t="str">
        <f>IFERROR(VLOOKUP(WFT46&amp;WFU46&amp;WFX46,CC!WFO:WFS,5,FALSE), " ")</f>
        <v xml:space="preserve"> </v>
      </c>
      <c r="WGH46" s="34" t="str">
        <f>IFERROR(VLOOKUP(WFU46&amp;WFV46&amp;WFY46,CC!WFP:WFT,5,FALSE), " ")</f>
        <v xml:space="preserve"> </v>
      </c>
      <c r="WGI46" s="34" t="str">
        <f>IFERROR(VLOOKUP(WFV46&amp;WFW46&amp;WFZ46,CC!WFQ:WFU,5,FALSE), " ")</f>
        <v xml:space="preserve"> </v>
      </c>
      <c r="WGJ46" s="34" t="str">
        <f>IFERROR(VLOOKUP(WFW46&amp;WFX46&amp;WGA46,CC!WFR:WFV,5,FALSE), " ")</f>
        <v xml:space="preserve"> </v>
      </c>
      <c r="WGK46" s="34" t="str">
        <f>IFERROR(VLOOKUP(WFX46&amp;WFY46&amp;WGB46,CC!WFS:WFW,5,FALSE), " ")</f>
        <v xml:space="preserve"> </v>
      </c>
      <c r="WGL46" s="34" t="str">
        <f>IFERROR(VLOOKUP(WFY46&amp;WFZ46&amp;WGC46,CC!WFT:WFX,5,FALSE), " ")</f>
        <v xml:space="preserve"> </v>
      </c>
      <c r="WGM46" s="34" t="str">
        <f>IFERROR(VLOOKUP(WFZ46&amp;WGA46&amp;WGD46,CC!WFU:WFY,5,FALSE), " ")</f>
        <v xml:space="preserve"> </v>
      </c>
      <c r="WGN46" s="34" t="str">
        <f>IFERROR(VLOOKUP(WGA46&amp;WGB46&amp;WGE46,CC!WFV:WFZ,5,FALSE), " ")</f>
        <v xml:space="preserve"> </v>
      </c>
      <c r="WGO46" s="34" t="str">
        <f>IFERROR(VLOOKUP(WGB46&amp;WGC46&amp;WGF46,CC!WFW:WGA,5,FALSE), " ")</f>
        <v xml:space="preserve"> </v>
      </c>
      <c r="WGP46" s="34" t="str">
        <f>IFERROR(VLOOKUP(WGC46&amp;WGD46&amp;WGG46,CC!WFX:WGB,5,FALSE), " ")</f>
        <v xml:space="preserve"> </v>
      </c>
      <c r="WGQ46" s="34" t="str">
        <f>IFERROR(VLOOKUP(WGD46&amp;WGE46&amp;WGH46,CC!WFY:WGC,5,FALSE), " ")</f>
        <v xml:space="preserve"> </v>
      </c>
      <c r="WGR46" s="34" t="str">
        <f>IFERROR(VLOOKUP(WGE46&amp;WGF46&amp;WGI46,CC!WFZ:WGD,5,FALSE), " ")</f>
        <v xml:space="preserve"> </v>
      </c>
      <c r="WGS46" s="34" t="str">
        <f>IFERROR(VLOOKUP(WGF46&amp;WGG46&amp;WGJ46,CC!WGA:WGE,5,FALSE), " ")</f>
        <v xml:space="preserve"> </v>
      </c>
      <c r="WGT46" s="34" t="str">
        <f>IFERROR(VLOOKUP(WGG46&amp;WGH46&amp;WGK46,CC!WGB:WGF,5,FALSE), " ")</f>
        <v xml:space="preserve"> </v>
      </c>
      <c r="WGU46" s="34" t="str">
        <f>IFERROR(VLOOKUP(WGH46&amp;WGI46&amp;WGL46,CC!WGC:WGG,5,FALSE), " ")</f>
        <v xml:space="preserve"> </v>
      </c>
      <c r="WGV46" s="34" t="str">
        <f>IFERROR(VLOOKUP(WGI46&amp;WGJ46&amp;WGM46,CC!WGD:WGH,5,FALSE), " ")</f>
        <v xml:space="preserve"> </v>
      </c>
      <c r="WGW46" s="34" t="str">
        <f>IFERROR(VLOOKUP(WGJ46&amp;WGK46&amp;WGN46,CC!WGE:WGI,5,FALSE), " ")</f>
        <v xml:space="preserve"> </v>
      </c>
      <c r="WGX46" s="34" t="str">
        <f>IFERROR(VLOOKUP(WGK46&amp;WGL46&amp;WGO46,CC!WGF:WGJ,5,FALSE), " ")</f>
        <v xml:space="preserve"> </v>
      </c>
      <c r="WGY46" s="34" t="str">
        <f>IFERROR(VLOOKUP(WGL46&amp;WGM46&amp;WGP46,CC!WGG:WGK,5,FALSE), " ")</f>
        <v xml:space="preserve"> </v>
      </c>
      <c r="WGZ46" s="34" t="str">
        <f>IFERROR(VLOOKUP(WGM46&amp;WGN46&amp;WGQ46,CC!WGH:WGL,5,FALSE), " ")</f>
        <v xml:space="preserve"> </v>
      </c>
      <c r="WHA46" s="34" t="str">
        <f>IFERROR(VLOOKUP(WGN46&amp;WGO46&amp;WGR46,CC!WGI:WGM,5,FALSE), " ")</f>
        <v xml:space="preserve"> </v>
      </c>
      <c r="WHB46" s="34" t="str">
        <f>IFERROR(VLOOKUP(WGO46&amp;WGP46&amp;WGS46,CC!WGJ:WGN,5,FALSE), " ")</f>
        <v xml:space="preserve"> </v>
      </c>
      <c r="WHC46" s="34" t="str">
        <f>IFERROR(VLOOKUP(WGP46&amp;WGQ46&amp;WGT46,CC!WGK:WGO,5,FALSE), " ")</f>
        <v xml:space="preserve"> </v>
      </c>
      <c r="WHD46" s="34" t="str">
        <f>IFERROR(VLOOKUP(WGQ46&amp;WGR46&amp;WGU46,CC!WGL:WGP,5,FALSE), " ")</f>
        <v xml:space="preserve"> </v>
      </c>
      <c r="WHE46" s="34" t="str">
        <f>IFERROR(VLOOKUP(WGR46&amp;WGS46&amp;WGV46,CC!WGM:WGQ,5,FALSE), " ")</f>
        <v xml:space="preserve"> </v>
      </c>
      <c r="WHF46" s="34" t="str">
        <f>IFERROR(VLOOKUP(WGS46&amp;WGT46&amp;WGW46,CC!WGN:WGR,5,FALSE), " ")</f>
        <v xml:space="preserve"> </v>
      </c>
      <c r="WHG46" s="34" t="str">
        <f>IFERROR(VLOOKUP(WGT46&amp;WGU46&amp;WGX46,CC!WGO:WGS,5,FALSE), " ")</f>
        <v xml:space="preserve"> </v>
      </c>
      <c r="WHH46" s="34" t="str">
        <f>IFERROR(VLOOKUP(WGU46&amp;WGV46&amp;WGY46,CC!WGP:WGT,5,FALSE), " ")</f>
        <v xml:space="preserve"> </v>
      </c>
      <c r="WHI46" s="34" t="str">
        <f>IFERROR(VLOOKUP(WGV46&amp;WGW46&amp;WGZ46,CC!WGQ:WGU,5,FALSE), " ")</f>
        <v xml:space="preserve"> </v>
      </c>
      <c r="WHJ46" s="34" t="str">
        <f>IFERROR(VLOOKUP(WGW46&amp;WGX46&amp;WHA46,CC!WGR:WGV,5,FALSE), " ")</f>
        <v xml:space="preserve"> </v>
      </c>
      <c r="WHK46" s="34" t="str">
        <f>IFERROR(VLOOKUP(WGX46&amp;WGY46&amp;WHB46,CC!WGS:WGW,5,FALSE), " ")</f>
        <v xml:space="preserve"> </v>
      </c>
      <c r="WHL46" s="34" t="str">
        <f>IFERROR(VLOOKUP(WGY46&amp;WGZ46&amp;WHC46,CC!WGT:WGX,5,FALSE), " ")</f>
        <v xml:space="preserve"> </v>
      </c>
      <c r="WHM46" s="34" t="str">
        <f>IFERROR(VLOOKUP(WGZ46&amp;WHA46&amp;WHD46,CC!WGU:WGY,5,FALSE), " ")</f>
        <v xml:space="preserve"> </v>
      </c>
      <c r="WHN46" s="34" t="str">
        <f>IFERROR(VLOOKUP(WHA46&amp;WHB46&amp;WHE46,CC!WGV:WGZ,5,FALSE), " ")</f>
        <v xml:space="preserve"> </v>
      </c>
      <c r="WHO46" s="34" t="str">
        <f>IFERROR(VLOOKUP(WHB46&amp;WHC46&amp;WHF46,CC!WGW:WHA,5,FALSE), " ")</f>
        <v xml:space="preserve"> </v>
      </c>
      <c r="WHP46" s="34" t="str">
        <f>IFERROR(VLOOKUP(WHC46&amp;WHD46&amp;WHG46,CC!WGX:WHB,5,FALSE), " ")</f>
        <v xml:space="preserve"> </v>
      </c>
      <c r="WHQ46" s="34" t="str">
        <f>IFERROR(VLOOKUP(WHD46&amp;WHE46&amp;WHH46,CC!WGY:WHC,5,FALSE), " ")</f>
        <v xml:space="preserve"> </v>
      </c>
      <c r="WHR46" s="34" t="str">
        <f>IFERROR(VLOOKUP(WHE46&amp;WHF46&amp;WHI46,CC!WGZ:WHD,5,FALSE), " ")</f>
        <v xml:space="preserve"> </v>
      </c>
      <c r="WHS46" s="34" t="str">
        <f>IFERROR(VLOOKUP(WHF46&amp;WHG46&amp;WHJ46,CC!WHA:WHE,5,FALSE), " ")</f>
        <v xml:space="preserve"> </v>
      </c>
      <c r="WHT46" s="34" t="str">
        <f>IFERROR(VLOOKUP(WHG46&amp;WHH46&amp;WHK46,CC!WHB:WHF,5,FALSE), " ")</f>
        <v xml:space="preserve"> </v>
      </c>
      <c r="WHU46" s="34" t="str">
        <f>IFERROR(VLOOKUP(WHH46&amp;WHI46&amp;WHL46,CC!WHC:WHG,5,FALSE), " ")</f>
        <v xml:space="preserve"> </v>
      </c>
      <c r="WHV46" s="34" t="str">
        <f>IFERROR(VLOOKUP(WHI46&amp;WHJ46&amp;WHM46,CC!WHD:WHH,5,FALSE), " ")</f>
        <v xml:space="preserve"> </v>
      </c>
      <c r="WHW46" s="34" t="str">
        <f>IFERROR(VLOOKUP(WHJ46&amp;WHK46&amp;WHN46,CC!WHE:WHI,5,FALSE), " ")</f>
        <v xml:space="preserve"> </v>
      </c>
      <c r="WHX46" s="34" t="str">
        <f>IFERROR(VLOOKUP(WHK46&amp;WHL46&amp;WHO46,CC!WHF:WHJ,5,FALSE), " ")</f>
        <v xml:space="preserve"> </v>
      </c>
      <c r="WHY46" s="34" t="str">
        <f>IFERROR(VLOOKUP(WHL46&amp;WHM46&amp;WHP46,CC!WHG:WHK,5,FALSE), " ")</f>
        <v xml:space="preserve"> </v>
      </c>
      <c r="WHZ46" s="34" t="str">
        <f>IFERROR(VLOOKUP(WHM46&amp;WHN46&amp;WHQ46,CC!WHH:WHL,5,FALSE), " ")</f>
        <v xml:space="preserve"> </v>
      </c>
      <c r="WIA46" s="34" t="str">
        <f>IFERROR(VLOOKUP(WHN46&amp;WHO46&amp;WHR46,CC!WHI:WHM,5,FALSE), " ")</f>
        <v xml:space="preserve"> </v>
      </c>
      <c r="WIB46" s="34" t="str">
        <f>IFERROR(VLOOKUP(WHO46&amp;WHP46&amp;WHS46,CC!WHJ:WHN,5,FALSE), " ")</f>
        <v xml:space="preserve"> </v>
      </c>
      <c r="WIC46" s="34" t="str">
        <f>IFERROR(VLOOKUP(WHP46&amp;WHQ46&amp;WHT46,CC!WHK:WHO,5,FALSE), " ")</f>
        <v xml:space="preserve"> </v>
      </c>
      <c r="WID46" s="34" t="str">
        <f>IFERROR(VLOOKUP(WHQ46&amp;WHR46&amp;WHU46,CC!WHL:WHP,5,FALSE), " ")</f>
        <v xml:space="preserve"> </v>
      </c>
      <c r="WIE46" s="34" t="str">
        <f>IFERROR(VLOOKUP(WHR46&amp;WHS46&amp;WHV46,CC!WHM:WHQ,5,FALSE), " ")</f>
        <v xml:space="preserve"> </v>
      </c>
      <c r="WIF46" s="34" t="str">
        <f>IFERROR(VLOOKUP(WHS46&amp;WHT46&amp;WHW46,CC!WHN:WHR,5,FALSE), " ")</f>
        <v xml:space="preserve"> </v>
      </c>
      <c r="WIG46" s="34" t="str">
        <f>IFERROR(VLOOKUP(WHT46&amp;WHU46&amp;WHX46,CC!WHO:WHS,5,FALSE), " ")</f>
        <v xml:space="preserve"> </v>
      </c>
      <c r="WIH46" s="34" t="str">
        <f>IFERROR(VLOOKUP(WHU46&amp;WHV46&amp;WHY46,CC!WHP:WHT,5,FALSE), " ")</f>
        <v xml:space="preserve"> </v>
      </c>
      <c r="WII46" s="34" t="str">
        <f>IFERROR(VLOOKUP(WHV46&amp;WHW46&amp;WHZ46,CC!WHQ:WHU,5,FALSE), " ")</f>
        <v xml:space="preserve"> </v>
      </c>
      <c r="WIJ46" s="34" t="str">
        <f>IFERROR(VLOOKUP(WHW46&amp;WHX46&amp;WIA46,CC!WHR:WHV,5,FALSE), " ")</f>
        <v xml:space="preserve"> </v>
      </c>
      <c r="WIK46" s="34" t="str">
        <f>IFERROR(VLOOKUP(WHX46&amp;WHY46&amp;WIB46,CC!WHS:WHW,5,FALSE), " ")</f>
        <v xml:space="preserve"> </v>
      </c>
      <c r="WIL46" s="34" t="str">
        <f>IFERROR(VLOOKUP(WHY46&amp;WHZ46&amp;WIC46,CC!WHT:WHX,5,FALSE), " ")</f>
        <v xml:space="preserve"> </v>
      </c>
      <c r="WIM46" s="34" t="str">
        <f>IFERROR(VLOOKUP(WHZ46&amp;WIA46&amp;WID46,CC!WHU:WHY,5,FALSE), " ")</f>
        <v xml:space="preserve"> </v>
      </c>
      <c r="WIN46" s="34" t="str">
        <f>IFERROR(VLOOKUP(WIA46&amp;WIB46&amp;WIE46,CC!WHV:WHZ,5,FALSE), " ")</f>
        <v xml:space="preserve"> </v>
      </c>
      <c r="WIO46" s="34" t="str">
        <f>IFERROR(VLOOKUP(WIB46&amp;WIC46&amp;WIF46,CC!WHW:WIA,5,FALSE), " ")</f>
        <v xml:space="preserve"> </v>
      </c>
      <c r="WIP46" s="34" t="str">
        <f>IFERROR(VLOOKUP(WIC46&amp;WID46&amp;WIG46,CC!WHX:WIB,5,FALSE), " ")</f>
        <v xml:space="preserve"> </v>
      </c>
      <c r="WIQ46" s="34" t="str">
        <f>IFERROR(VLOOKUP(WID46&amp;WIE46&amp;WIH46,CC!WHY:WIC,5,FALSE), " ")</f>
        <v xml:space="preserve"> </v>
      </c>
      <c r="WIR46" s="34" t="str">
        <f>IFERROR(VLOOKUP(WIE46&amp;WIF46&amp;WII46,CC!WHZ:WID,5,FALSE), " ")</f>
        <v xml:space="preserve"> </v>
      </c>
      <c r="WIS46" s="34" t="str">
        <f>IFERROR(VLOOKUP(WIF46&amp;WIG46&amp;WIJ46,CC!WIA:WIE,5,FALSE), " ")</f>
        <v xml:space="preserve"> </v>
      </c>
      <c r="WIT46" s="34" t="str">
        <f>IFERROR(VLOOKUP(WIG46&amp;WIH46&amp;WIK46,CC!WIB:WIF,5,FALSE), " ")</f>
        <v xml:space="preserve"> </v>
      </c>
      <c r="WIU46" s="34" t="str">
        <f>IFERROR(VLOOKUP(WIH46&amp;WII46&amp;WIL46,CC!WIC:WIG,5,FALSE), " ")</f>
        <v xml:space="preserve"> </v>
      </c>
      <c r="WIV46" s="34" t="str">
        <f>IFERROR(VLOOKUP(WII46&amp;WIJ46&amp;WIM46,CC!WID:WIH,5,FALSE), " ")</f>
        <v xml:space="preserve"> </v>
      </c>
      <c r="WIW46" s="34" t="str">
        <f>IFERROR(VLOOKUP(WIJ46&amp;WIK46&amp;WIN46,CC!WIE:WII,5,FALSE), " ")</f>
        <v xml:space="preserve"> </v>
      </c>
      <c r="WIX46" s="34" t="str">
        <f>IFERROR(VLOOKUP(WIK46&amp;WIL46&amp;WIO46,CC!WIF:WIJ,5,FALSE), " ")</f>
        <v xml:space="preserve"> </v>
      </c>
      <c r="WIY46" s="34" t="str">
        <f>IFERROR(VLOOKUP(WIL46&amp;WIM46&amp;WIP46,CC!WIG:WIK,5,FALSE), " ")</f>
        <v xml:space="preserve"> </v>
      </c>
      <c r="WIZ46" s="34" t="str">
        <f>IFERROR(VLOOKUP(WIM46&amp;WIN46&amp;WIQ46,CC!WIH:WIL,5,FALSE), " ")</f>
        <v xml:space="preserve"> </v>
      </c>
      <c r="WJA46" s="34" t="str">
        <f>IFERROR(VLOOKUP(WIN46&amp;WIO46&amp;WIR46,CC!WII:WIM,5,FALSE), " ")</f>
        <v xml:space="preserve"> </v>
      </c>
      <c r="WJB46" s="34" t="str">
        <f>IFERROR(VLOOKUP(WIO46&amp;WIP46&amp;WIS46,CC!WIJ:WIN,5,FALSE), " ")</f>
        <v xml:space="preserve"> </v>
      </c>
      <c r="WJC46" s="34" t="str">
        <f>IFERROR(VLOOKUP(WIP46&amp;WIQ46&amp;WIT46,CC!WIK:WIO,5,FALSE), " ")</f>
        <v xml:space="preserve"> </v>
      </c>
      <c r="WJD46" s="34" t="str">
        <f>IFERROR(VLOOKUP(WIQ46&amp;WIR46&amp;WIU46,CC!WIL:WIP,5,FALSE), " ")</f>
        <v xml:space="preserve"> </v>
      </c>
      <c r="WJE46" s="34" t="str">
        <f>IFERROR(VLOOKUP(WIR46&amp;WIS46&amp;WIV46,CC!WIM:WIQ,5,FALSE), " ")</f>
        <v xml:space="preserve"> </v>
      </c>
      <c r="WJF46" s="34" t="str">
        <f>IFERROR(VLOOKUP(WIS46&amp;WIT46&amp;WIW46,CC!WIN:WIR,5,FALSE), " ")</f>
        <v xml:space="preserve"> </v>
      </c>
      <c r="WJG46" s="34" t="str">
        <f>IFERROR(VLOOKUP(WIT46&amp;WIU46&amp;WIX46,CC!WIO:WIS,5,FALSE), " ")</f>
        <v xml:space="preserve"> </v>
      </c>
      <c r="WJH46" s="34" t="str">
        <f>IFERROR(VLOOKUP(WIU46&amp;WIV46&amp;WIY46,CC!WIP:WIT,5,FALSE), " ")</f>
        <v xml:space="preserve"> </v>
      </c>
      <c r="WJI46" s="34" t="str">
        <f>IFERROR(VLOOKUP(WIV46&amp;WIW46&amp;WIZ46,CC!WIQ:WIU,5,FALSE), " ")</f>
        <v xml:space="preserve"> </v>
      </c>
      <c r="WJJ46" s="34" t="str">
        <f>IFERROR(VLOOKUP(WIW46&amp;WIX46&amp;WJA46,CC!WIR:WIV,5,FALSE), " ")</f>
        <v xml:space="preserve"> </v>
      </c>
      <c r="WJK46" s="34" t="str">
        <f>IFERROR(VLOOKUP(WIX46&amp;WIY46&amp;WJB46,CC!WIS:WIW,5,FALSE), " ")</f>
        <v xml:space="preserve"> </v>
      </c>
      <c r="WJL46" s="34" t="str">
        <f>IFERROR(VLOOKUP(WIY46&amp;WIZ46&amp;WJC46,CC!WIT:WIX,5,FALSE), " ")</f>
        <v xml:space="preserve"> </v>
      </c>
      <c r="WJM46" s="34" t="str">
        <f>IFERROR(VLOOKUP(WIZ46&amp;WJA46&amp;WJD46,CC!WIU:WIY,5,FALSE), " ")</f>
        <v xml:space="preserve"> </v>
      </c>
      <c r="WJN46" s="34" t="str">
        <f>IFERROR(VLOOKUP(WJA46&amp;WJB46&amp;WJE46,CC!WIV:WIZ,5,FALSE), " ")</f>
        <v xml:space="preserve"> </v>
      </c>
      <c r="WJO46" s="34" t="str">
        <f>IFERROR(VLOOKUP(WJB46&amp;WJC46&amp;WJF46,CC!WIW:WJA,5,FALSE), " ")</f>
        <v xml:space="preserve"> </v>
      </c>
      <c r="WJP46" s="34" t="str">
        <f>IFERROR(VLOOKUP(WJC46&amp;WJD46&amp;WJG46,CC!WIX:WJB,5,FALSE), " ")</f>
        <v xml:space="preserve"> </v>
      </c>
      <c r="WJQ46" s="34" t="str">
        <f>IFERROR(VLOOKUP(WJD46&amp;WJE46&amp;WJH46,CC!WIY:WJC,5,FALSE), " ")</f>
        <v xml:space="preserve"> </v>
      </c>
      <c r="WJR46" s="34" t="str">
        <f>IFERROR(VLOOKUP(WJE46&amp;WJF46&amp;WJI46,CC!WIZ:WJD,5,FALSE), " ")</f>
        <v xml:space="preserve"> </v>
      </c>
      <c r="WJS46" s="34" t="str">
        <f>IFERROR(VLOOKUP(WJF46&amp;WJG46&amp;WJJ46,CC!WJA:WJE,5,FALSE), " ")</f>
        <v xml:space="preserve"> </v>
      </c>
      <c r="WJT46" s="34" t="str">
        <f>IFERROR(VLOOKUP(WJG46&amp;WJH46&amp;WJK46,CC!WJB:WJF,5,FALSE), " ")</f>
        <v xml:space="preserve"> </v>
      </c>
      <c r="WJU46" s="34" t="str">
        <f>IFERROR(VLOOKUP(WJH46&amp;WJI46&amp;WJL46,CC!WJC:WJG,5,FALSE), " ")</f>
        <v xml:space="preserve"> </v>
      </c>
      <c r="WJV46" s="34" t="str">
        <f>IFERROR(VLOOKUP(WJI46&amp;WJJ46&amp;WJM46,CC!WJD:WJH,5,FALSE), " ")</f>
        <v xml:space="preserve"> </v>
      </c>
      <c r="WJW46" s="34" t="str">
        <f>IFERROR(VLOOKUP(WJJ46&amp;WJK46&amp;WJN46,CC!WJE:WJI,5,FALSE), " ")</f>
        <v xml:space="preserve"> </v>
      </c>
      <c r="WJX46" s="34" t="str">
        <f>IFERROR(VLOOKUP(WJK46&amp;WJL46&amp;WJO46,CC!WJF:WJJ,5,FALSE), " ")</f>
        <v xml:space="preserve"> </v>
      </c>
      <c r="WJY46" s="34" t="str">
        <f>IFERROR(VLOOKUP(WJL46&amp;WJM46&amp;WJP46,CC!WJG:WJK,5,FALSE), " ")</f>
        <v xml:space="preserve"> </v>
      </c>
      <c r="WJZ46" s="34" t="str">
        <f>IFERROR(VLOOKUP(WJM46&amp;WJN46&amp;WJQ46,CC!WJH:WJL,5,FALSE), " ")</f>
        <v xml:space="preserve"> </v>
      </c>
      <c r="WKA46" s="34" t="str">
        <f>IFERROR(VLOOKUP(WJN46&amp;WJO46&amp;WJR46,CC!WJI:WJM,5,FALSE), " ")</f>
        <v xml:space="preserve"> </v>
      </c>
      <c r="WKB46" s="34" t="str">
        <f>IFERROR(VLOOKUP(WJO46&amp;WJP46&amp;WJS46,CC!WJJ:WJN,5,FALSE), " ")</f>
        <v xml:space="preserve"> </v>
      </c>
      <c r="WKC46" s="34" t="str">
        <f>IFERROR(VLOOKUP(WJP46&amp;WJQ46&amp;WJT46,CC!WJK:WJO,5,FALSE), " ")</f>
        <v xml:space="preserve"> </v>
      </c>
      <c r="WKD46" s="34" t="str">
        <f>IFERROR(VLOOKUP(WJQ46&amp;WJR46&amp;WJU46,CC!WJL:WJP,5,FALSE), " ")</f>
        <v xml:space="preserve"> </v>
      </c>
      <c r="WKE46" s="34" t="str">
        <f>IFERROR(VLOOKUP(WJR46&amp;WJS46&amp;WJV46,CC!WJM:WJQ,5,FALSE), " ")</f>
        <v xml:space="preserve"> </v>
      </c>
      <c r="WKF46" s="34" t="str">
        <f>IFERROR(VLOOKUP(WJS46&amp;WJT46&amp;WJW46,CC!WJN:WJR,5,FALSE), " ")</f>
        <v xml:space="preserve"> </v>
      </c>
      <c r="WKG46" s="34" t="str">
        <f>IFERROR(VLOOKUP(WJT46&amp;WJU46&amp;WJX46,CC!WJO:WJS,5,FALSE), " ")</f>
        <v xml:space="preserve"> </v>
      </c>
      <c r="WKH46" s="34" t="str">
        <f>IFERROR(VLOOKUP(WJU46&amp;WJV46&amp;WJY46,CC!WJP:WJT,5,FALSE), " ")</f>
        <v xml:space="preserve"> </v>
      </c>
      <c r="WKI46" s="34" t="str">
        <f>IFERROR(VLOOKUP(WJV46&amp;WJW46&amp;WJZ46,CC!WJQ:WJU,5,FALSE), " ")</f>
        <v xml:space="preserve"> </v>
      </c>
      <c r="WKJ46" s="34" t="str">
        <f>IFERROR(VLOOKUP(WJW46&amp;WJX46&amp;WKA46,CC!WJR:WJV,5,FALSE), " ")</f>
        <v xml:space="preserve"> </v>
      </c>
      <c r="WKK46" s="34" t="str">
        <f>IFERROR(VLOOKUP(WJX46&amp;WJY46&amp;WKB46,CC!WJS:WJW,5,FALSE), " ")</f>
        <v xml:space="preserve"> </v>
      </c>
      <c r="WKL46" s="34" t="str">
        <f>IFERROR(VLOOKUP(WJY46&amp;WJZ46&amp;WKC46,CC!WJT:WJX,5,FALSE), " ")</f>
        <v xml:space="preserve"> </v>
      </c>
      <c r="WKM46" s="34" t="str">
        <f>IFERROR(VLOOKUP(WJZ46&amp;WKA46&amp;WKD46,CC!WJU:WJY,5,FALSE), " ")</f>
        <v xml:space="preserve"> </v>
      </c>
      <c r="WKN46" s="34" t="str">
        <f>IFERROR(VLOOKUP(WKA46&amp;WKB46&amp;WKE46,CC!WJV:WJZ,5,FALSE), " ")</f>
        <v xml:space="preserve"> </v>
      </c>
      <c r="WKO46" s="34" t="str">
        <f>IFERROR(VLOOKUP(WKB46&amp;WKC46&amp;WKF46,CC!WJW:WKA,5,FALSE), " ")</f>
        <v xml:space="preserve"> </v>
      </c>
      <c r="WKP46" s="34" t="str">
        <f>IFERROR(VLOOKUP(WKC46&amp;WKD46&amp;WKG46,CC!WJX:WKB,5,FALSE), " ")</f>
        <v xml:space="preserve"> </v>
      </c>
      <c r="WKQ46" s="34" t="str">
        <f>IFERROR(VLOOKUP(WKD46&amp;WKE46&amp;WKH46,CC!WJY:WKC,5,FALSE), " ")</f>
        <v xml:space="preserve"> </v>
      </c>
      <c r="WKR46" s="34" t="str">
        <f>IFERROR(VLOOKUP(WKE46&amp;WKF46&amp;WKI46,CC!WJZ:WKD,5,FALSE), " ")</f>
        <v xml:space="preserve"> </v>
      </c>
      <c r="WKS46" s="34" t="str">
        <f>IFERROR(VLOOKUP(WKF46&amp;WKG46&amp;WKJ46,CC!WKA:WKE,5,FALSE), " ")</f>
        <v xml:space="preserve"> </v>
      </c>
      <c r="WKT46" s="34" t="str">
        <f>IFERROR(VLOOKUP(WKG46&amp;WKH46&amp;WKK46,CC!WKB:WKF,5,FALSE), " ")</f>
        <v xml:space="preserve"> </v>
      </c>
      <c r="WKU46" s="34" t="str">
        <f>IFERROR(VLOOKUP(WKH46&amp;WKI46&amp;WKL46,CC!WKC:WKG,5,FALSE), " ")</f>
        <v xml:space="preserve"> </v>
      </c>
      <c r="WKV46" s="34" t="str">
        <f>IFERROR(VLOOKUP(WKI46&amp;WKJ46&amp;WKM46,CC!WKD:WKH,5,FALSE), " ")</f>
        <v xml:space="preserve"> </v>
      </c>
      <c r="WKW46" s="34" t="str">
        <f>IFERROR(VLOOKUP(WKJ46&amp;WKK46&amp;WKN46,CC!WKE:WKI,5,FALSE), " ")</f>
        <v xml:space="preserve"> </v>
      </c>
      <c r="WKX46" s="34" t="str">
        <f>IFERROR(VLOOKUP(WKK46&amp;WKL46&amp;WKO46,CC!WKF:WKJ,5,FALSE), " ")</f>
        <v xml:space="preserve"> </v>
      </c>
      <c r="WKY46" s="34" t="str">
        <f>IFERROR(VLOOKUP(WKL46&amp;WKM46&amp;WKP46,CC!WKG:WKK,5,FALSE), " ")</f>
        <v xml:space="preserve"> </v>
      </c>
      <c r="WKZ46" s="34" t="str">
        <f>IFERROR(VLOOKUP(WKM46&amp;WKN46&amp;WKQ46,CC!WKH:WKL,5,FALSE), " ")</f>
        <v xml:space="preserve"> </v>
      </c>
      <c r="WLA46" s="34" t="str">
        <f>IFERROR(VLOOKUP(WKN46&amp;WKO46&amp;WKR46,CC!WKI:WKM,5,FALSE), " ")</f>
        <v xml:space="preserve"> </v>
      </c>
      <c r="WLB46" s="34" t="str">
        <f>IFERROR(VLOOKUP(WKO46&amp;WKP46&amp;WKS46,CC!WKJ:WKN,5,FALSE), " ")</f>
        <v xml:space="preserve"> </v>
      </c>
      <c r="WLC46" s="34" t="str">
        <f>IFERROR(VLOOKUP(WKP46&amp;WKQ46&amp;WKT46,CC!WKK:WKO,5,FALSE), " ")</f>
        <v xml:space="preserve"> </v>
      </c>
      <c r="WLD46" s="34" t="str">
        <f>IFERROR(VLOOKUP(WKQ46&amp;WKR46&amp;WKU46,CC!WKL:WKP,5,FALSE), " ")</f>
        <v xml:space="preserve"> </v>
      </c>
      <c r="WLE46" s="34" t="str">
        <f>IFERROR(VLOOKUP(WKR46&amp;WKS46&amp;WKV46,CC!WKM:WKQ,5,FALSE), " ")</f>
        <v xml:space="preserve"> </v>
      </c>
      <c r="WLF46" s="34" t="str">
        <f>IFERROR(VLOOKUP(WKS46&amp;WKT46&amp;WKW46,CC!WKN:WKR,5,FALSE), " ")</f>
        <v xml:space="preserve"> </v>
      </c>
      <c r="WLG46" s="34" t="str">
        <f>IFERROR(VLOOKUP(WKT46&amp;WKU46&amp;WKX46,CC!WKO:WKS,5,FALSE), " ")</f>
        <v xml:space="preserve"> </v>
      </c>
      <c r="WLH46" s="34" t="str">
        <f>IFERROR(VLOOKUP(WKU46&amp;WKV46&amp;WKY46,CC!WKP:WKT,5,FALSE), " ")</f>
        <v xml:space="preserve"> </v>
      </c>
      <c r="WLI46" s="34" t="str">
        <f>IFERROR(VLOOKUP(WKV46&amp;WKW46&amp;WKZ46,CC!WKQ:WKU,5,FALSE), " ")</f>
        <v xml:space="preserve"> </v>
      </c>
      <c r="WLJ46" s="34" t="str">
        <f>IFERROR(VLOOKUP(WKW46&amp;WKX46&amp;WLA46,CC!WKR:WKV,5,FALSE), " ")</f>
        <v xml:space="preserve"> </v>
      </c>
      <c r="WLK46" s="34" t="str">
        <f>IFERROR(VLOOKUP(WKX46&amp;WKY46&amp;WLB46,CC!WKS:WKW,5,FALSE), " ")</f>
        <v xml:space="preserve"> </v>
      </c>
      <c r="WLL46" s="34" t="str">
        <f>IFERROR(VLOOKUP(WKY46&amp;WKZ46&amp;WLC46,CC!WKT:WKX,5,FALSE), " ")</f>
        <v xml:space="preserve"> </v>
      </c>
      <c r="WLM46" s="34" t="str">
        <f>IFERROR(VLOOKUP(WKZ46&amp;WLA46&amp;WLD46,CC!WKU:WKY,5,FALSE), " ")</f>
        <v xml:space="preserve"> </v>
      </c>
      <c r="WLN46" s="34" t="str">
        <f>IFERROR(VLOOKUP(WLA46&amp;WLB46&amp;WLE46,CC!WKV:WKZ,5,FALSE), " ")</f>
        <v xml:space="preserve"> </v>
      </c>
      <c r="WLO46" s="34" t="str">
        <f>IFERROR(VLOOKUP(WLB46&amp;WLC46&amp;WLF46,CC!WKW:WLA,5,FALSE), " ")</f>
        <v xml:space="preserve"> </v>
      </c>
      <c r="WLP46" s="34" t="str">
        <f>IFERROR(VLOOKUP(WLC46&amp;WLD46&amp;WLG46,CC!WKX:WLB,5,FALSE), " ")</f>
        <v xml:space="preserve"> </v>
      </c>
      <c r="WLQ46" s="34" t="str">
        <f>IFERROR(VLOOKUP(WLD46&amp;WLE46&amp;WLH46,CC!WKY:WLC,5,FALSE), " ")</f>
        <v xml:space="preserve"> </v>
      </c>
      <c r="WLR46" s="34" t="str">
        <f>IFERROR(VLOOKUP(WLE46&amp;WLF46&amp;WLI46,CC!WKZ:WLD,5,FALSE), " ")</f>
        <v xml:space="preserve"> </v>
      </c>
      <c r="WLS46" s="34" t="str">
        <f>IFERROR(VLOOKUP(WLF46&amp;WLG46&amp;WLJ46,CC!WLA:WLE,5,FALSE), " ")</f>
        <v xml:space="preserve"> </v>
      </c>
      <c r="WLT46" s="34" t="str">
        <f>IFERROR(VLOOKUP(WLG46&amp;WLH46&amp;WLK46,CC!WLB:WLF,5,FALSE), " ")</f>
        <v xml:space="preserve"> </v>
      </c>
      <c r="WLU46" s="34" t="str">
        <f>IFERROR(VLOOKUP(WLH46&amp;WLI46&amp;WLL46,CC!WLC:WLG,5,FALSE), " ")</f>
        <v xml:space="preserve"> </v>
      </c>
      <c r="WLV46" s="34" t="str">
        <f>IFERROR(VLOOKUP(WLI46&amp;WLJ46&amp;WLM46,CC!WLD:WLH,5,FALSE), " ")</f>
        <v xml:space="preserve"> </v>
      </c>
      <c r="WLW46" s="34" t="str">
        <f>IFERROR(VLOOKUP(WLJ46&amp;WLK46&amp;WLN46,CC!WLE:WLI,5,FALSE), " ")</f>
        <v xml:space="preserve"> </v>
      </c>
      <c r="WLX46" s="34" t="str">
        <f>IFERROR(VLOOKUP(WLK46&amp;WLL46&amp;WLO46,CC!WLF:WLJ,5,FALSE), " ")</f>
        <v xml:space="preserve"> </v>
      </c>
      <c r="WLY46" s="34" t="str">
        <f>IFERROR(VLOOKUP(WLL46&amp;WLM46&amp;WLP46,CC!WLG:WLK,5,FALSE), " ")</f>
        <v xml:space="preserve"> </v>
      </c>
      <c r="WLZ46" s="34" t="str">
        <f>IFERROR(VLOOKUP(WLM46&amp;WLN46&amp;WLQ46,CC!WLH:WLL,5,FALSE), " ")</f>
        <v xml:space="preserve"> </v>
      </c>
      <c r="WMA46" s="34" t="str">
        <f>IFERROR(VLOOKUP(WLN46&amp;WLO46&amp;WLR46,CC!WLI:WLM,5,FALSE), " ")</f>
        <v xml:space="preserve"> </v>
      </c>
      <c r="WMB46" s="34" t="str">
        <f>IFERROR(VLOOKUP(WLO46&amp;WLP46&amp;WLS46,CC!WLJ:WLN,5,FALSE), " ")</f>
        <v xml:space="preserve"> </v>
      </c>
      <c r="WMC46" s="34" t="str">
        <f>IFERROR(VLOOKUP(WLP46&amp;WLQ46&amp;WLT46,CC!WLK:WLO,5,FALSE), " ")</f>
        <v xml:space="preserve"> </v>
      </c>
      <c r="WMD46" s="34" t="str">
        <f>IFERROR(VLOOKUP(WLQ46&amp;WLR46&amp;WLU46,CC!WLL:WLP,5,FALSE), " ")</f>
        <v xml:space="preserve"> </v>
      </c>
      <c r="WME46" s="34" t="str">
        <f>IFERROR(VLOOKUP(WLR46&amp;WLS46&amp;WLV46,CC!WLM:WLQ,5,FALSE), " ")</f>
        <v xml:space="preserve"> </v>
      </c>
      <c r="WMF46" s="34" t="str">
        <f>IFERROR(VLOOKUP(WLS46&amp;WLT46&amp;WLW46,CC!WLN:WLR,5,FALSE), " ")</f>
        <v xml:space="preserve"> </v>
      </c>
      <c r="WMG46" s="34" t="str">
        <f>IFERROR(VLOOKUP(WLT46&amp;WLU46&amp;WLX46,CC!WLO:WLS,5,FALSE), " ")</f>
        <v xml:space="preserve"> </v>
      </c>
      <c r="WMH46" s="34" t="str">
        <f>IFERROR(VLOOKUP(WLU46&amp;WLV46&amp;WLY46,CC!WLP:WLT,5,FALSE), " ")</f>
        <v xml:space="preserve"> </v>
      </c>
      <c r="WMI46" s="34" t="str">
        <f>IFERROR(VLOOKUP(WLV46&amp;WLW46&amp;WLZ46,CC!WLQ:WLU,5,FALSE), " ")</f>
        <v xml:space="preserve"> </v>
      </c>
      <c r="WMJ46" s="34" t="str">
        <f>IFERROR(VLOOKUP(WLW46&amp;WLX46&amp;WMA46,CC!WLR:WLV,5,FALSE), " ")</f>
        <v xml:space="preserve"> </v>
      </c>
      <c r="WMK46" s="34" t="str">
        <f>IFERROR(VLOOKUP(WLX46&amp;WLY46&amp;WMB46,CC!WLS:WLW,5,FALSE), " ")</f>
        <v xml:space="preserve"> </v>
      </c>
      <c r="WML46" s="34" t="str">
        <f>IFERROR(VLOOKUP(WLY46&amp;WLZ46&amp;WMC46,CC!WLT:WLX,5,FALSE), " ")</f>
        <v xml:space="preserve"> </v>
      </c>
      <c r="WMM46" s="34" t="str">
        <f>IFERROR(VLOOKUP(WLZ46&amp;WMA46&amp;WMD46,CC!WLU:WLY,5,FALSE), " ")</f>
        <v xml:space="preserve"> </v>
      </c>
      <c r="WMN46" s="34" t="str">
        <f>IFERROR(VLOOKUP(WMA46&amp;WMB46&amp;WME46,CC!WLV:WLZ,5,FALSE), " ")</f>
        <v xml:space="preserve"> </v>
      </c>
      <c r="WMO46" s="34" t="str">
        <f>IFERROR(VLOOKUP(WMB46&amp;WMC46&amp;WMF46,CC!WLW:WMA,5,FALSE), " ")</f>
        <v xml:space="preserve"> </v>
      </c>
      <c r="WMP46" s="34" t="str">
        <f>IFERROR(VLOOKUP(WMC46&amp;WMD46&amp;WMG46,CC!WLX:WMB,5,FALSE), " ")</f>
        <v xml:space="preserve"> </v>
      </c>
      <c r="WMQ46" s="34" t="str">
        <f>IFERROR(VLOOKUP(WMD46&amp;WME46&amp;WMH46,CC!WLY:WMC,5,FALSE), " ")</f>
        <v xml:space="preserve"> </v>
      </c>
      <c r="WMR46" s="34" t="str">
        <f>IFERROR(VLOOKUP(WME46&amp;WMF46&amp;WMI46,CC!WLZ:WMD,5,FALSE), " ")</f>
        <v xml:space="preserve"> </v>
      </c>
      <c r="WMS46" s="34" t="str">
        <f>IFERROR(VLOOKUP(WMF46&amp;WMG46&amp;WMJ46,CC!WMA:WME,5,FALSE), " ")</f>
        <v xml:space="preserve"> </v>
      </c>
      <c r="WMT46" s="34" t="str">
        <f>IFERROR(VLOOKUP(WMG46&amp;WMH46&amp;WMK46,CC!WMB:WMF,5,FALSE), " ")</f>
        <v xml:space="preserve"> </v>
      </c>
      <c r="WMU46" s="34" t="str">
        <f>IFERROR(VLOOKUP(WMH46&amp;WMI46&amp;WML46,CC!WMC:WMG,5,FALSE), " ")</f>
        <v xml:space="preserve"> </v>
      </c>
      <c r="WMV46" s="34" t="str">
        <f>IFERROR(VLOOKUP(WMI46&amp;WMJ46&amp;WMM46,CC!WMD:WMH,5,FALSE), " ")</f>
        <v xml:space="preserve"> </v>
      </c>
      <c r="WMW46" s="34" t="str">
        <f>IFERROR(VLOOKUP(WMJ46&amp;WMK46&amp;WMN46,CC!WME:WMI,5,FALSE), " ")</f>
        <v xml:space="preserve"> </v>
      </c>
      <c r="WMX46" s="34" t="str">
        <f>IFERROR(VLOOKUP(WMK46&amp;WML46&amp;WMO46,CC!WMF:WMJ,5,FALSE), " ")</f>
        <v xml:space="preserve"> </v>
      </c>
      <c r="WMY46" s="34" t="str">
        <f>IFERROR(VLOOKUP(WML46&amp;WMM46&amp;WMP46,CC!WMG:WMK,5,FALSE), " ")</f>
        <v xml:space="preserve"> </v>
      </c>
      <c r="WMZ46" s="34" t="str">
        <f>IFERROR(VLOOKUP(WMM46&amp;WMN46&amp;WMQ46,CC!WMH:WML,5,FALSE), " ")</f>
        <v xml:space="preserve"> </v>
      </c>
      <c r="WNA46" s="34" t="str">
        <f>IFERROR(VLOOKUP(WMN46&amp;WMO46&amp;WMR46,CC!WMI:WMM,5,FALSE), " ")</f>
        <v xml:space="preserve"> </v>
      </c>
      <c r="WNB46" s="34" t="str">
        <f>IFERROR(VLOOKUP(WMO46&amp;WMP46&amp;WMS46,CC!WMJ:WMN,5,FALSE), " ")</f>
        <v xml:space="preserve"> </v>
      </c>
      <c r="WNC46" s="34" t="str">
        <f>IFERROR(VLOOKUP(WMP46&amp;WMQ46&amp;WMT46,CC!WMK:WMO,5,FALSE), " ")</f>
        <v xml:space="preserve"> </v>
      </c>
      <c r="WND46" s="34" t="str">
        <f>IFERROR(VLOOKUP(WMQ46&amp;WMR46&amp;WMU46,CC!WML:WMP,5,FALSE), " ")</f>
        <v xml:space="preserve"> </v>
      </c>
      <c r="WNE46" s="34" t="str">
        <f>IFERROR(VLOOKUP(WMR46&amp;WMS46&amp;WMV46,CC!WMM:WMQ,5,FALSE), " ")</f>
        <v xml:space="preserve"> </v>
      </c>
      <c r="WNF46" s="34" t="str">
        <f>IFERROR(VLOOKUP(WMS46&amp;WMT46&amp;WMW46,CC!WMN:WMR,5,FALSE), " ")</f>
        <v xml:space="preserve"> </v>
      </c>
      <c r="WNG46" s="34" t="str">
        <f>IFERROR(VLOOKUP(WMT46&amp;WMU46&amp;WMX46,CC!WMO:WMS,5,FALSE), " ")</f>
        <v xml:space="preserve"> </v>
      </c>
      <c r="WNH46" s="34" t="str">
        <f>IFERROR(VLOOKUP(WMU46&amp;WMV46&amp;WMY46,CC!WMP:WMT,5,FALSE), " ")</f>
        <v xml:space="preserve"> </v>
      </c>
      <c r="WNI46" s="34" t="str">
        <f>IFERROR(VLOOKUP(WMV46&amp;WMW46&amp;WMZ46,CC!WMQ:WMU,5,FALSE), " ")</f>
        <v xml:space="preserve"> </v>
      </c>
      <c r="WNJ46" s="34" t="str">
        <f>IFERROR(VLOOKUP(WMW46&amp;WMX46&amp;WNA46,CC!WMR:WMV,5,FALSE), " ")</f>
        <v xml:space="preserve"> </v>
      </c>
      <c r="WNK46" s="34" t="str">
        <f>IFERROR(VLOOKUP(WMX46&amp;WMY46&amp;WNB46,CC!WMS:WMW,5,FALSE), " ")</f>
        <v xml:space="preserve"> </v>
      </c>
      <c r="WNL46" s="34" t="str">
        <f>IFERROR(VLOOKUP(WMY46&amp;WMZ46&amp;WNC46,CC!WMT:WMX,5,FALSE), " ")</f>
        <v xml:space="preserve"> </v>
      </c>
      <c r="WNM46" s="34" t="str">
        <f>IFERROR(VLOOKUP(WMZ46&amp;WNA46&amp;WND46,CC!WMU:WMY,5,FALSE), " ")</f>
        <v xml:space="preserve"> </v>
      </c>
      <c r="WNN46" s="34" t="str">
        <f>IFERROR(VLOOKUP(WNA46&amp;WNB46&amp;WNE46,CC!WMV:WMZ,5,FALSE), " ")</f>
        <v xml:space="preserve"> </v>
      </c>
      <c r="WNO46" s="34" t="str">
        <f>IFERROR(VLOOKUP(WNB46&amp;WNC46&amp;WNF46,CC!WMW:WNA,5,FALSE), " ")</f>
        <v xml:space="preserve"> </v>
      </c>
      <c r="WNP46" s="34" t="str">
        <f>IFERROR(VLOOKUP(WNC46&amp;WND46&amp;WNG46,CC!WMX:WNB,5,FALSE), " ")</f>
        <v xml:space="preserve"> </v>
      </c>
      <c r="WNQ46" s="34" t="str">
        <f>IFERROR(VLOOKUP(WND46&amp;WNE46&amp;WNH46,CC!WMY:WNC,5,FALSE), " ")</f>
        <v xml:space="preserve"> </v>
      </c>
      <c r="WNR46" s="34" t="str">
        <f>IFERROR(VLOOKUP(WNE46&amp;WNF46&amp;WNI46,CC!WMZ:WND,5,FALSE), " ")</f>
        <v xml:space="preserve"> </v>
      </c>
      <c r="WNS46" s="34" t="str">
        <f>IFERROR(VLOOKUP(WNF46&amp;WNG46&amp;WNJ46,CC!WNA:WNE,5,FALSE), " ")</f>
        <v xml:space="preserve"> </v>
      </c>
      <c r="WNT46" s="34" t="str">
        <f>IFERROR(VLOOKUP(WNG46&amp;WNH46&amp;WNK46,CC!WNB:WNF,5,FALSE), " ")</f>
        <v xml:space="preserve"> </v>
      </c>
      <c r="WNU46" s="34" t="str">
        <f>IFERROR(VLOOKUP(WNH46&amp;WNI46&amp;WNL46,CC!WNC:WNG,5,FALSE), " ")</f>
        <v xml:space="preserve"> </v>
      </c>
      <c r="WNV46" s="34" t="str">
        <f>IFERROR(VLOOKUP(WNI46&amp;WNJ46&amp;WNM46,CC!WND:WNH,5,FALSE), " ")</f>
        <v xml:space="preserve"> </v>
      </c>
      <c r="WNW46" s="34" t="str">
        <f>IFERROR(VLOOKUP(WNJ46&amp;WNK46&amp;WNN46,CC!WNE:WNI,5,FALSE), " ")</f>
        <v xml:space="preserve"> </v>
      </c>
      <c r="WNX46" s="34" t="str">
        <f>IFERROR(VLOOKUP(WNK46&amp;WNL46&amp;WNO46,CC!WNF:WNJ,5,FALSE), " ")</f>
        <v xml:space="preserve"> </v>
      </c>
      <c r="WNY46" s="34" t="str">
        <f>IFERROR(VLOOKUP(WNL46&amp;WNM46&amp;WNP46,CC!WNG:WNK,5,FALSE), " ")</f>
        <v xml:space="preserve"> </v>
      </c>
      <c r="WNZ46" s="34" t="str">
        <f>IFERROR(VLOOKUP(WNM46&amp;WNN46&amp;WNQ46,CC!WNH:WNL,5,FALSE), " ")</f>
        <v xml:space="preserve"> </v>
      </c>
      <c r="WOA46" s="34" t="str">
        <f>IFERROR(VLOOKUP(WNN46&amp;WNO46&amp;WNR46,CC!WNI:WNM,5,FALSE), " ")</f>
        <v xml:space="preserve"> </v>
      </c>
      <c r="WOB46" s="34" t="str">
        <f>IFERROR(VLOOKUP(WNO46&amp;WNP46&amp;WNS46,CC!WNJ:WNN,5,FALSE), " ")</f>
        <v xml:space="preserve"> </v>
      </c>
      <c r="WOC46" s="34" t="str">
        <f>IFERROR(VLOOKUP(WNP46&amp;WNQ46&amp;WNT46,CC!WNK:WNO,5,FALSE), " ")</f>
        <v xml:space="preserve"> </v>
      </c>
      <c r="WOD46" s="34" t="str">
        <f>IFERROR(VLOOKUP(WNQ46&amp;WNR46&amp;WNU46,CC!WNL:WNP,5,FALSE), " ")</f>
        <v xml:space="preserve"> </v>
      </c>
      <c r="WOE46" s="34" t="str">
        <f>IFERROR(VLOOKUP(WNR46&amp;WNS46&amp;WNV46,CC!WNM:WNQ,5,FALSE), " ")</f>
        <v xml:space="preserve"> </v>
      </c>
      <c r="WOF46" s="34" t="str">
        <f>IFERROR(VLOOKUP(WNS46&amp;WNT46&amp;WNW46,CC!WNN:WNR,5,FALSE), " ")</f>
        <v xml:space="preserve"> </v>
      </c>
      <c r="WOG46" s="34" t="str">
        <f>IFERROR(VLOOKUP(WNT46&amp;WNU46&amp;WNX46,CC!WNO:WNS,5,FALSE), " ")</f>
        <v xml:space="preserve"> </v>
      </c>
      <c r="WOH46" s="34" t="str">
        <f>IFERROR(VLOOKUP(WNU46&amp;WNV46&amp;WNY46,CC!WNP:WNT,5,FALSE), " ")</f>
        <v xml:space="preserve"> </v>
      </c>
      <c r="WOI46" s="34" t="str">
        <f>IFERROR(VLOOKUP(WNV46&amp;WNW46&amp;WNZ46,CC!WNQ:WNU,5,FALSE), " ")</f>
        <v xml:space="preserve"> </v>
      </c>
      <c r="WOJ46" s="34" t="str">
        <f>IFERROR(VLOOKUP(WNW46&amp;WNX46&amp;WOA46,CC!WNR:WNV,5,FALSE), " ")</f>
        <v xml:space="preserve"> </v>
      </c>
      <c r="WOK46" s="34" t="str">
        <f>IFERROR(VLOOKUP(WNX46&amp;WNY46&amp;WOB46,CC!WNS:WNW,5,FALSE), " ")</f>
        <v xml:space="preserve"> </v>
      </c>
      <c r="WOL46" s="34" t="str">
        <f>IFERROR(VLOOKUP(WNY46&amp;WNZ46&amp;WOC46,CC!WNT:WNX,5,FALSE), " ")</f>
        <v xml:space="preserve"> </v>
      </c>
      <c r="WOM46" s="34" t="str">
        <f>IFERROR(VLOOKUP(WNZ46&amp;WOA46&amp;WOD46,CC!WNU:WNY,5,FALSE), " ")</f>
        <v xml:space="preserve"> </v>
      </c>
      <c r="WON46" s="34" t="str">
        <f>IFERROR(VLOOKUP(WOA46&amp;WOB46&amp;WOE46,CC!WNV:WNZ,5,FALSE), " ")</f>
        <v xml:space="preserve"> </v>
      </c>
      <c r="WOO46" s="34" t="str">
        <f>IFERROR(VLOOKUP(WOB46&amp;WOC46&amp;WOF46,CC!WNW:WOA,5,FALSE), " ")</f>
        <v xml:space="preserve"> </v>
      </c>
      <c r="WOP46" s="34" t="str">
        <f>IFERROR(VLOOKUP(WOC46&amp;WOD46&amp;WOG46,CC!WNX:WOB,5,FALSE), " ")</f>
        <v xml:space="preserve"> </v>
      </c>
      <c r="WOQ46" s="34" t="str">
        <f>IFERROR(VLOOKUP(WOD46&amp;WOE46&amp;WOH46,CC!WNY:WOC,5,FALSE), " ")</f>
        <v xml:space="preserve"> </v>
      </c>
      <c r="WOR46" s="34" t="str">
        <f>IFERROR(VLOOKUP(WOE46&amp;WOF46&amp;WOI46,CC!WNZ:WOD,5,FALSE), " ")</f>
        <v xml:space="preserve"> </v>
      </c>
      <c r="WOS46" s="34" t="str">
        <f>IFERROR(VLOOKUP(WOF46&amp;WOG46&amp;WOJ46,CC!WOA:WOE,5,FALSE), " ")</f>
        <v xml:space="preserve"> </v>
      </c>
      <c r="WOT46" s="34" t="str">
        <f>IFERROR(VLOOKUP(WOG46&amp;WOH46&amp;WOK46,CC!WOB:WOF,5,FALSE), " ")</f>
        <v xml:space="preserve"> </v>
      </c>
      <c r="WOU46" s="34" t="str">
        <f>IFERROR(VLOOKUP(WOH46&amp;WOI46&amp;WOL46,CC!WOC:WOG,5,FALSE), " ")</f>
        <v xml:space="preserve"> </v>
      </c>
      <c r="WOV46" s="34" t="str">
        <f>IFERROR(VLOOKUP(WOI46&amp;WOJ46&amp;WOM46,CC!WOD:WOH,5,FALSE), " ")</f>
        <v xml:space="preserve"> </v>
      </c>
      <c r="WOW46" s="34" t="str">
        <f>IFERROR(VLOOKUP(WOJ46&amp;WOK46&amp;WON46,CC!WOE:WOI,5,FALSE), " ")</f>
        <v xml:space="preserve"> </v>
      </c>
      <c r="WOX46" s="34" t="str">
        <f>IFERROR(VLOOKUP(WOK46&amp;WOL46&amp;WOO46,CC!WOF:WOJ,5,FALSE), " ")</f>
        <v xml:space="preserve"> </v>
      </c>
      <c r="WOY46" s="34" t="str">
        <f>IFERROR(VLOOKUP(WOL46&amp;WOM46&amp;WOP46,CC!WOG:WOK,5,FALSE), " ")</f>
        <v xml:space="preserve"> </v>
      </c>
      <c r="WOZ46" s="34" t="str">
        <f>IFERROR(VLOOKUP(WOM46&amp;WON46&amp;WOQ46,CC!WOH:WOL,5,FALSE), " ")</f>
        <v xml:space="preserve"> </v>
      </c>
      <c r="WPA46" s="34" t="str">
        <f>IFERROR(VLOOKUP(WON46&amp;WOO46&amp;WOR46,CC!WOI:WOM,5,FALSE), " ")</f>
        <v xml:space="preserve"> </v>
      </c>
      <c r="WPB46" s="34" t="str">
        <f>IFERROR(VLOOKUP(WOO46&amp;WOP46&amp;WOS46,CC!WOJ:WON,5,FALSE), " ")</f>
        <v xml:space="preserve"> </v>
      </c>
      <c r="WPC46" s="34" t="str">
        <f>IFERROR(VLOOKUP(WOP46&amp;WOQ46&amp;WOT46,CC!WOK:WOO,5,FALSE), " ")</f>
        <v xml:space="preserve"> </v>
      </c>
      <c r="WPD46" s="34" t="str">
        <f>IFERROR(VLOOKUP(WOQ46&amp;WOR46&amp;WOU46,CC!WOL:WOP,5,FALSE), " ")</f>
        <v xml:space="preserve"> </v>
      </c>
      <c r="WPE46" s="34" t="str">
        <f>IFERROR(VLOOKUP(WOR46&amp;WOS46&amp;WOV46,CC!WOM:WOQ,5,FALSE), " ")</f>
        <v xml:space="preserve"> </v>
      </c>
      <c r="WPF46" s="34" t="str">
        <f>IFERROR(VLOOKUP(WOS46&amp;WOT46&amp;WOW46,CC!WON:WOR,5,FALSE), " ")</f>
        <v xml:space="preserve"> </v>
      </c>
      <c r="WPG46" s="34" t="str">
        <f>IFERROR(VLOOKUP(WOT46&amp;WOU46&amp;WOX46,CC!WOO:WOS,5,FALSE), " ")</f>
        <v xml:space="preserve"> </v>
      </c>
      <c r="WPH46" s="34" t="str">
        <f>IFERROR(VLOOKUP(WOU46&amp;WOV46&amp;WOY46,CC!WOP:WOT,5,FALSE), " ")</f>
        <v xml:space="preserve"> </v>
      </c>
      <c r="WPI46" s="34" t="str">
        <f>IFERROR(VLOOKUP(WOV46&amp;WOW46&amp;WOZ46,CC!WOQ:WOU,5,FALSE), " ")</f>
        <v xml:space="preserve"> </v>
      </c>
      <c r="WPJ46" s="34" t="str">
        <f>IFERROR(VLOOKUP(WOW46&amp;WOX46&amp;WPA46,CC!WOR:WOV,5,FALSE), " ")</f>
        <v xml:space="preserve"> </v>
      </c>
      <c r="WPK46" s="34" t="str">
        <f>IFERROR(VLOOKUP(WOX46&amp;WOY46&amp;WPB46,CC!WOS:WOW,5,FALSE), " ")</f>
        <v xml:space="preserve"> </v>
      </c>
      <c r="WPL46" s="34" t="str">
        <f>IFERROR(VLOOKUP(WOY46&amp;WOZ46&amp;WPC46,CC!WOT:WOX,5,FALSE), " ")</f>
        <v xml:space="preserve"> </v>
      </c>
      <c r="WPM46" s="34" t="str">
        <f>IFERROR(VLOOKUP(WOZ46&amp;WPA46&amp;WPD46,CC!WOU:WOY,5,FALSE), " ")</f>
        <v xml:space="preserve"> </v>
      </c>
      <c r="WPN46" s="34" t="str">
        <f>IFERROR(VLOOKUP(WPA46&amp;WPB46&amp;WPE46,CC!WOV:WOZ,5,FALSE), " ")</f>
        <v xml:space="preserve"> </v>
      </c>
      <c r="WPO46" s="34" t="str">
        <f>IFERROR(VLOOKUP(WPB46&amp;WPC46&amp;WPF46,CC!WOW:WPA,5,FALSE), " ")</f>
        <v xml:space="preserve"> </v>
      </c>
      <c r="WPP46" s="34" t="str">
        <f>IFERROR(VLOOKUP(WPC46&amp;WPD46&amp;WPG46,CC!WOX:WPB,5,FALSE), " ")</f>
        <v xml:space="preserve"> </v>
      </c>
      <c r="WPQ46" s="34" t="str">
        <f>IFERROR(VLOOKUP(WPD46&amp;WPE46&amp;WPH46,CC!WOY:WPC,5,FALSE), " ")</f>
        <v xml:space="preserve"> </v>
      </c>
      <c r="WPR46" s="34" t="str">
        <f>IFERROR(VLOOKUP(WPE46&amp;WPF46&amp;WPI46,CC!WOZ:WPD,5,FALSE), " ")</f>
        <v xml:space="preserve"> </v>
      </c>
      <c r="WPS46" s="34" t="str">
        <f>IFERROR(VLOOKUP(WPF46&amp;WPG46&amp;WPJ46,CC!WPA:WPE,5,FALSE), " ")</f>
        <v xml:space="preserve"> </v>
      </c>
      <c r="WPT46" s="34" t="str">
        <f>IFERROR(VLOOKUP(WPG46&amp;WPH46&amp;WPK46,CC!WPB:WPF,5,FALSE), " ")</f>
        <v xml:space="preserve"> </v>
      </c>
      <c r="WPU46" s="34" t="str">
        <f>IFERROR(VLOOKUP(WPH46&amp;WPI46&amp;WPL46,CC!WPC:WPG,5,FALSE), " ")</f>
        <v xml:space="preserve"> </v>
      </c>
      <c r="WPV46" s="34" t="str">
        <f>IFERROR(VLOOKUP(WPI46&amp;WPJ46&amp;WPM46,CC!WPD:WPH,5,FALSE), " ")</f>
        <v xml:space="preserve"> </v>
      </c>
      <c r="WPW46" s="34" t="str">
        <f>IFERROR(VLOOKUP(WPJ46&amp;WPK46&amp;WPN46,CC!WPE:WPI,5,FALSE), " ")</f>
        <v xml:space="preserve"> </v>
      </c>
      <c r="WPX46" s="34" t="str">
        <f>IFERROR(VLOOKUP(WPK46&amp;WPL46&amp;WPO46,CC!WPF:WPJ,5,FALSE), " ")</f>
        <v xml:space="preserve"> </v>
      </c>
      <c r="WPY46" s="34" t="str">
        <f>IFERROR(VLOOKUP(WPL46&amp;WPM46&amp;WPP46,CC!WPG:WPK,5,FALSE), " ")</f>
        <v xml:space="preserve"> </v>
      </c>
      <c r="WPZ46" s="34" t="str">
        <f>IFERROR(VLOOKUP(WPM46&amp;WPN46&amp;WPQ46,CC!WPH:WPL,5,FALSE), " ")</f>
        <v xml:space="preserve"> </v>
      </c>
      <c r="WQA46" s="34" t="str">
        <f>IFERROR(VLOOKUP(WPN46&amp;WPO46&amp;WPR46,CC!WPI:WPM,5,FALSE), " ")</f>
        <v xml:space="preserve"> </v>
      </c>
      <c r="WQB46" s="34" t="str">
        <f>IFERROR(VLOOKUP(WPO46&amp;WPP46&amp;WPS46,CC!WPJ:WPN,5,FALSE), " ")</f>
        <v xml:space="preserve"> </v>
      </c>
      <c r="WQC46" s="34" t="str">
        <f>IFERROR(VLOOKUP(WPP46&amp;WPQ46&amp;WPT46,CC!WPK:WPO,5,FALSE), " ")</f>
        <v xml:space="preserve"> </v>
      </c>
      <c r="WQD46" s="34" t="str">
        <f>IFERROR(VLOOKUP(WPQ46&amp;WPR46&amp;WPU46,CC!WPL:WPP,5,FALSE), " ")</f>
        <v xml:space="preserve"> </v>
      </c>
      <c r="WQE46" s="34" t="str">
        <f>IFERROR(VLOOKUP(WPR46&amp;WPS46&amp;WPV46,CC!WPM:WPQ,5,FALSE), " ")</f>
        <v xml:space="preserve"> </v>
      </c>
      <c r="WQF46" s="34" t="str">
        <f>IFERROR(VLOOKUP(WPS46&amp;WPT46&amp;WPW46,CC!WPN:WPR,5,FALSE), " ")</f>
        <v xml:space="preserve"> </v>
      </c>
      <c r="WQG46" s="34" t="str">
        <f>IFERROR(VLOOKUP(WPT46&amp;WPU46&amp;WPX46,CC!WPO:WPS,5,FALSE), " ")</f>
        <v xml:space="preserve"> </v>
      </c>
      <c r="WQH46" s="34" t="str">
        <f>IFERROR(VLOOKUP(WPU46&amp;WPV46&amp;WPY46,CC!WPP:WPT,5,FALSE), " ")</f>
        <v xml:space="preserve"> </v>
      </c>
      <c r="WQI46" s="34" t="str">
        <f>IFERROR(VLOOKUP(WPV46&amp;WPW46&amp;WPZ46,CC!WPQ:WPU,5,FALSE), " ")</f>
        <v xml:space="preserve"> </v>
      </c>
      <c r="WQJ46" s="34" t="str">
        <f>IFERROR(VLOOKUP(WPW46&amp;WPX46&amp;WQA46,CC!WPR:WPV,5,FALSE), " ")</f>
        <v xml:space="preserve"> </v>
      </c>
      <c r="WQK46" s="34" t="str">
        <f>IFERROR(VLOOKUP(WPX46&amp;WPY46&amp;WQB46,CC!WPS:WPW,5,FALSE), " ")</f>
        <v xml:space="preserve"> </v>
      </c>
      <c r="WQL46" s="34" t="str">
        <f>IFERROR(VLOOKUP(WPY46&amp;WPZ46&amp;WQC46,CC!WPT:WPX,5,FALSE), " ")</f>
        <v xml:space="preserve"> </v>
      </c>
      <c r="WQM46" s="34" t="str">
        <f>IFERROR(VLOOKUP(WPZ46&amp;WQA46&amp;WQD46,CC!WPU:WPY,5,FALSE), " ")</f>
        <v xml:space="preserve"> </v>
      </c>
      <c r="WQN46" s="34" t="str">
        <f>IFERROR(VLOOKUP(WQA46&amp;WQB46&amp;WQE46,CC!WPV:WPZ,5,FALSE), " ")</f>
        <v xml:space="preserve"> </v>
      </c>
      <c r="WQO46" s="34" t="str">
        <f>IFERROR(VLOOKUP(WQB46&amp;WQC46&amp;WQF46,CC!WPW:WQA,5,FALSE), " ")</f>
        <v xml:space="preserve"> </v>
      </c>
      <c r="WQP46" s="34" t="str">
        <f>IFERROR(VLOOKUP(WQC46&amp;WQD46&amp;WQG46,CC!WPX:WQB,5,FALSE), " ")</f>
        <v xml:space="preserve"> </v>
      </c>
      <c r="WQQ46" s="34" t="str">
        <f>IFERROR(VLOOKUP(WQD46&amp;WQE46&amp;WQH46,CC!WPY:WQC,5,FALSE), " ")</f>
        <v xml:space="preserve"> </v>
      </c>
      <c r="WQR46" s="34" t="str">
        <f>IFERROR(VLOOKUP(WQE46&amp;WQF46&amp;WQI46,CC!WPZ:WQD,5,FALSE), " ")</f>
        <v xml:space="preserve"> </v>
      </c>
      <c r="WQS46" s="34" t="str">
        <f>IFERROR(VLOOKUP(WQF46&amp;WQG46&amp;WQJ46,CC!WQA:WQE,5,FALSE), " ")</f>
        <v xml:space="preserve"> </v>
      </c>
      <c r="WQT46" s="34" t="str">
        <f>IFERROR(VLOOKUP(WQG46&amp;WQH46&amp;WQK46,CC!WQB:WQF,5,FALSE), " ")</f>
        <v xml:space="preserve"> </v>
      </c>
      <c r="WQU46" s="34" t="str">
        <f>IFERROR(VLOOKUP(WQH46&amp;WQI46&amp;WQL46,CC!WQC:WQG,5,FALSE), " ")</f>
        <v xml:space="preserve"> </v>
      </c>
      <c r="WQV46" s="34" t="str">
        <f>IFERROR(VLOOKUP(WQI46&amp;WQJ46&amp;WQM46,CC!WQD:WQH,5,FALSE), " ")</f>
        <v xml:space="preserve"> </v>
      </c>
      <c r="WQW46" s="34" t="str">
        <f>IFERROR(VLOOKUP(WQJ46&amp;WQK46&amp;WQN46,CC!WQE:WQI,5,FALSE), " ")</f>
        <v xml:space="preserve"> </v>
      </c>
      <c r="WQX46" s="34" t="str">
        <f>IFERROR(VLOOKUP(WQK46&amp;WQL46&amp;WQO46,CC!WQF:WQJ,5,FALSE), " ")</f>
        <v xml:space="preserve"> </v>
      </c>
      <c r="WQY46" s="34" t="str">
        <f>IFERROR(VLOOKUP(WQL46&amp;WQM46&amp;WQP46,CC!WQG:WQK,5,FALSE), " ")</f>
        <v xml:space="preserve"> </v>
      </c>
      <c r="WQZ46" s="34" t="str">
        <f>IFERROR(VLOOKUP(WQM46&amp;WQN46&amp;WQQ46,CC!WQH:WQL,5,FALSE), " ")</f>
        <v xml:space="preserve"> </v>
      </c>
      <c r="WRA46" s="34" t="str">
        <f>IFERROR(VLOOKUP(WQN46&amp;WQO46&amp;WQR46,CC!WQI:WQM,5,FALSE), " ")</f>
        <v xml:space="preserve"> </v>
      </c>
      <c r="WRB46" s="34" t="str">
        <f>IFERROR(VLOOKUP(WQO46&amp;WQP46&amp;WQS46,CC!WQJ:WQN,5,FALSE), " ")</f>
        <v xml:space="preserve"> </v>
      </c>
      <c r="WRC46" s="34" t="str">
        <f>IFERROR(VLOOKUP(WQP46&amp;WQQ46&amp;WQT46,CC!WQK:WQO,5,FALSE), " ")</f>
        <v xml:space="preserve"> </v>
      </c>
      <c r="WRD46" s="34" t="str">
        <f>IFERROR(VLOOKUP(WQQ46&amp;WQR46&amp;WQU46,CC!WQL:WQP,5,FALSE), " ")</f>
        <v xml:space="preserve"> </v>
      </c>
      <c r="WRE46" s="34" t="str">
        <f>IFERROR(VLOOKUP(WQR46&amp;WQS46&amp;WQV46,CC!WQM:WQQ,5,FALSE), " ")</f>
        <v xml:space="preserve"> </v>
      </c>
      <c r="WRF46" s="34" t="str">
        <f>IFERROR(VLOOKUP(WQS46&amp;WQT46&amp;WQW46,CC!WQN:WQR,5,FALSE), " ")</f>
        <v xml:space="preserve"> </v>
      </c>
      <c r="WRG46" s="34" t="str">
        <f>IFERROR(VLOOKUP(WQT46&amp;WQU46&amp;WQX46,CC!WQO:WQS,5,FALSE), " ")</f>
        <v xml:space="preserve"> </v>
      </c>
      <c r="WRH46" s="34" t="str">
        <f>IFERROR(VLOOKUP(WQU46&amp;WQV46&amp;WQY46,CC!WQP:WQT,5,FALSE), " ")</f>
        <v xml:space="preserve"> </v>
      </c>
      <c r="WRI46" s="34" t="str">
        <f>IFERROR(VLOOKUP(WQV46&amp;WQW46&amp;WQZ46,CC!WQQ:WQU,5,FALSE), " ")</f>
        <v xml:space="preserve"> </v>
      </c>
      <c r="WRJ46" s="34" t="str">
        <f>IFERROR(VLOOKUP(WQW46&amp;WQX46&amp;WRA46,CC!WQR:WQV,5,FALSE), " ")</f>
        <v xml:space="preserve"> </v>
      </c>
      <c r="WRK46" s="34" t="str">
        <f>IFERROR(VLOOKUP(WQX46&amp;WQY46&amp;WRB46,CC!WQS:WQW,5,FALSE), " ")</f>
        <v xml:space="preserve"> </v>
      </c>
      <c r="WRL46" s="34" t="str">
        <f>IFERROR(VLOOKUP(WQY46&amp;WQZ46&amp;WRC46,CC!WQT:WQX,5,FALSE), " ")</f>
        <v xml:space="preserve"> </v>
      </c>
      <c r="WRM46" s="34" t="str">
        <f>IFERROR(VLOOKUP(WQZ46&amp;WRA46&amp;WRD46,CC!WQU:WQY,5,FALSE), " ")</f>
        <v xml:space="preserve"> </v>
      </c>
      <c r="WRN46" s="34" t="str">
        <f>IFERROR(VLOOKUP(WRA46&amp;WRB46&amp;WRE46,CC!WQV:WQZ,5,FALSE), " ")</f>
        <v xml:space="preserve"> </v>
      </c>
      <c r="WRO46" s="34" t="str">
        <f>IFERROR(VLOOKUP(WRB46&amp;WRC46&amp;WRF46,CC!WQW:WRA,5,FALSE), " ")</f>
        <v xml:space="preserve"> </v>
      </c>
      <c r="WRP46" s="34" t="str">
        <f>IFERROR(VLOOKUP(WRC46&amp;WRD46&amp;WRG46,CC!WQX:WRB,5,FALSE), " ")</f>
        <v xml:space="preserve"> </v>
      </c>
      <c r="WRQ46" s="34" t="str">
        <f>IFERROR(VLOOKUP(WRD46&amp;WRE46&amp;WRH46,CC!WQY:WRC,5,FALSE), " ")</f>
        <v xml:space="preserve"> </v>
      </c>
      <c r="WRR46" s="34" t="str">
        <f>IFERROR(VLOOKUP(WRE46&amp;WRF46&amp;WRI46,CC!WQZ:WRD,5,FALSE), " ")</f>
        <v xml:space="preserve"> </v>
      </c>
      <c r="WRS46" s="34" t="str">
        <f>IFERROR(VLOOKUP(WRF46&amp;WRG46&amp;WRJ46,CC!WRA:WRE,5,FALSE), " ")</f>
        <v xml:space="preserve"> </v>
      </c>
      <c r="WRT46" s="34" t="str">
        <f>IFERROR(VLOOKUP(WRG46&amp;WRH46&amp;WRK46,CC!WRB:WRF,5,FALSE), " ")</f>
        <v xml:space="preserve"> </v>
      </c>
      <c r="WRU46" s="34" t="str">
        <f>IFERROR(VLOOKUP(WRH46&amp;WRI46&amp;WRL46,CC!WRC:WRG,5,FALSE), " ")</f>
        <v xml:space="preserve"> </v>
      </c>
      <c r="WRV46" s="34" t="str">
        <f>IFERROR(VLOOKUP(WRI46&amp;WRJ46&amp;WRM46,CC!WRD:WRH,5,FALSE), " ")</f>
        <v xml:space="preserve"> </v>
      </c>
      <c r="WRW46" s="34" t="str">
        <f>IFERROR(VLOOKUP(WRJ46&amp;WRK46&amp;WRN46,CC!WRE:WRI,5,FALSE), " ")</f>
        <v xml:space="preserve"> </v>
      </c>
      <c r="WRX46" s="34" t="str">
        <f>IFERROR(VLOOKUP(WRK46&amp;WRL46&amp;WRO46,CC!WRF:WRJ,5,FALSE), " ")</f>
        <v xml:space="preserve"> </v>
      </c>
      <c r="WRY46" s="34" t="str">
        <f>IFERROR(VLOOKUP(WRL46&amp;WRM46&amp;WRP46,CC!WRG:WRK,5,FALSE), " ")</f>
        <v xml:space="preserve"> </v>
      </c>
      <c r="WRZ46" s="34" t="str">
        <f>IFERROR(VLOOKUP(WRM46&amp;WRN46&amp;WRQ46,CC!WRH:WRL,5,FALSE), " ")</f>
        <v xml:space="preserve"> </v>
      </c>
      <c r="WSA46" s="34" t="str">
        <f>IFERROR(VLOOKUP(WRN46&amp;WRO46&amp;WRR46,CC!WRI:WRM,5,FALSE), " ")</f>
        <v xml:space="preserve"> </v>
      </c>
      <c r="WSB46" s="34" t="str">
        <f>IFERROR(VLOOKUP(WRO46&amp;WRP46&amp;WRS46,CC!WRJ:WRN,5,FALSE), " ")</f>
        <v xml:space="preserve"> </v>
      </c>
      <c r="WSC46" s="34" t="str">
        <f>IFERROR(VLOOKUP(WRP46&amp;WRQ46&amp;WRT46,CC!WRK:WRO,5,FALSE), " ")</f>
        <v xml:space="preserve"> </v>
      </c>
      <c r="WSD46" s="34" t="str">
        <f>IFERROR(VLOOKUP(WRQ46&amp;WRR46&amp;WRU46,CC!WRL:WRP,5,FALSE), " ")</f>
        <v xml:space="preserve"> </v>
      </c>
      <c r="WSE46" s="34" t="str">
        <f>IFERROR(VLOOKUP(WRR46&amp;WRS46&amp;WRV46,CC!WRM:WRQ,5,FALSE), " ")</f>
        <v xml:space="preserve"> </v>
      </c>
      <c r="WSF46" s="34" t="str">
        <f>IFERROR(VLOOKUP(WRS46&amp;WRT46&amp;WRW46,CC!WRN:WRR,5,FALSE), " ")</f>
        <v xml:space="preserve"> </v>
      </c>
      <c r="WSG46" s="34" t="str">
        <f>IFERROR(VLOOKUP(WRT46&amp;WRU46&amp;WRX46,CC!WRO:WRS,5,FALSE), " ")</f>
        <v xml:space="preserve"> </v>
      </c>
      <c r="WSH46" s="34" t="str">
        <f>IFERROR(VLOOKUP(WRU46&amp;WRV46&amp;WRY46,CC!WRP:WRT,5,FALSE), " ")</f>
        <v xml:space="preserve"> </v>
      </c>
      <c r="WSI46" s="34" t="str">
        <f>IFERROR(VLOOKUP(WRV46&amp;WRW46&amp;WRZ46,CC!WRQ:WRU,5,FALSE), " ")</f>
        <v xml:space="preserve"> </v>
      </c>
      <c r="WSJ46" s="34" t="str">
        <f>IFERROR(VLOOKUP(WRW46&amp;WRX46&amp;WSA46,CC!WRR:WRV,5,FALSE), " ")</f>
        <v xml:space="preserve"> </v>
      </c>
      <c r="WSK46" s="34" t="str">
        <f>IFERROR(VLOOKUP(WRX46&amp;WRY46&amp;WSB46,CC!WRS:WRW,5,FALSE), " ")</f>
        <v xml:space="preserve"> </v>
      </c>
      <c r="WSL46" s="34" t="str">
        <f>IFERROR(VLOOKUP(WRY46&amp;WRZ46&amp;WSC46,CC!WRT:WRX,5,FALSE), " ")</f>
        <v xml:space="preserve"> </v>
      </c>
      <c r="WSM46" s="34" t="str">
        <f>IFERROR(VLOOKUP(WRZ46&amp;WSA46&amp;WSD46,CC!WRU:WRY,5,FALSE), " ")</f>
        <v xml:space="preserve"> </v>
      </c>
      <c r="WSN46" s="34" t="str">
        <f>IFERROR(VLOOKUP(WSA46&amp;WSB46&amp;WSE46,CC!WRV:WRZ,5,FALSE), " ")</f>
        <v xml:space="preserve"> </v>
      </c>
      <c r="WSO46" s="34" t="str">
        <f>IFERROR(VLOOKUP(WSB46&amp;WSC46&amp;WSF46,CC!WRW:WSA,5,FALSE), " ")</f>
        <v xml:space="preserve"> </v>
      </c>
      <c r="WSP46" s="34" t="str">
        <f>IFERROR(VLOOKUP(WSC46&amp;WSD46&amp;WSG46,CC!WRX:WSB,5,FALSE), " ")</f>
        <v xml:space="preserve"> </v>
      </c>
      <c r="WSQ46" s="34" t="str">
        <f>IFERROR(VLOOKUP(WSD46&amp;WSE46&amp;WSH46,CC!WRY:WSC,5,FALSE), " ")</f>
        <v xml:space="preserve"> </v>
      </c>
      <c r="WSR46" s="34" t="str">
        <f>IFERROR(VLOOKUP(WSE46&amp;WSF46&amp;WSI46,CC!WRZ:WSD,5,FALSE), " ")</f>
        <v xml:space="preserve"> </v>
      </c>
      <c r="WSS46" s="34" t="str">
        <f>IFERROR(VLOOKUP(WSF46&amp;WSG46&amp;WSJ46,CC!WSA:WSE,5,FALSE), " ")</f>
        <v xml:space="preserve"> </v>
      </c>
      <c r="WST46" s="34" t="str">
        <f>IFERROR(VLOOKUP(WSG46&amp;WSH46&amp;WSK46,CC!WSB:WSF,5,FALSE), " ")</f>
        <v xml:space="preserve"> </v>
      </c>
      <c r="WSU46" s="34" t="str">
        <f>IFERROR(VLOOKUP(WSH46&amp;WSI46&amp;WSL46,CC!WSC:WSG,5,FALSE), " ")</f>
        <v xml:space="preserve"> </v>
      </c>
      <c r="WSV46" s="34" t="str">
        <f>IFERROR(VLOOKUP(WSI46&amp;WSJ46&amp;WSM46,CC!WSD:WSH,5,FALSE), " ")</f>
        <v xml:space="preserve"> </v>
      </c>
      <c r="WSW46" s="34" t="str">
        <f>IFERROR(VLOOKUP(WSJ46&amp;WSK46&amp;WSN46,CC!WSE:WSI,5,FALSE), " ")</f>
        <v xml:space="preserve"> </v>
      </c>
      <c r="WSX46" s="34" t="str">
        <f>IFERROR(VLOOKUP(WSK46&amp;WSL46&amp;WSO46,CC!WSF:WSJ,5,FALSE), " ")</f>
        <v xml:space="preserve"> </v>
      </c>
      <c r="WSY46" s="34" t="str">
        <f>IFERROR(VLOOKUP(WSL46&amp;WSM46&amp;WSP46,CC!WSG:WSK,5,FALSE), " ")</f>
        <v xml:space="preserve"> </v>
      </c>
      <c r="WSZ46" s="34" t="str">
        <f>IFERROR(VLOOKUP(WSM46&amp;WSN46&amp;WSQ46,CC!WSH:WSL,5,FALSE), " ")</f>
        <v xml:space="preserve"> </v>
      </c>
      <c r="WTA46" s="34" t="str">
        <f>IFERROR(VLOOKUP(WSN46&amp;WSO46&amp;WSR46,CC!WSI:WSM,5,FALSE), " ")</f>
        <v xml:space="preserve"> </v>
      </c>
      <c r="WTB46" s="34" t="str">
        <f>IFERROR(VLOOKUP(WSO46&amp;WSP46&amp;WSS46,CC!WSJ:WSN,5,FALSE), " ")</f>
        <v xml:space="preserve"> </v>
      </c>
      <c r="WTC46" s="34" t="str">
        <f>IFERROR(VLOOKUP(WSP46&amp;WSQ46&amp;WST46,CC!WSK:WSO,5,FALSE), " ")</f>
        <v xml:space="preserve"> </v>
      </c>
      <c r="WTD46" s="34" t="str">
        <f>IFERROR(VLOOKUP(WSQ46&amp;WSR46&amp;WSU46,CC!WSL:WSP,5,FALSE), " ")</f>
        <v xml:space="preserve"> </v>
      </c>
      <c r="WTE46" s="34" t="str">
        <f>IFERROR(VLOOKUP(WSR46&amp;WSS46&amp;WSV46,CC!WSM:WSQ,5,FALSE), " ")</f>
        <v xml:space="preserve"> </v>
      </c>
      <c r="WTF46" s="34" t="str">
        <f>IFERROR(VLOOKUP(WSS46&amp;WST46&amp;WSW46,CC!WSN:WSR,5,FALSE), " ")</f>
        <v xml:space="preserve"> </v>
      </c>
      <c r="WTG46" s="34" t="str">
        <f>IFERROR(VLOOKUP(WST46&amp;WSU46&amp;WSX46,CC!WSO:WSS,5,FALSE), " ")</f>
        <v xml:space="preserve"> </v>
      </c>
      <c r="WTH46" s="34" t="str">
        <f>IFERROR(VLOOKUP(WSU46&amp;WSV46&amp;WSY46,CC!WSP:WST,5,FALSE), " ")</f>
        <v xml:space="preserve"> </v>
      </c>
      <c r="WTI46" s="34" t="str">
        <f>IFERROR(VLOOKUP(WSV46&amp;WSW46&amp;WSZ46,CC!WSQ:WSU,5,FALSE), " ")</f>
        <v xml:space="preserve"> </v>
      </c>
      <c r="WTJ46" s="34" t="str">
        <f>IFERROR(VLOOKUP(WSW46&amp;WSX46&amp;WTA46,CC!WSR:WSV,5,FALSE), " ")</f>
        <v xml:space="preserve"> </v>
      </c>
      <c r="WTK46" s="34" t="str">
        <f>IFERROR(VLOOKUP(WSX46&amp;WSY46&amp;WTB46,CC!WSS:WSW,5,FALSE), " ")</f>
        <v xml:space="preserve"> </v>
      </c>
      <c r="WTL46" s="34" t="str">
        <f>IFERROR(VLOOKUP(WSY46&amp;WSZ46&amp;WTC46,CC!WST:WSX,5,FALSE), " ")</f>
        <v xml:space="preserve"> </v>
      </c>
      <c r="WTM46" s="34" t="str">
        <f>IFERROR(VLOOKUP(WSZ46&amp;WTA46&amp;WTD46,CC!WSU:WSY,5,FALSE), " ")</f>
        <v xml:space="preserve"> </v>
      </c>
      <c r="WTN46" s="34" t="str">
        <f>IFERROR(VLOOKUP(WTA46&amp;WTB46&amp;WTE46,CC!WSV:WSZ,5,FALSE), " ")</f>
        <v xml:space="preserve"> </v>
      </c>
      <c r="WTO46" s="34" t="str">
        <f>IFERROR(VLOOKUP(WTB46&amp;WTC46&amp;WTF46,CC!WSW:WTA,5,FALSE), " ")</f>
        <v xml:space="preserve"> </v>
      </c>
      <c r="WTP46" s="34" t="str">
        <f>IFERROR(VLOOKUP(WTC46&amp;WTD46&amp;WTG46,CC!WSX:WTB,5,FALSE), " ")</f>
        <v xml:space="preserve"> </v>
      </c>
      <c r="WTQ46" s="34" t="str">
        <f>IFERROR(VLOOKUP(WTD46&amp;WTE46&amp;WTH46,CC!WSY:WTC,5,FALSE), " ")</f>
        <v xml:space="preserve"> </v>
      </c>
      <c r="WTR46" s="34" t="str">
        <f>IFERROR(VLOOKUP(WTE46&amp;WTF46&amp;WTI46,CC!WSZ:WTD,5,FALSE), " ")</f>
        <v xml:space="preserve"> </v>
      </c>
      <c r="WTS46" s="34" t="str">
        <f>IFERROR(VLOOKUP(WTF46&amp;WTG46&amp;WTJ46,CC!WTA:WTE,5,FALSE), " ")</f>
        <v xml:space="preserve"> </v>
      </c>
      <c r="WTT46" s="34" t="str">
        <f>IFERROR(VLOOKUP(WTG46&amp;WTH46&amp;WTK46,CC!WTB:WTF,5,FALSE), " ")</f>
        <v xml:space="preserve"> </v>
      </c>
      <c r="WTU46" s="34" t="str">
        <f>IFERROR(VLOOKUP(WTH46&amp;WTI46&amp;WTL46,CC!WTC:WTG,5,FALSE), " ")</f>
        <v xml:space="preserve"> </v>
      </c>
      <c r="WTV46" s="34" t="str">
        <f>IFERROR(VLOOKUP(WTI46&amp;WTJ46&amp;WTM46,CC!WTD:WTH,5,FALSE), " ")</f>
        <v xml:space="preserve"> </v>
      </c>
      <c r="WTW46" s="34" t="str">
        <f>IFERROR(VLOOKUP(WTJ46&amp;WTK46&amp;WTN46,CC!WTE:WTI,5,FALSE), " ")</f>
        <v xml:space="preserve"> </v>
      </c>
      <c r="WTX46" s="34" t="str">
        <f>IFERROR(VLOOKUP(WTK46&amp;WTL46&amp;WTO46,CC!WTF:WTJ,5,FALSE), " ")</f>
        <v xml:space="preserve"> </v>
      </c>
      <c r="WTY46" s="34" t="str">
        <f>IFERROR(VLOOKUP(WTL46&amp;WTM46&amp;WTP46,CC!WTG:WTK,5,FALSE), " ")</f>
        <v xml:space="preserve"> </v>
      </c>
      <c r="WTZ46" s="34" t="str">
        <f>IFERROR(VLOOKUP(WTM46&amp;WTN46&amp;WTQ46,CC!WTH:WTL,5,FALSE), " ")</f>
        <v xml:space="preserve"> </v>
      </c>
      <c r="WUA46" s="34" t="str">
        <f>IFERROR(VLOOKUP(WTN46&amp;WTO46&amp;WTR46,CC!WTI:WTM,5,FALSE), " ")</f>
        <v xml:space="preserve"> </v>
      </c>
      <c r="WUB46" s="34" t="str">
        <f>IFERROR(VLOOKUP(WTO46&amp;WTP46&amp;WTS46,CC!WTJ:WTN,5,FALSE), " ")</f>
        <v xml:space="preserve"> </v>
      </c>
      <c r="WUC46" s="34" t="str">
        <f>IFERROR(VLOOKUP(WTP46&amp;WTQ46&amp;WTT46,CC!WTK:WTO,5,FALSE), " ")</f>
        <v xml:space="preserve"> </v>
      </c>
      <c r="WUD46" s="34" t="str">
        <f>IFERROR(VLOOKUP(WTQ46&amp;WTR46&amp;WTU46,CC!WTL:WTP,5,FALSE), " ")</f>
        <v xml:space="preserve"> </v>
      </c>
      <c r="WUE46" s="34" t="str">
        <f>IFERROR(VLOOKUP(WTR46&amp;WTS46&amp;WTV46,CC!WTM:WTQ,5,FALSE), " ")</f>
        <v xml:space="preserve"> </v>
      </c>
      <c r="WUF46" s="34" t="str">
        <f>IFERROR(VLOOKUP(WTS46&amp;WTT46&amp;WTW46,CC!WTN:WTR,5,FALSE), " ")</f>
        <v xml:space="preserve"> </v>
      </c>
      <c r="WUG46" s="34" t="str">
        <f>IFERROR(VLOOKUP(WTT46&amp;WTU46&amp;WTX46,CC!WTO:WTS,5,FALSE), " ")</f>
        <v xml:space="preserve"> </v>
      </c>
      <c r="WUH46" s="34" t="str">
        <f>IFERROR(VLOOKUP(WTU46&amp;WTV46&amp;WTY46,CC!WTP:WTT,5,FALSE), " ")</f>
        <v xml:space="preserve"> </v>
      </c>
      <c r="WUI46" s="34" t="str">
        <f>IFERROR(VLOOKUP(WTV46&amp;WTW46&amp;WTZ46,CC!WTQ:WTU,5,FALSE), " ")</f>
        <v xml:space="preserve"> </v>
      </c>
      <c r="WUJ46" s="34" t="str">
        <f>IFERROR(VLOOKUP(WTW46&amp;WTX46&amp;WUA46,CC!WTR:WTV,5,FALSE), " ")</f>
        <v xml:space="preserve"> </v>
      </c>
      <c r="WUK46" s="34" t="str">
        <f>IFERROR(VLOOKUP(WTX46&amp;WTY46&amp;WUB46,CC!WTS:WTW,5,FALSE), " ")</f>
        <v xml:space="preserve"> </v>
      </c>
      <c r="WUL46" s="34" t="str">
        <f>IFERROR(VLOOKUP(WTY46&amp;WTZ46&amp;WUC46,CC!WTT:WTX,5,FALSE), " ")</f>
        <v xml:space="preserve"> </v>
      </c>
      <c r="WUM46" s="34" t="str">
        <f>IFERROR(VLOOKUP(WTZ46&amp;WUA46&amp;WUD46,CC!WTU:WTY,5,FALSE), " ")</f>
        <v xml:space="preserve"> </v>
      </c>
      <c r="WUN46" s="34" t="str">
        <f>IFERROR(VLOOKUP(WUA46&amp;WUB46&amp;WUE46,CC!WTV:WTZ,5,FALSE), " ")</f>
        <v xml:space="preserve"> </v>
      </c>
      <c r="WUO46" s="34" t="str">
        <f>IFERROR(VLOOKUP(WUB46&amp;WUC46&amp;WUF46,CC!WTW:WUA,5,FALSE), " ")</f>
        <v xml:space="preserve"> </v>
      </c>
      <c r="WUP46" s="34" t="str">
        <f>IFERROR(VLOOKUP(WUC46&amp;WUD46&amp;WUG46,CC!WTX:WUB,5,FALSE), " ")</f>
        <v xml:space="preserve"> </v>
      </c>
      <c r="WUQ46" s="34" t="str">
        <f>IFERROR(VLOOKUP(WUD46&amp;WUE46&amp;WUH46,CC!WTY:WUC,5,FALSE), " ")</f>
        <v xml:space="preserve"> </v>
      </c>
      <c r="WUR46" s="34" t="str">
        <f>IFERROR(VLOOKUP(WUE46&amp;WUF46&amp;WUI46,CC!WTZ:WUD,5,FALSE), " ")</f>
        <v xml:space="preserve"> </v>
      </c>
      <c r="WUS46" s="34" t="str">
        <f>IFERROR(VLOOKUP(WUF46&amp;WUG46&amp;WUJ46,CC!WUA:WUE,5,FALSE), " ")</f>
        <v xml:space="preserve"> </v>
      </c>
      <c r="WUT46" s="34" t="str">
        <f>IFERROR(VLOOKUP(WUG46&amp;WUH46&amp;WUK46,CC!WUB:WUF,5,FALSE), " ")</f>
        <v xml:space="preserve"> </v>
      </c>
      <c r="WUU46" s="34" t="str">
        <f>IFERROR(VLOOKUP(WUH46&amp;WUI46&amp;WUL46,CC!WUC:WUG,5,FALSE), " ")</f>
        <v xml:space="preserve"> </v>
      </c>
      <c r="WUV46" s="34" t="str">
        <f>IFERROR(VLOOKUP(WUI46&amp;WUJ46&amp;WUM46,CC!WUD:WUH,5,FALSE), " ")</f>
        <v xml:space="preserve"> </v>
      </c>
      <c r="WUW46" s="34" t="str">
        <f>IFERROR(VLOOKUP(WUJ46&amp;WUK46&amp;WUN46,CC!WUE:WUI,5,FALSE), " ")</f>
        <v xml:space="preserve"> </v>
      </c>
      <c r="WUX46" s="34" t="str">
        <f>IFERROR(VLOOKUP(WUK46&amp;WUL46&amp;WUO46,CC!WUF:WUJ,5,FALSE), " ")</f>
        <v xml:space="preserve"> </v>
      </c>
      <c r="WUY46" s="34" t="str">
        <f>IFERROR(VLOOKUP(WUL46&amp;WUM46&amp;WUP46,CC!WUG:WUK,5,FALSE), " ")</f>
        <v xml:space="preserve"> </v>
      </c>
      <c r="WUZ46" s="34" t="str">
        <f>IFERROR(VLOOKUP(WUM46&amp;WUN46&amp;WUQ46,CC!WUH:WUL,5,FALSE), " ")</f>
        <v xml:space="preserve"> </v>
      </c>
      <c r="WVA46" s="34" t="str">
        <f>IFERROR(VLOOKUP(WUN46&amp;WUO46&amp;WUR46,CC!WUI:WUM,5,FALSE), " ")</f>
        <v xml:space="preserve"> </v>
      </c>
      <c r="WVB46" s="34" t="str">
        <f>IFERROR(VLOOKUP(WUO46&amp;WUP46&amp;WUS46,CC!WUJ:WUN,5,FALSE), " ")</f>
        <v xml:space="preserve"> </v>
      </c>
      <c r="WVC46" s="34" t="str">
        <f>IFERROR(VLOOKUP(WUP46&amp;WUQ46&amp;WUT46,CC!WUK:WUO,5,FALSE), " ")</f>
        <v xml:space="preserve"> </v>
      </c>
      <c r="WVD46" s="34" t="str">
        <f>IFERROR(VLOOKUP(WUQ46&amp;WUR46&amp;WUU46,CC!WUL:WUP,5,FALSE), " ")</f>
        <v xml:space="preserve"> </v>
      </c>
      <c r="WVE46" s="34" t="str">
        <f>IFERROR(VLOOKUP(WUR46&amp;WUS46&amp;WUV46,CC!WUM:WUQ,5,FALSE), " ")</f>
        <v xml:space="preserve"> </v>
      </c>
      <c r="WVF46" s="34" t="str">
        <f>IFERROR(VLOOKUP(WUS46&amp;WUT46&amp;WUW46,CC!WUN:WUR,5,FALSE), " ")</f>
        <v xml:space="preserve"> </v>
      </c>
      <c r="WVG46" s="34" t="str">
        <f>IFERROR(VLOOKUP(WUT46&amp;WUU46&amp;WUX46,CC!WUO:WUS,5,FALSE), " ")</f>
        <v xml:space="preserve"> </v>
      </c>
      <c r="WVH46" s="34" t="str">
        <f>IFERROR(VLOOKUP(WUU46&amp;WUV46&amp;WUY46,CC!WUP:WUT,5,FALSE), " ")</f>
        <v xml:space="preserve"> </v>
      </c>
      <c r="WVI46" s="34" t="str">
        <f>IFERROR(VLOOKUP(WUV46&amp;WUW46&amp;WUZ46,CC!WUQ:WUU,5,FALSE), " ")</f>
        <v xml:space="preserve"> </v>
      </c>
      <c r="WVJ46" s="34" t="str">
        <f>IFERROR(VLOOKUP(WUW46&amp;WUX46&amp;WVA46,CC!WUR:WUV,5,FALSE), " ")</f>
        <v xml:space="preserve"> </v>
      </c>
      <c r="WVK46" s="34" t="str">
        <f>IFERROR(VLOOKUP(WUX46&amp;WUY46&amp;WVB46,CC!WUS:WUW,5,FALSE), " ")</f>
        <v xml:space="preserve"> </v>
      </c>
      <c r="WVL46" s="34" t="str">
        <f>IFERROR(VLOOKUP(WUY46&amp;WUZ46&amp;WVC46,CC!WUT:WUX,5,FALSE), " ")</f>
        <v xml:space="preserve"> </v>
      </c>
      <c r="WVM46" s="34" t="str">
        <f>IFERROR(VLOOKUP(WUZ46&amp;WVA46&amp;WVD46,CC!WUU:WUY,5,FALSE), " ")</f>
        <v xml:space="preserve"> </v>
      </c>
      <c r="WVN46" s="34" t="str">
        <f>IFERROR(VLOOKUP(WVA46&amp;WVB46&amp;WVE46,CC!WUV:WUZ,5,FALSE), " ")</f>
        <v xml:space="preserve"> </v>
      </c>
      <c r="WVO46" s="34" t="str">
        <f>IFERROR(VLOOKUP(WVB46&amp;WVC46&amp;WVF46,CC!WUW:WVA,5,FALSE), " ")</f>
        <v xml:space="preserve"> </v>
      </c>
      <c r="WVP46" s="34" t="str">
        <f>IFERROR(VLOOKUP(WVC46&amp;WVD46&amp;WVG46,CC!WUX:WVB,5,FALSE), " ")</f>
        <v xml:space="preserve"> </v>
      </c>
      <c r="WVQ46" s="34" t="str">
        <f>IFERROR(VLOOKUP(WVD46&amp;WVE46&amp;WVH46,CC!WUY:WVC,5,FALSE), " ")</f>
        <v xml:space="preserve"> </v>
      </c>
      <c r="WVR46" s="34" t="str">
        <f>IFERROR(VLOOKUP(WVE46&amp;WVF46&amp;WVI46,CC!WUZ:WVD,5,FALSE), " ")</f>
        <v xml:space="preserve"> </v>
      </c>
      <c r="WVS46" s="34" t="str">
        <f>IFERROR(VLOOKUP(WVF46&amp;WVG46&amp;WVJ46,CC!WVA:WVE,5,FALSE), " ")</f>
        <v xml:space="preserve"> </v>
      </c>
      <c r="WVT46" s="34" t="str">
        <f>IFERROR(VLOOKUP(WVG46&amp;WVH46&amp;WVK46,CC!WVB:WVF,5,FALSE), " ")</f>
        <v xml:space="preserve"> </v>
      </c>
      <c r="WVU46" s="34" t="str">
        <f>IFERROR(VLOOKUP(WVH46&amp;WVI46&amp;WVL46,CC!WVC:WVG,5,FALSE), " ")</f>
        <v xml:space="preserve"> </v>
      </c>
      <c r="WVV46" s="34" t="str">
        <f>IFERROR(VLOOKUP(WVI46&amp;WVJ46&amp;WVM46,CC!WVD:WVH,5,FALSE), " ")</f>
        <v xml:space="preserve"> </v>
      </c>
      <c r="WVW46" s="34" t="str">
        <f>IFERROR(VLOOKUP(WVJ46&amp;WVK46&amp;WVN46,CC!WVE:WVI,5,FALSE), " ")</f>
        <v xml:space="preserve"> </v>
      </c>
      <c r="WVX46" s="34" t="str">
        <f>IFERROR(VLOOKUP(WVK46&amp;WVL46&amp;WVO46,CC!WVF:WVJ,5,FALSE), " ")</f>
        <v xml:space="preserve"> </v>
      </c>
      <c r="WVY46" s="34" t="str">
        <f>IFERROR(VLOOKUP(WVL46&amp;WVM46&amp;WVP46,CC!WVG:WVK,5,FALSE), " ")</f>
        <v xml:space="preserve"> </v>
      </c>
      <c r="WVZ46" s="34" t="str">
        <f>IFERROR(VLOOKUP(WVM46&amp;WVN46&amp;WVQ46,CC!WVH:WVL,5,FALSE), " ")</f>
        <v xml:space="preserve"> </v>
      </c>
      <c r="WWA46" s="34" t="str">
        <f>IFERROR(VLOOKUP(WVN46&amp;WVO46&amp;WVR46,CC!WVI:WVM,5,FALSE), " ")</f>
        <v xml:space="preserve"> </v>
      </c>
      <c r="WWB46" s="34" t="str">
        <f>IFERROR(VLOOKUP(WVO46&amp;WVP46&amp;WVS46,CC!WVJ:WVN,5,FALSE), " ")</f>
        <v xml:space="preserve"> </v>
      </c>
      <c r="WWC46" s="34" t="str">
        <f>IFERROR(VLOOKUP(WVP46&amp;WVQ46&amp;WVT46,CC!WVK:WVO,5,FALSE), " ")</f>
        <v xml:space="preserve"> </v>
      </c>
      <c r="WWD46" s="34" t="str">
        <f>IFERROR(VLOOKUP(WVQ46&amp;WVR46&amp;WVU46,CC!WVL:WVP,5,FALSE), " ")</f>
        <v xml:space="preserve"> </v>
      </c>
      <c r="WWE46" s="34" t="str">
        <f>IFERROR(VLOOKUP(WVR46&amp;WVS46&amp;WVV46,CC!WVM:WVQ,5,FALSE), " ")</f>
        <v xml:space="preserve"> </v>
      </c>
      <c r="WWF46" s="34" t="str">
        <f>IFERROR(VLOOKUP(WVS46&amp;WVT46&amp;WVW46,CC!WVN:WVR,5,FALSE), " ")</f>
        <v xml:space="preserve"> </v>
      </c>
      <c r="WWG46" s="34" t="str">
        <f>IFERROR(VLOOKUP(WVT46&amp;WVU46&amp;WVX46,CC!WVO:WVS,5,FALSE), " ")</f>
        <v xml:space="preserve"> </v>
      </c>
      <c r="WWH46" s="34" t="str">
        <f>IFERROR(VLOOKUP(WVU46&amp;WVV46&amp;WVY46,CC!WVP:WVT,5,FALSE), " ")</f>
        <v xml:space="preserve"> </v>
      </c>
      <c r="WWI46" s="34" t="str">
        <f>IFERROR(VLOOKUP(WVV46&amp;WVW46&amp;WVZ46,CC!WVQ:WVU,5,FALSE), " ")</f>
        <v xml:space="preserve"> </v>
      </c>
      <c r="WWJ46" s="34" t="str">
        <f>IFERROR(VLOOKUP(WVW46&amp;WVX46&amp;WWA46,CC!WVR:WVV,5,FALSE), " ")</f>
        <v xml:space="preserve"> </v>
      </c>
      <c r="WWK46" s="34" t="str">
        <f>IFERROR(VLOOKUP(WVX46&amp;WVY46&amp;WWB46,CC!WVS:WVW,5,FALSE), " ")</f>
        <v xml:space="preserve"> </v>
      </c>
      <c r="WWL46" s="34" t="str">
        <f>IFERROR(VLOOKUP(WVY46&amp;WVZ46&amp;WWC46,CC!WVT:WVX,5,FALSE), " ")</f>
        <v xml:space="preserve"> </v>
      </c>
      <c r="WWM46" s="34" t="str">
        <f>IFERROR(VLOOKUP(WVZ46&amp;WWA46&amp;WWD46,CC!WVU:WVY,5,FALSE), " ")</f>
        <v xml:space="preserve"> </v>
      </c>
      <c r="WWN46" s="34" t="str">
        <f>IFERROR(VLOOKUP(WWA46&amp;WWB46&amp;WWE46,CC!WVV:WVZ,5,FALSE), " ")</f>
        <v xml:space="preserve"> </v>
      </c>
      <c r="WWO46" s="34" t="str">
        <f>IFERROR(VLOOKUP(WWB46&amp;WWC46&amp;WWF46,CC!WVW:WWA,5,FALSE), " ")</f>
        <v xml:space="preserve"> </v>
      </c>
      <c r="WWP46" s="34" t="str">
        <f>IFERROR(VLOOKUP(WWC46&amp;WWD46&amp;WWG46,CC!WVX:WWB,5,FALSE), " ")</f>
        <v xml:space="preserve"> </v>
      </c>
      <c r="WWQ46" s="34" t="str">
        <f>IFERROR(VLOOKUP(WWD46&amp;WWE46&amp;WWH46,CC!WVY:WWC,5,FALSE), " ")</f>
        <v xml:space="preserve"> </v>
      </c>
      <c r="WWR46" s="34" t="str">
        <f>IFERROR(VLOOKUP(WWE46&amp;WWF46&amp;WWI46,CC!WVZ:WWD,5,FALSE), " ")</f>
        <v xml:space="preserve"> </v>
      </c>
      <c r="WWS46" s="34" t="str">
        <f>IFERROR(VLOOKUP(WWF46&amp;WWG46&amp;WWJ46,CC!WWA:WWE,5,FALSE), " ")</f>
        <v xml:space="preserve"> </v>
      </c>
      <c r="WWT46" s="34" t="str">
        <f>IFERROR(VLOOKUP(WWG46&amp;WWH46&amp;WWK46,CC!WWB:WWF,5,FALSE), " ")</f>
        <v xml:space="preserve"> </v>
      </c>
      <c r="WWU46" s="34" t="str">
        <f>IFERROR(VLOOKUP(WWH46&amp;WWI46&amp;WWL46,CC!WWC:WWG,5,FALSE), " ")</f>
        <v xml:space="preserve"> </v>
      </c>
      <c r="WWV46" s="34" t="str">
        <f>IFERROR(VLOOKUP(WWI46&amp;WWJ46&amp;WWM46,CC!WWD:WWH,5,FALSE), " ")</f>
        <v xml:space="preserve"> </v>
      </c>
      <c r="WWW46" s="34" t="str">
        <f>IFERROR(VLOOKUP(WWJ46&amp;WWK46&amp;WWN46,CC!WWE:WWI,5,FALSE), " ")</f>
        <v xml:space="preserve"> </v>
      </c>
      <c r="WWX46" s="34" t="str">
        <f>IFERROR(VLOOKUP(WWK46&amp;WWL46&amp;WWO46,CC!WWF:WWJ,5,FALSE), " ")</f>
        <v xml:space="preserve"> </v>
      </c>
      <c r="WWY46" s="34" t="str">
        <f>IFERROR(VLOOKUP(WWL46&amp;WWM46&amp;WWP46,CC!WWG:WWK,5,FALSE), " ")</f>
        <v xml:space="preserve"> </v>
      </c>
      <c r="WWZ46" s="34" t="str">
        <f>IFERROR(VLOOKUP(WWM46&amp;WWN46&amp;WWQ46,CC!WWH:WWL,5,FALSE), " ")</f>
        <v xml:space="preserve"> </v>
      </c>
      <c r="WXA46" s="34" t="str">
        <f>IFERROR(VLOOKUP(WWN46&amp;WWO46&amp;WWR46,CC!WWI:WWM,5,FALSE), " ")</f>
        <v xml:space="preserve"> </v>
      </c>
      <c r="WXB46" s="34" t="str">
        <f>IFERROR(VLOOKUP(WWO46&amp;WWP46&amp;WWS46,CC!WWJ:WWN,5,FALSE), " ")</f>
        <v xml:space="preserve"> </v>
      </c>
      <c r="WXC46" s="34" t="str">
        <f>IFERROR(VLOOKUP(WWP46&amp;WWQ46&amp;WWT46,CC!WWK:WWO,5,FALSE), " ")</f>
        <v xml:space="preserve"> </v>
      </c>
      <c r="WXD46" s="34" t="str">
        <f>IFERROR(VLOOKUP(WWQ46&amp;WWR46&amp;WWU46,CC!WWL:WWP,5,FALSE), " ")</f>
        <v xml:space="preserve"> </v>
      </c>
      <c r="WXE46" s="34" t="str">
        <f>IFERROR(VLOOKUP(WWR46&amp;WWS46&amp;WWV46,CC!WWM:WWQ,5,FALSE), " ")</f>
        <v xml:space="preserve"> </v>
      </c>
      <c r="WXF46" s="34" t="str">
        <f>IFERROR(VLOOKUP(WWS46&amp;WWT46&amp;WWW46,CC!WWN:WWR,5,FALSE), " ")</f>
        <v xml:space="preserve"> </v>
      </c>
      <c r="WXG46" s="34" t="str">
        <f>IFERROR(VLOOKUP(WWT46&amp;WWU46&amp;WWX46,CC!WWO:WWS,5,FALSE), " ")</f>
        <v xml:space="preserve"> </v>
      </c>
      <c r="WXH46" s="34" t="str">
        <f>IFERROR(VLOOKUP(WWU46&amp;WWV46&amp;WWY46,CC!WWP:WWT,5,FALSE), " ")</f>
        <v xml:space="preserve"> </v>
      </c>
      <c r="WXI46" s="34" t="str">
        <f>IFERROR(VLOOKUP(WWV46&amp;WWW46&amp;WWZ46,CC!WWQ:WWU,5,FALSE), " ")</f>
        <v xml:space="preserve"> </v>
      </c>
      <c r="WXJ46" s="34" t="str">
        <f>IFERROR(VLOOKUP(WWW46&amp;WWX46&amp;WXA46,CC!WWR:WWV,5,FALSE), " ")</f>
        <v xml:space="preserve"> </v>
      </c>
      <c r="WXK46" s="34" t="str">
        <f>IFERROR(VLOOKUP(WWX46&amp;WWY46&amp;WXB46,CC!WWS:WWW,5,FALSE), " ")</f>
        <v xml:space="preserve"> </v>
      </c>
      <c r="WXL46" s="34" t="str">
        <f>IFERROR(VLOOKUP(WWY46&amp;WWZ46&amp;WXC46,CC!WWT:WWX,5,FALSE), " ")</f>
        <v xml:space="preserve"> </v>
      </c>
      <c r="WXM46" s="34" t="str">
        <f>IFERROR(VLOOKUP(WWZ46&amp;WXA46&amp;WXD46,CC!WWU:WWY,5,FALSE), " ")</f>
        <v xml:space="preserve"> </v>
      </c>
      <c r="WXN46" s="34" t="str">
        <f>IFERROR(VLOOKUP(WXA46&amp;WXB46&amp;WXE46,CC!WWV:WWZ,5,FALSE), " ")</f>
        <v xml:space="preserve"> </v>
      </c>
      <c r="WXO46" s="34" t="str">
        <f>IFERROR(VLOOKUP(WXB46&amp;WXC46&amp;WXF46,CC!WWW:WXA,5,FALSE), " ")</f>
        <v xml:space="preserve"> </v>
      </c>
      <c r="WXP46" s="34" t="str">
        <f>IFERROR(VLOOKUP(WXC46&amp;WXD46&amp;WXG46,CC!WWX:WXB,5,FALSE), " ")</f>
        <v xml:space="preserve"> </v>
      </c>
      <c r="WXQ46" s="34" t="str">
        <f>IFERROR(VLOOKUP(WXD46&amp;WXE46&amp;WXH46,CC!WWY:WXC,5,FALSE), " ")</f>
        <v xml:space="preserve"> </v>
      </c>
      <c r="WXR46" s="34" t="str">
        <f>IFERROR(VLOOKUP(WXE46&amp;WXF46&amp;WXI46,CC!WWZ:WXD,5,FALSE), " ")</f>
        <v xml:space="preserve"> </v>
      </c>
      <c r="WXS46" s="34" t="str">
        <f>IFERROR(VLOOKUP(WXF46&amp;WXG46&amp;WXJ46,CC!WXA:WXE,5,FALSE), " ")</f>
        <v xml:space="preserve"> </v>
      </c>
      <c r="WXT46" s="34" t="str">
        <f>IFERROR(VLOOKUP(WXG46&amp;WXH46&amp;WXK46,CC!WXB:WXF,5,FALSE), " ")</f>
        <v xml:space="preserve"> </v>
      </c>
      <c r="WXU46" s="34" t="str">
        <f>IFERROR(VLOOKUP(WXH46&amp;WXI46&amp;WXL46,CC!WXC:WXG,5,FALSE), " ")</f>
        <v xml:space="preserve"> </v>
      </c>
      <c r="WXV46" s="34" t="str">
        <f>IFERROR(VLOOKUP(WXI46&amp;WXJ46&amp;WXM46,CC!WXD:WXH,5,FALSE), " ")</f>
        <v xml:space="preserve"> </v>
      </c>
      <c r="WXW46" s="34" t="str">
        <f>IFERROR(VLOOKUP(WXJ46&amp;WXK46&amp;WXN46,CC!WXE:WXI,5,FALSE), " ")</f>
        <v xml:space="preserve"> </v>
      </c>
      <c r="WXX46" s="34" t="str">
        <f>IFERROR(VLOOKUP(WXK46&amp;WXL46&amp;WXO46,CC!WXF:WXJ,5,FALSE), " ")</f>
        <v xml:space="preserve"> </v>
      </c>
      <c r="WXY46" s="34" t="str">
        <f>IFERROR(VLOOKUP(WXL46&amp;WXM46&amp;WXP46,CC!WXG:WXK,5,FALSE), " ")</f>
        <v xml:space="preserve"> </v>
      </c>
      <c r="WXZ46" s="34" t="str">
        <f>IFERROR(VLOOKUP(WXM46&amp;WXN46&amp;WXQ46,CC!WXH:WXL,5,FALSE), " ")</f>
        <v xml:space="preserve"> </v>
      </c>
      <c r="WYA46" s="34" t="str">
        <f>IFERROR(VLOOKUP(WXN46&amp;WXO46&amp;WXR46,CC!WXI:WXM,5,FALSE), " ")</f>
        <v xml:space="preserve"> </v>
      </c>
      <c r="WYB46" s="34" t="str">
        <f>IFERROR(VLOOKUP(WXO46&amp;WXP46&amp;WXS46,CC!WXJ:WXN,5,FALSE), " ")</f>
        <v xml:space="preserve"> </v>
      </c>
      <c r="WYC46" s="34" t="str">
        <f>IFERROR(VLOOKUP(WXP46&amp;WXQ46&amp;WXT46,CC!WXK:WXO,5,FALSE), " ")</f>
        <v xml:space="preserve"> </v>
      </c>
      <c r="WYD46" s="34" t="str">
        <f>IFERROR(VLOOKUP(WXQ46&amp;WXR46&amp;WXU46,CC!WXL:WXP,5,FALSE), " ")</f>
        <v xml:space="preserve"> </v>
      </c>
      <c r="WYE46" s="34" t="str">
        <f>IFERROR(VLOOKUP(WXR46&amp;WXS46&amp;WXV46,CC!WXM:WXQ,5,FALSE), " ")</f>
        <v xml:space="preserve"> </v>
      </c>
      <c r="WYF46" s="34" t="str">
        <f>IFERROR(VLOOKUP(WXS46&amp;WXT46&amp;WXW46,CC!WXN:WXR,5,FALSE), " ")</f>
        <v xml:space="preserve"> </v>
      </c>
      <c r="WYG46" s="34" t="str">
        <f>IFERROR(VLOOKUP(WXT46&amp;WXU46&amp;WXX46,CC!WXO:WXS,5,FALSE), " ")</f>
        <v xml:space="preserve"> </v>
      </c>
      <c r="WYH46" s="34" t="str">
        <f>IFERROR(VLOOKUP(WXU46&amp;WXV46&amp;WXY46,CC!WXP:WXT,5,FALSE), " ")</f>
        <v xml:space="preserve"> </v>
      </c>
      <c r="WYI46" s="34" t="str">
        <f>IFERROR(VLOOKUP(WXV46&amp;WXW46&amp;WXZ46,CC!WXQ:WXU,5,FALSE), " ")</f>
        <v xml:space="preserve"> </v>
      </c>
      <c r="WYJ46" s="34" t="str">
        <f>IFERROR(VLOOKUP(WXW46&amp;WXX46&amp;WYA46,CC!WXR:WXV,5,FALSE), " ")</f>
        <v xml:space="preserve"> </v>
      </c>
      <c r="WYK46" s="34" t="str">
        <f>IFERROR(VLOOKUP(WXX46&amp;WXY46&amp;WYB46,CC!WXS:WXW,5,FALSE), " ")</f>
        <v xml:space="preserve"> </v>
      </c>
      <c r="WYL46" s="34" t="str">
        <f>IFERROR(VLOOKUP(WXY46&amp;WXZ46&amp;WYC46,CC!WXT:WXX,5,FALSE), " ")</f>
        <v xml:space="preserve"> </v>
      </c>
      <c r="WYM46" s="34" t="str">
        <f>IFERROR(VLOOKUP(WXZ46&amp;WYA46&amp;WYD46,CC!WXU:WXY,5,FALSE), " ")</f>
        <v xml:space="preserve"> </v>
      </c>
      <c r="WYN46" s="34" t="str">
        <f>IFERROR(VLOOKUP(WYA46&amp;WYB46&amp;WYE46,CC!WXV:WXZ,5,FALSE), " ")</f>
        <v xml:space="preserve"> </v>
      </c>
      <c r="WYO46" s="34" t="str">
        <f>IFERROR(VLOOKUP(WYB46&amp;WYC46&amp;WYF46,CC!WXW:WYA,5,FALSE), " ")</f>
        <v xml:space="preserve"> </v>
      </c>
      <c r="WYP46" s="34" t="str">
        <f>IFERROR(VLOOKUP(WYC46&amp;WYD46&amp;WYG46,CC!WXX:WYB,5,FALSE), " ")</f>
        <v xml:space="preserve"> </v>
      </c>
      <c r="WYQ46" s="34" t="str">
        <f>IFERROR(VLOOKUP(WYD46&amp;WYE46&amp;WYH46,CC!WXY:WYC,5,FALSE), " ")</f>
        <v xml:space="preserve"> </v>
      </c>
      <c r="WYR46" s="34" t="str">
        <f>IFERROR(VLOOKUP(WYE46&amp;WYF46&amp;WYI46,CC!WXZ:WYD,5,FALSE), " ")</f>
        <v xml:space="preserve"> </v>
      </c>
      <c r="WYS46" s="34" t="str">
        <f>IFERROR(VLOOKUP(WYF46&amp;WYG46&amp;WYJ46,CC!WYA:WYE,5,FALSE), " ")</f>
        <v xml:space="preserve"> </v>
      </c>
      <c r="WYT46" s="34" t="str">
        <f>IFERROR(VLOOKUP(WYG46&amp;WYH46&amp;WYK46,CC!WYB:WYF,5,FALSE), " ")</f>
        <v xml:space="preserve"> </v>
      </c>
      <c r="WYU46" s="34" t="str">
        <f>IFERROR(VLOOKUP(WYH46&amp;WYI46&amp;WYL46,CC!WYC:WYG,5,FALSE), " ")</f>
        <v xml:space="preserve"> </v>
      </c>
      <c r="WYV46" s="34" t="str">
        <f>IFERROR(VLOOKUP(WYI46&amp;WYJ46&amp;WYM46,CC!WYD:WYH,5,FALSE), " ")</f>
        <v xml:space="preserve"> </v>
      </c>
      <c r="WYW46" s="34" t="str">
        <f>IFERROR(VLOOKUP(WYJ46&amp;WYK46&amp;WYN46,CC!WYE:WYI,5,FALSE), " ")</f>
        <v xml:space="preserve"> </v>
      </c>
      <c r="WYX46" s="34" t="str">
        <f>IFERROR(VLOOKUP(WYK46&amp;WYL46&amp;WYO46,CC!WYF:WYJ,5,FALSE), " ")</f>
        <v xml:space="preserve"> </v>
      </c>
      <c r="WYY46" s="34" t="str">
        <f>IFERROR(VLOOKUP(WYL46&amp;WYM46&amp;WYP46,CC!WYG:WYK,5,FALSE), " ")</f>
        <v xml:space="preserve"> </v>
      </c>
      <c r="WYZ46" s="34" t="str">
        <f>IFERROR(VLOOKUP(WYM46&amp;WYN46&amp;WYQ46,CC!WYH:WYL,5,FALSE), " ")</f>
        <v xml:space="preserve"> </v>
      </c>
      <c r="WZA46" s="34" t="str">
        <f>IFERROR(VLOOKUP(WYN46&amp;WYO46&amp;WYR46,CC!WYI:WYM,5,FALSE), " ")</f>
        <v xml:space="preserve"> </v>
      </c>
      <c r="WZB46" s="34" t="str">
        <f>IFERROR(VLOOKUP(WYO46&amp;WYP46&amp;WYS46,CC!WYJ:WYN,5,FALSE), " ")</f>
        <v xml:space="preserve"> </v>
      </c>
      <c r="WZC46" s="34" t="str">
        <f>IFERROR(VLOOKUP(WYP46&amp;WYQ46&amp;WYT46,CC!WYK:WYO,5,FALSE), " ")</f>
        <v xml:space="preserve"> </v>
      </c>
      <c r="WZD46" s="34" t="str">
        <f>IFERROR(VLOOKUP(WYQ46&amp;WYR46&amp;WYU46,CC!WYL:WYP,5,FALSE), " ")</f>
        <v xml:space="preserve"> </v>
      </c>
      <c r="WZE46" s="34" t="str">
        <f>IFERROR(VLOOKUP(WYR46&amp;WYS46&amp;WYV46,CC!WYM:WYQ,5,FALSE), " ")</f>
        <v xml:space="preserve"> </v>
      </c>
      <c r="WZF46" s="34" t="str">
        <f>IFERROR(VLOOKUP(WYS46&amp;WYT46&amp;WYW46,CC!WYN:WYR,5,FALSE), " ")</f>
        <v xml:space="preserve"> </v>
      </c>
      <c r="WZG46" s="34" t="str">
        <f>IFERROR(VLOOKUP(WYT46&amp;WYU46&amp;WYX46,CC!WYO:WYS,5,FALSE), " ")</f>
        <v xml:space="preserve"> </v>
      </c>
      <c r="WZH46" s="34" t="str">
        <f>IFERROR(VLOOKUP(WYU46&amp;WYV46&amp;WYY46,CC!WYP:WYT,5,FALSE), " ")</f>
        <v xml:space="preserve"> </v>
      </c>
      <c r="WZI46" s="34" t="str">
        <f>IFERROR(VLOOKUP(WYV46&amp;WYW46&amp;WYZ46,CC!WYQ:WYU,5,FALSE), " ")</f>
        <v xml:space="preserve"> </v>
      </c>
      <c r="WZJ46" s="34" t="str">
        <f>IFERROR(VLOOKUP(WYW46&amp;WYX46&amp;WZA46,CC!WYR:WYV,5,FALSE), " ")</f>
        <v xml:space="preserve"> </v>
      </c>
      <c r="WZK46" s="34" t="str">
        <f>IFERROR(VLOOKUP(WYX46&amp;WYY46&amp;WZB46,CC!WYS:WYW,5,FALSE), " ")</f>
        <v xml:space="preserve"> </v>
      </c>
      <c r="WZL46" s="34" t="str">
        <f>IFERROR(VLOOKUP(WYY46&amp;WYZ46&amp;WZC46,CC!WYT:WYX,5,FALSE), " ")</f>
        <v xml:space="preserve"> </v>
      </c>
      <c r="WZM46" s="34" t="str">
        <f>IFERROR(VLOOKUP(WYZ46&amp;WZA46&amp;WZD46,CC!WYU:WYY,5,FALSE), " ")</f>
        <v xml:space="preserve"> </v>
      </c>
      <c r="WZN46" s="34" t="str">
        <f>IFERROR(VLOOKUP(WZA46&amp;WZB46&amp;WZE46,CC!WYV:WYZ,5,FALSE), " ")</f>
        <v xml:space="preserve"> </v>
      </c>
      <c r="WZO46" s="34" t="str">
        <f>IFERROR(VLOOKUP(WZB46&amp;WZC46&amp;WZF46,CC!WYW:WZA,5,FALSE), " ")</f>
        <v xml:space="preserve"> </v>
      </c>
      <c r="WZP46" s="34" t="str">
        <f>IFERROR(VLOOKUP(WZC46&amp;WZD46&amp;WZG46,CC!WYX:WZB,5,FALSE), " ")</f>
        <v xml:space="preserve"> </v>
      </c>
      <c r="WZQ46" s="34" t="str">
        <f>IFERROR(VLOOKUP(WZD46&amp;WZE46&amp;WZH46,CC!WYY:WZC,5,FALSE), " ")</f>
        <v xml:space="preserve"> </v>
      </c>
      <c r="WZR46" s="34" t="str">
        <f>IFERROR(VLOOKUP(WZE46&amp;WZF46&amp;WZI46,CC!WYZ:WZD,5,FALSE), " ")</f>
        <v xml:space="preserve"> </v>
      </c>
      <c r="WZS46" s="34" t="str">
        <f>IFERROR(VLOOKUP(WZF46&amp;WZG46&amp;WZJ46,CC!WZA:WZE,5,FALSE), " ")</f>
        <v xml:space="preserve"> </v>
      </c>
      <c r="WZT46" s="34" t="str">
        <f>IFERROR(VLOOKUP(WZG46&amp;WZH46&amp;WZK46,CC!WZB:WZF,5,FALSE), " ")</f>
        <v xml:space="preserve"> </v>
      </c>
      <c r="WZU46" s="34" t="str">
        <f>IFERROR(VLOOKUP(WZH46&amp;WZI46&amp;WZL46,CC!WZC:WZG,5,FALSE), " ")</f>
        <v xml:space="preserve"> </v>
      </c>
      <c r="WZV46" s="34" t="str">
        <f>IFERROR(VLOOKUP(WZI46&amp;WZJ46&amp;WZM46,CC!WZD:WZH,5,FALSE), " ")</f>
        <v xml:space="preserve"> </v>
      </c>
      <c r="WZW46" s="34" t="str">
        <f>IFERROR(VLOOKUP(WZJ46&amp;WZK46&amp;WZN46,CC!WZE:WZI,5,FALSE), " ")</f>
        <v xml:space="preserve"> </v>
      </c>
      <c r="WZX46" s="34" t="str">
        <f>IFERROR(VLOOKUP(WZK46&amp;WZL46&amp;WZO46,CC!WZF:WZJ,5,FALSE), " ")</f>
        <v xml:space="preserve"> </v>
      </c>
      <c r="WZY46" s="34" t="str">
        <f>IFERROR(VLOOKUP(WZL46&amp;WZM46&amp;WZP46,CC!WZG:WZK,5,FALSE), " ")</f>
        <v xml:space="preserve"> </v>
      </c>
      <c r="WZZ46" s="34" t="str">
        <f>IFERROR(VLOOKUP(WZM46&amp;WZN46&amp;WZQ46,CC!WZH:WZL,5,FALSE), " ")</f>
        <v xml:space="preserve"> </v>
      </c>
      <c r="XAA46" s="34" t="str">
        <f>IFERROR(VLOOKUP(WZN46&amp;WZO46&amp;WZR46,CC!WZI:WZM,5,FALSE), " ")</f>
        <v xml:space="preserve"> </v>
      </c>
      <c r="XAB46" s="34" t="str">
        <f>IFERROR(VLOOKUP(WZO46&amp;WZP46&amp;WZS46,CC!WZJ:WZN,5,FALSE), " ")</f>
        <v xml:space="preserve"> </v>
      </c>
      <c r="XAC46" s="34" t="str">
        <f>IFERROR(VLOOKUP(WZP46&amp;WZQ46&amp;WZT46,CC!WZK:WZO,5,FALSE), " ")</f>
        <v xml:space="preserve"> </v>
      </c>
      <c r="XAD46" s="34" t="str">
        <f>IFERROR(VLOOKUP(WZQ46&amp;WZR46&amp;WZU46,CC!WZL:WZP,5,FALSE), " ")</f>
        <v xml:space="preserve"> </v>
      </c>
      <c r="XAE46" s="34" t="str">
        <f>IFERROR(VLOOKUP(WZR46&amp;WZS46&amp;WZV46,CC!WZM:WZQ,5,FALSE), " ")</f>
        <v xml:space="preserve"> </v>
      </c>
      <c r="XAF46" s="34" t="str">
        <f>IFERROR(VLOOKUP(WZS46&amp;WZT46&amp;WZW46,CC!WZN:WZR,5,FALSE), " ")</f>
        <v xml:space="preserve"> </v>
      </c>
      <c r="XAG46" s="34" t="str">
        <f>IFERROR(VLOOKUP(WZT46&amp;WZU46&amp;WZX46,CC!WZO:WZS,5,FALSE), " ")</f>
        <v xml:space="preserve"> </v>
      </c>
      <c r="XAH46" s="34" t="str">
        <f>IFERROR(VLOOKUP(WZU46&amp;WZV46&amp;WZY46,CC!WZP:WZT,5,FALSE), " ")</f>
        <v xml:space="preserve"> </v>
      </c>
      <c r="XAI46" s="34" t="str">
        <f>IFERROR(VLOOKUP(WZV46&amp;WZW46&amp;WZZ46,CC!WZQ:WZU,5,FALSE), " ")</f>
        <v xml:space="preserve"> </v>
      </c>
      <c r="XAJ46" s="34" t="str">
        <f>IFERROR(VLOOKUP(WZW46&amp;WZX46&amp;XAA46,CC!WZR:WZV,5,FALSE), " ")</f>
        <v xml:space="preserve"> </v>
      </c>
      <c r="XAK46" s="34" t="str">
        <f>IFERROR(VLOOKUP(WZX46&amp;WZY46&amp;XAB46,CC!WZS:WZW,5,FALSE), " ")</f>
        <v xml:space="preserve"> </v>
      </c>
      <c r="XAL46" s="34" t="str">
        <f>IFERROR(VLOOKUP(WZY46&amp;WZZ46&amp;XAC46,CC!WZT:WZX,5,FALSE), " ")</f>
        <v xml:space="preserve"> </v>
      </c>
      <c r="XAM46" s="34" t="str">
        <f>IFERROR(VLOOKUP(WZZ46&amp;XAA46&amp;XAD46,CC!WZU:WZY,5,FALSE), " ")</f>
        <v xml:space="preserve"> </v>
      </c>
      <c r="XAN46" s="34" t="str">
        <f>IFERROR(VLOOKUP(XAA46&amp;XAB46&amp;XAE46,CC!WZV:WZZ,5,FALSE), " ")</f>
        <v xml:space="preserve"> </v>
      </c>
      <c r="XAO46" s="34" t="str">
        <f>IFERROR(VLOOKUP(XAB46&amp;XAC46&amp;XAF46,CC!WZW:XAA,5,FALSE), " ")</f>
        <v xml:space="preserve"> </v>
      </c>
      <c r="XAP46" s="34" t="str">
        <f>IFERROR(VLOOKUP(XAC46&amp;XAD46&amp;XAG46,CC!WZX:XAB,5,FALSE), " ")</f>
        <v xml:space="preserve"> </v>
      </c>
      <c r="XAQ46" s="34" t="str">
        <f>IFERROR(VLOOKUP(XAD46&amp;XAE46&amp;XAH46,CC!WZY:XAC,5,FALSE), " ")</f>
        <v xml:space="preserve"> </v>
      </c>
      <c r="XAR46" s="34" t="str">
        <f>IFERROR(VLOOKUP(XAE46&amp;XAF46&amp;XAI46,CC!WZZ:XAD,5,FALSE), " ")</f>
        <v xml:space="preserve"> </v>
      </c>
      <c r="XAS46" s="34" t="str">
        <f>IFERROR(VLOOKUP(XAF46&amp;XAG46&amp;XAJ46,CC!XAA:XAE,5,FALSE), " ")</f>
        <v xml:space="preserve"> </v>
      </c>
      <c r="XAT46" s="34" t="str">
        <f>IFERROR(VLOOKUP(XAG46&amp;XAH46&amp;XAK46,CC!XAB:XAF,5,FALSE), " ")</f>
        <v xml:space="preserve"> </v>
      </c>
      <c r="XAU46" s="34" t="str">
        <f>IFERROR(VLOOKUP(XAH46&amp;XAI46&amp;XAL46,CC!XAC:XAG,5,FALSE), " ")</f>
        <v xml:space="preserve"> </v>
      </c>
      <c r="XAV46" s="34" t="str">
        <f>IFERROR(VLOOKUP(XAI46&amp;XAJ46&amp;XAM46,CC!XAD:XAH,5,FALSE), " ")</f>
        <v xml:space="preserve"> </v>
      </c>
      <c r="XAW46" s="34" t="str">
        <f>IFERROR(VLOOKUP(XAJ46&amp;XAK46&amp;XAN46,CC!XAE:XAI,5,FALSE), " ")</f>
        <v xml:space="preserve"> </v>
      </c>
      <c r="XAX46" s="34" t="str">
        <f>IFERROR(VLOOKUP(XAK46&amp;XAL46&amp;XAO46,CC!XAF:XAJ,5,FALSE), " ")</f>
        <v xml:space="preserve"> </v>
      </c>
      <c r="XAY46" s="34" t="str">
        <f>IFERROR(VLOOKUP(XAL46&amp;XAM46&amp;XAP46,CC!XAG:XAK,5,FALSE), " ")</f>
        <v xml:space="preserve"> </v>
      </c>
      <c r="XAZ46" s="34" t="str">
        <f>IFERROR(VLOOKUP(XAM46&amp;XAN46&amp;XAQ46,CC!XAH:XAL,5,FALSE), " ")</f>
        <v xml:space="preserve"> </v>
      </c>
      <c r="XBA46" s="34" t="str">
        <f>IFERROR(VLOOKUP(XAN46&amp;XAO46&amp;XAR46,CC!XAI:XAM,5,FALSE), " ")</f>
        <v xml:space="preserve"> </v>
      </c>
      <c r="XBB46" s="34" t="str">
        <f>IFERROR(VLOOKUP(XAO46&amp;XAP46&amp;XAS46,CC!XAJ:XAN,5,FALSE), " ")</f>
        <v xml:space="preserve"> </v>
      </c>
      <c r="XBC46" s="34" t="str">
        <f>IFERROR(VLOOKUP(XAP46&amp;XAQ46&amp;XAT46,CC!XAK:XAO,5,FALSE), " ")</f>
        <v xml:space="preserve"> </v>
      </c>
      <c r="XBD46" s="34" t="str">
        <f>IFERROR(VLOOKUP(XAQ46&amp;XAR46&amp;XAU46,CC!XAL:XAP,5,FALSE), " ")</f>
        <v xml:space="preserve"> </v>
      </c>
      <c r="XBE46" s="34" t="str">
        <f>IFERROR(VLOOKUP(XAR46&amp;XAS46&amp;XAV46,CC!XAM:XAQ,5,FALSE), " ")</f>
        <v xml:space="preserve"> </v>
      </c>
      <c r="XBF46" s="34" t="str">
        <f>IFERROR(VLOOKUP(XAS46&amp;XAT46&amp;XAW46,CC!XAN:XAR,5,FALSE), " ")</f>
        <v xml:space="preserve"> </v>
      </c>
      <c r="XBG46" s="34" t="str">
        <f>IFERROR(VLOOKUP(XAT46&amp;XAU46&amp;XAX46,CC!XAO:XAS,5,FALSE), " ")</f>
        <v xml:space="preserve"> </v>
      </c>
      <c r="XBH46" s="34" t="str">
        <f>IFERROR(VLOOKUP(XAU46&amp;XAV46&amp;XAY46,CC!XAP:XAT,5,FALSE), " ")</f>
        <v xml:space="preserve"> </v>
      </c>
      <c r="XBI46" s="34" t="str">
        <f>IFERROR(VLOOKUP(XAV46&amp;XAW46&amp;XAZ46,CC!XAQ:XAU,5,FALSE), " ")</f>
        <v xml:space="preserve"> </v>
      </c>
      <c r="XBJ46" s="34" t="str">
        <f>IFERROR(VLOOKUP(XAW46&amp;XAX46&amp;XBA46,CC!XAR:XAV,5,FALSE), " ")</f>
        <v xml:space="preserve"> </v>
      </c>
      <c r="XBK46" s="34" t="str">
        <f>IFERROR(VLOOKUP(XAX46&amp;XAY46&amp;XBB46,CC!XAS:XAW,5,FALSE), " ")</f>
        <v xml:space="preserve"> </v>
      </c>
      <c r="XBL46" s="34" t="str">
        <f>IFERROR(VLOOKUP(XAY46&amp;XAZ46&amp;XBC46,CC!XAT:XAX,5,FALSE), " ")</f>
        <v xml:space="preserve"> </v>
      </c>
      <c r="XBM46" s="34" t="str">
        <f>IFERROR(VLOOKUP(XAZ46&amp;XBA46&amp;XBD46,CC!XAU:XAY,5,FALSE), " ")</f>
        <v xml:space="preserve"> </v>
      </c>
      <c r="XBN46" s="34" t="str">
        <f>IFERROR(VLOOKUP(XBA46&amp;XBB46&amp;XBE46,CC!XAV:XAZ,5,FALSE), " ")</f>
        <v xml:space="preserve"> </v>
      </c>
      <c r="XBO46" s="34" t="str">
        <f>IFERROR(VLOOKUP(XBB46&amp;XBC46&amp;XBF46,CC!XAW:XBA,5,FALSE), " ")</f>
        <v xml:space="preserve"> </v>
      </c>
      <c r="XBP46" s="34" t="str">
        <f>IFERROR(VLOOKUP(XBC46&amp;XBD46&amp;XBG46,CC!XAX:XBB,5,FALSE), " ")</f>
        <v xml:space="preserve"> </v>
      </c>
      <c r="XBQ46" s="34" t="str">
        <f>IFERROR(VLOOKUP(XBD46&amp;XBE46&amp;XBH46,CC!XAY:XBC,5,FALSE), " ")</f>
        <v xml:space="preserve"> </v>
      </c>
      <c r="XBR46" s="34" t="str">
        <f>IFERROR(VLOOKUP(XBE46&amp;XBF46&amp;XBI46,CC!XAZ:XBD,5,FALSE), " ")</f>
        <v xml:space="preserve"> </v>
      </c>
      <c r="XBS46" s="34" t="str">
        <f>IFERROR(VLOOKUP(XBF46&amp;XBG46&amp;XBJ46,CC!XBA:XBE,5,FALSE), " ")</f>
        <v xml:space="preserve"> </v>
      </c>
      <c r="XBT46" s="34" t="str">
        <f>IFERROR(VLOOKUP(XBG46&amp;XBH46&amp;XBK46,CC!XBB:XBF,5,FALSE), " ")</f>
        <v xml:space="preserve"> </v>
      </c>
      <c r="XBU46" s="34" t="str">
        <f>IFERROR(VLOOKUP(XBH46&amp;XBI46&amp;XBL46,CC!XBC:XBG,5,FALSE), " ")</f>
        <v xml:space="preserve"> </v>
      </c>
      <c r="XBV46" s="34" t="str">
        <f>IFERROR(VLOOKUP(XBI46&amp;XBJ46&amp;XBM46,CC!XBD:XBH,5,FALSE), " ")</f>
        <v xml:space="preserve"> </v>
      </c>
      <c r="XBW46" s="34" t="str">
        <f>IFERROR(VLOOKUP(XBJ46&amp;XBK46&amp;XBN46,CC!XBE:XBI,5,FALSE), " ")</f>
        <v xml:space="preserve"> </v>
      </c>
      <c r="XBX46" s="34" t="str">
        <f>IFERROR(VLOOKUP(XBK46&amp;XBL46&amp;XBO46,CC!XBF:XBJ,5,FALSE), " ")</f>
        <v xml:space="preserve"> </v>
      </c>
      <c r="XBY46" s="34" t="str">
        <f>IFERROR(VLOOKUP(XBL46&amp;XBM46&amp;XBP46,CC!XBG:XBK,5,FALSE), " ")</f>
        <v xml:space="preserve"> </v>
      </c>
      <c r="XBZ46" s="34" t="str">
        <f>IFERROR(VLOOKUP(XBM46&amp;XBN46&amp;XBQ46,CC!XBH:XBL,5,FALSE), " ")</f>
        <v xml:space="preserve"> </v>
      </c>
      <c r="XCA46" s="34" t="str">
        <f>IFERROR(VLOOKUP(XBN46&amp;XBO46&amp;XBR46,CC!XBI:XBM,5,FALSE), " ")</f>
        <v xml:space="preserve"> </v>
      </c>
      <c r="XCB46" s="34" t="str">
        <f>IFERROR(VLOOKUP(XBO46&amp;XBP46&amp;XBS46,CC!XBJ:XBN,5,FALSE), " ")</f>
        <v xml:space="preserve"> </v>
      </c>
      <c r="XCC46" s="34" t="str">
        <f>IFERROR(VLOOKUP(XBP46&amp;XBQ46&amp;XBT46,CC!XBK:XBO,5,FALSE), " ")</f>
        <v xml:space="preserve"> </v>
      </c>
      <c r="XCD46" s="34" t="str">
        <f>IFERROR(VLOOKUP(XBQ46&amp;XBR46&amp;XBU46,CC!XBL:XBP,5,FALSE), " ")</f>
        <v xml:space="preserve"> </v>
      </c>
      <c r="XCE46" s="34" t="str">
        <f>IFERROR(VLOOKUP(XBR46&amp;XBS46&amp;XBV46,CC!XBM:XBQ,5,FALSE), " ")</f>
        <v xml:space="preserve"> </v>
      </c>
      <c r="XCF46" s="34" t="str">
        <f>IFERROR(VLOOKUP(XBS46&amp;XBT46&amp;XBW46,CC!XBN:XBR,5,FALSE), " ")</f>
        <v xml:space="preserve"> </v>
      </c>
      <c r="XCG46" s="34" t="str">
        <f>IFERROR(VLOOKUP(XBT46&amp;XBU46&amp;XBX46,CC!XBO:XBS,5,FALSE), " ")</f>
        <v xml:space="preserve"> </v>
      </c>
      <c r="XCH46" s="34" t="str">
        <f>IFERROR(VLOOKUP(XBU46&amp;XBV46&amp;XBY46,CC!XBP:XBT,5,FALSE), " ")</f>
        <v xml:space="preserve"> </v>
      </c>
      <c r="XCI46" s="34" t="str">
        <f>IFERROR(VLOOKUP(XBV46&amp;XBW46&amp;XBZ46,CC!XBQ:XBU,5,FALSE), " ")</f>
        <v xml:space="preserve"> </v>
      </c>
      <c r="XCJ46" s="34" t="str">
        <f>IFERROR(VLOOKUP(XBW46&amp;XBX46&amp;XCA46,CC!XBR:XBV,5,FALSE), " ")</f>
        <v xml:space="preserve"> </v>
      </c>
      <c r="XCK46" s="34" t="str">
        <f>IFERROR(VLOOKUP(XBX46&amp;XBY46&amp;XCB46,CC!XBS:XBW,5,FALSE), " ")</f>
        <v xml:space="preserve"> </v>
      </c>
      <c r="XCL46" s="34" t="str">
        <f>IFERROR(VLOOKUP(XBY46&amp;XBZ46&amp;XCC46,CC!XBT:XBX,5,FALSE), " ")</f>
        <v xml:space="preserve"> </v>
      </c>
      <c r="XCM46" s="34" t="str">
        <f>IFERROR(VLOOKUP(XBZ46&amp;XCA46&amp;XCD46,CC!XBU:XBY,5,FALSE), " ")</f>
        <v xml:space="preserve"> </v>
      </c>
      <c r="XCN46" s="34" t="str">
        <f>IFERROR(VLOOKUP(XCA46&amp;XCB46&amp;XCE46,CC!XBV:XBZ,5,FALSE), " ")</f>
        <v xml:space="preserve"> </v>
      </c>
      <c r="XCO46" s="34" t="str">
        <f>IFERROR(VLOOKUP(XCB46&amp;XCC46&amp;XCF46,CC!XBW:XCA,5,FALSE), " ")</f>
        <v xml:space="preserve"> </v>
      </c>
      <c r="XCP46" s="34" t="str">
        <f>IFERROR(VLOOKUP(XCC46&amp;XCD46&amp;XCG46,CC!XBX:XCB,5,FALSE), " ")</f>
        <v xml:space="preserve"> </v>
      </c>
      <c r="XCQ46" s="34" t="str">
        <f>IFERROR(VLOOKUP(XCD46&amp;XCE46&amp;XCH46,CC!XBY:XCC,5,FALSE), " ")</f>
        <v xml:space="preserve"> </v>
      </c>
      <c r="XCR46" s="34" t="str">
        <f>IFERROR(VLOOKUP(XCE46&amp;XCF46&amp;XCI46,CC!XBZ:XCD,5,FALSE), " ")</f>
        <v xml:space="preserve"> </v>
      </c>
      <c r="XCS46" s="34" t="str">
        <f>IFERROR(VLOOKUP(XCF46&amp;XCG46&amp;XCJ46,CC!XCA:XCE,5,FALSE), " ")</f>
        <v xml:space="preserve"> </v>
      </c>
      <c r="XCT46" s="34" t="str">
        <f>IFERROR(VLOOKUP(XCG46&amp;XCH46&amp;XCK46,CC!XCB:XCF,5,FALSE), " ")</f>
        <v xml:space="preserve"> </v>
      </c>
      <c r="XCU46" s="34" t="str">
        <f>IFERROR(VLOOKUP(XCH46&amp;XCI46&amp;XCL46,CC!XCC:XCG,5,FALSE), " ")</f>
        <v xml:space="preserve"> </v>
      </c>
      <c r="XCV46" s="34" t="str">
        <f>IFERROR(VLOOKUP(XCI46&amp;XCJ46&amp;XCM46,CC!XCD:XCH,5,FALSE), " ")</f>
        <v xml:space="preserve"> </v>
      </c>
      <c r="XCW46" s="34" t="str">
        <f>IFERROR(VLOOKUP(XCJ46&amp;XCK46&amp;XCN46,CC!XCE:XCI,5,FALSE), " ")</f>
        <v xml:space="preserve"> </v>
      </c>
      <c r="XCX46" s="34" t="str">
        <f>IFERROR(VLOOKUP(XCK46&amp;XCL46&amp;XCO46,CC!XCF:XCJ,5,FALSE), " ")</f>
        <v xml:space="preserve"> </v>
      </c>
      <c r="XCY46" s="34" t="str">
        <f>IFERROR(VLOOKUP(XCL46&amp;XCM46&amp;XCP46,CC!XCG:XCK,5,FALSE), " ")</f>
        <v xml:space="preserve"> </v>
      </c>
      <c r="XCZ46" s="34" t="str">
        <f>IFERROR(VLOOKUP(XCM46&amp;XCN46&amp;XCQ46,CC!XCH:XCL,5,FALSE), " ")</f>
        <v xml:space="preserve"> </v>
      </c>
      <c r="XDA46" s="34" t="str">
        <f>IFERROR(VLOOKUP(XCN46&amp;XCO46&amp;XCR46,CC!XCI:XCM,5,FALSE), " ")</f>
        <v xml:space="preserve"> </v>
      </c>
      <c r="XDB46" s="34" t="str">
        <f>IFERROR(VLOOKUP(XCO46&amp;XCP46&amp;XCS46,CC!XCJ:XCN,5,FALSE), " ")</f>
        <v xml:space="preserve"> </v>
      </c>
      <c r="XDC46" s="34" t="str">
        <f>IFERROR(VLOOKUP(XCP46&amp;XCQ46&amp;XCT46,CC!XCK:XCO,5,FALSE), " ")</f>
        <v xml:space="preserve"> </v>
      </c>
      <c r="XDD46" s="34" t="str">
        <f>IFERROR(VLOOKUP(XCQ46&amp;XCR46&amp;XCU46,CC!XCL:XCP,5,FALSE), " ")</f>
        <v xml:space="preserve"> </v>
      </c>
      <c r="XDE46" s="34" t="str">
        <f>IFERROR(VLOOKUP(XCR46&amp;XCS46&amp;XCV46,CC!XCM:XCQ,5,FALSE), " ")</f>
        <v xml:space="preserve"> </v>
      </c>
      <c r="XDF46" s="34" t="str">
        <f>IFERROR(VLOOKUP(XCS46&amp;XCT46&amp;XCW46,CC!XCN:XCR,5,FALSE), " ")</f>
        <v xml:space="preserve"> </v>
      </c>
      <c r="XDG46" s="34" t="str">
        <f>IFERROR(VLOOKUP(XCT46&amp;XCU46&amp;XCX46,CC!XCO:XCS,5,FALSE), " ")</f>
        <v xml:space="preserve"> </v>
      </c>
      <c r="XDH46" s="34" t="str">
        <f>IFERROR(VLOOKUP(XCU46&amp;XCV46&amp;XCY46,CC!XCP:XCT,5,FALSE), " ")</f>
        <v xml:space="preserve"> </v>
      </c>
      <c r="XDI46" s="34" t="str">
        <f>IFERROR(VLOOKUP(XCV46&amp;XCW46&amp;XCZ46,CC!XCQ:XCU,5,FALSE), " ")</f>
        <v xml:space="preserve"> </v>
      </c>
      <c r="XDJ46" s="34" t="str">
        <f>IFERROR(VLOOKUP(XCW46&amp;XCX46&amp;XDA46,CC!XCR:XCV,5,FALSE), " ")</f>
        <v xml:space="preserve"> </v>
      </c>
      <c r="XDK46" s="34" t="str">
        <f>IFERROR(VLOOKUP(XCX46&amp;XCY46&amp;XDB46,CC!XCS:XCW,5,FALSE), " ")</f>
        <v xml:space="preserve"> </v>
      </c>
      <c r="XDL46" s="34" t="str">
        <f>IFERROR(VLOOKUP(XCY46&amp;XCZ46&amp;XDC46,CC!XCT:XCX,5,FALSE), " ")</f>
        <v xml:space="preserve"> </v>
      </c>
      <c r="XDM46" s="34" t="str">
        <f>IFERROR(VLOOKUP(XCZ46&amp;XDA46&amp;XDD46,CC!XCU:XCY,5,FALSE), " ")</f>
        <v xml:space="preserve"> </v>
      </c>
      <c r="XDN46" s="34" t="str">
        <f>IFERROR(VLOOKUP(XDA46&amp;XDB46&amp;XDE46,CC!XCV:XCZ,5,FALSE), " ")</f>
        <v xml:space="preserve"> </v>
      </c>
      <c r="XDO46" s="34" t="str">
        <f>IFERROR(VLOOKUP(XDB46&amp;XDC46&amp;XDF46,CC!XCW:XDA,5,FALSE), " ")</f>
        <v xml:space="preserve"> </v>
      </c>
      <c r="XDP46" s="34" t="str">
        <f>IFERROR(VLOOKUP(XDC46&amp;XDD46&amp;XDG46,CC!XCX:XDB,5,FALSE), " ")</f>
        <v xml:space="preserve"> </v>
      </c>
      <c r="XDQ46" s="34" t="str">
        <f>IFERROR(VLOOKUP(XDD46&amp;XDE46&amp;XDH46,CC!XCY:XDC,5,FALSE), " ")</f>
        <v xml:space="preserve"> </v>
      </c>
      <c r="XDR46" s="34" t="str">
        <f>IFERROR(VLOOKUP(XDE46&amp;XDF46&amp;XDI46,CC!XCZ:XDD,5,FALSE), " ")</f>
        <v xml:space="preserve"> </v>
      </c>
      <c r="XDS46" s="34" t="str">
        <f>IFERROR(VLOOKUP(XDF46&amp;XDG46&amp;XDJ46,CC!XDA:XDE,5,FALSE), " ")</f>
        <v xml:space="preserve"> </v>
      </c>
      <c r="XDT46" s="34" t="str">
        <f>IFERROR(VLOOKUP(XDG46&amp;XDH46&amp;XDK46,CC!XDB:XDF,5,FALSE), " ")</f>
        <v xml:space="preserve"> </v>
      </c>
      <c r="XDU46" s="34" t="str">
        <f>IFERROR(VLOOKUP(XDH46&amp;XDI46&amp;XDL46,CC!XDC:XDG,5,FALSE), " ")</f>
        <v xml:space="preserve"> </v>
      </c>
      <c r="XDV46" s="34" t="str">
        <f>IFERROR(VLOOKUP(XDI46&amp;XDJ46&amp;XDM46,CC!XDD:XDH,5,FALSE), " ")</f>
        <v xml:space="preserve"> </v>
      </c>
      <c r="XDW46" s="34" t="str">
        <f>IFERROR(VLOOKUP(XDJ46&amp;XDK46&amp;XDN46,CC!XDE:XDI,5,FALSE), " ")</f>
        <v xml:space="preserve"> </v>
      </c>
      <c r="XDX46" s="34" t="str">
        <f>IFERROR(VLOOKUP(XDK46&amp;XDL46&amp;XDO46,CC!XDF:XDJ,5,FALSE), " ")</f>
        <v xml:space="preserve"> </v>
      </c>
      <c r="XDY46" s="34" t="str">
        <f>IFERROR(VLOOKUP(XDL46&amp;XDM46&amp;XDP46,CC!XDG:XDK,5,FALSE), " ")</f>
        <v xml:space="preserve"> </v>
      </c>
      <c r="XDZ46" s="34" t="str">
        <f>IFERROR(VLOOKUP(XDM46&amp;XDN46&amp;XDQ46,CC!XDH:XDL,5,FALSE), " ")</f>
        <v xml:space="preserve"> </v>
      </c>
      <c r="XEA46" s="34" t="str">
        <f>IFERROR(VLOOKUP(XDN46&amp;XDO46&amp;XDR46,CC!XDI:XDM,5,FALSE), " ")</f>
        <v xml:space="preserve"> </v>
      </c>
      <c r="XEB46" s="34" t="str">
        <f>IFERROR(VLOOKUP(XDO46&amp;XDP46&amp;XDS46,CC!XDJ:XDN,5,FALSE), " ")</f>
        <v xml:space="preserve"> </v>
      </c>
      <c r="XEC46" s="34" t="str">
        <f>IFERROR(VLOOKUP(XDP46&amp;XDQ46&amp;XDT46,CC!XDK:XDO,5,FALSE), " ")</f>
        <v xml:space="preserve"> </v>
      </c>
      <c r="XED46" s="34" t="str">
        <f>IFERROR(VLOOKUP(XDQ46&amp;XDR46&amp;XDU46,CC!XDL:XDP,5,FALSE), " ")</f>
        <v xml:space="preserve"> </v>
      </c>
      <c r="XEE46" s="34" t="str">
        <f>IFERROR(VLOOKUP(XDR46&amp;XDS46&amp;XDV46,CC!XDM:XDQ,5,FALSE), " ")</f>
        <v xml:space="preserve"> </v>
      </c>
      <c r="XEF46" s="34" t="str">
        <f>IFERROR(VLOOKUP(XDS46&amp;XDT46&amp;XDW46,CC!XDN:XDR,5,FALSE), " ")</f>
        <v xml:space="preserve"> </v>
      </c>
      <c r="XEG46" s="34" t="str">
        <f>IFERROR(VLOOKUP(XDT46&amp;XDU46&amp;XDX46,CC!XDO:XDS,5,FALSE), " ")</f>
        <v xml:space="preserve"> </v>
      </c>
      <c r="XEH46" s="34" t="str">
        <f>IFERROR(VLOOKUP(XDU46&amp;XDV46&amp;XDY46,CC!XDP:XDT,5,FALSE), " ")</f>
        <v xml:space="preserve"> </v>
      </c>
      <c r="XEI46" s="34" t="str">
        <f>IFERROR(VLOOKUP(XDV46&amp;XDW46&amp;XDZ46,CC!XDQ:XDU,5,FALSE), " ")</f>
        <v xml:space="preserve"> </v>
      </c>
      <c r="XEJ46" s="34" t="str">
        <f>IFERROR(VLOOKUP(XDW46&amp;XDX46&amp;XEA46,CC!XDR:XDV,5,FALSE), " ")</f>
        <v xml:space="preserve"> </v>
      </c>
      <c r="XEK46" s="34" t="str">
        <f>IFERROR(VLOOKUP(XDX46&amp;XDY46&amp;XEB46,CC!XDS:XDW,5,FALSE), " ")</f>
        <v xml:space="preserve"> </v>
      </c>
      <c r="XEL46" s="34" t="str">
        <f>IFERROR(VLOOKUP(XDY46&amp;XDZ46&amp;XEC46,CC!XDT:XDX,5,FALSE), " ")</f>
        <v xml:space="preserve"> </v>
      </c>
      <c r="XEM46" s="34" t="str">
        <f>IFERROR(VLOOKUP(XDZ46&amp;XEA46&amp;XED46,CC!XDU:XDY,5,FALSE), " ")</f>
        <v xml:space="preserve"> </v>
      </c>
      <c r="XEN46" s="34" t="str">
        <f>IFERROR(VLOOKUP(XEA46&amp;XEB46&amp;XEE46,CC!XDV:XDZ,5,FALSE), " ")</f>
        <v xml:space="preserve"> </v>
      </c>
      <c r="XEO46" s="34" t="str">
        <f>IFERROR(VLOOKUP(XEB46&amp;XEC46&amp;XEF46,CC!XDW:XEA,5,FALSE), " ")</f>
        <v xml:space="preserve"> </v>
      </c>
      <c r="XEP46" s="34" t="str">
        <f>IFERROR(VLOOKUP(XEC46&amp;XED46&amp;XEG46,CC!XDX:XEB,5,FALSE), " ")</f>
        <v xml:space="preserve"> </v>
      </c>
      <c r="XEQ46" s="34" t="str">
        <f>IFERROR(VLOOKUP(XED46&amp;XEE46&amp;XEH46,CC!XDY:XEC,5,FALSE), " ")</f>
        <v xml:space="preserve"> </v>
      </c>
      <c r="XER46" s="34" t="str">
        <f>IFERROR(VLOOKUP(XEE46&amp;XEF46&amp;XEI46,CC!XDZ:XED,5,FALSE), " ")</f>
        <v xml:space="preserve"> </v>
      </c>
      <c r="XES46" s="34" t="str">
        <f>IFERROR(VLOOKUP(XEF46&amp;XEG46&amp;XEJ46,CC!XEA:XEE,5,FALSE), " ")</f>
        <v xml:space="preserve"> </v>
      </c>
      <c r="XET46" s="34" t="str">
        <f>IFERROR(VLOOKUP(XEG46&amp;XEH46&amp;XEK46,CC!XEB:XEF,5,FALSE), " ")</f>
        <v xml:space="preserve"> </v>
      </c>
      <c r="XEU46" s="34" t="str">
        <f>IFERROR(VLOOKUP(XEH46&amp;XEI46&amp;XEL46,CC!XEC:XEG,5,FALSE), " ")</f>
        <v xml:space="preserve"> </v>
      </c>
      <c r="XEV46" s="34" t="str">
        <f>IFERROR(VLOOKUP(XEI46&amp;XEJ46&amp;XEM46,CC!XED:XEH,5,FALSE), " ")</f>
        <v xml:space="preserve"> </v>
      </c>
      <c r="XEW46" s="34" t="str">
        <f>IFERROR(VLOOKUP(XEJ46&amp;XEK46&amp;XEN46,CC!XEE:XEI,5,FALSE), " ")</f>
        <v xml:space="preserve"> </v>
      </c>
      <c r="XEX46" s="34" t="str">
        <f>IFERROR(VLOOKUP(XEK46&amp;XEL46&amp;XEO46,CC!XEF:XEJ,5,FALSE), " ")</f>
        <v xml:space="preserve"> </v>
      </c>
      <c r="XEY46" s="34" t="str">
        <f>IFERROR(VLOOKUP(XEL46&amp;XEM46&amp;XEP46,CC!XEG:XEK,5,FALSE), " ")</f>
        <v xml:space="preserve"> </v>
      </c>
      <c r="XEZ46" s="34" t="str">
        <f>IFERROR(VLOOKUP(XEM46&amp;XEN46&amp;XEQ46,CC!XEH:XEL,5,FALSE), " ")</f>
        <v xml:space="preserve"> </v>
      </c>
      <c r="XFA46" s="34" t="str">
        <f>IFERROR(VLOOKUP(XEN46&amp;XEO46&amp;XER46,CC!XEI:XEM,5,FALSE), " ")</f>
        <v xml:space="preserve"> </v>
      </c>
      <c r="XFB46" s="34" t="str">
        <f>IFERROR(VLOOKUP(XEO46&amp;XEP46&amp;XES46,CC!XEJ:XEN,5,FALSE), " ")</f>
        <v xml:space="preserve"> </v>
      </c>
      <c r="XFC46" s="34" t="str">
        <f>IFERROR(VLOOKUP(XEP46&amp;XEQ46&amp;XET46,CC!XEK:XEO,5,FALSE), " ")</f>
        <v xml:space="preserve"> </v>
      </c>
      <c r="XFD46" s="34" t="str">
        <f>IFERROR(VLOOKUP(XEQ46&amp;XER46&amp;XEU46,CC!XEL:XEP,5,FALSE), " ")</f>
        <v xml:space="preserve"> </v>
      </c>
    </row>
    <row r="47" spans="1:16384" x14ac:dyDescent="0.25">
      <c r="A47" s="4" t="str">
        <f t="shared" si="0"/>
        <v>MODULO 2Logística FlorestalCF</v>
      </c>
      <c r="B47" s="37" t="s">
        <v>1204</v>
      </c>
      <c r="C47" s="37" t="s">
        <v>1185</v>
      </c>
      <c r="D47" s="37" t="s">
        <v>1215</v>
      </c>
      <c r="E47" s="38">
        <v>371172</v>
      </c>
    </row>
    <row r="48" spans="1:16384" x14ac:dyDescent="0.25">
      <c r="A48" s="4" t="str">
        <f t="shared" si="0"/>
        <v>MODULO 2Logística FlorestalMN</v>
      </c>
      <c r="B48" s="37" t="s">
        <v>1204</v>
      </c>
      <c r="C48" s="37" t="s">
        <v>1185</v>
      </c>
      <c r="D48" s="37" t="s">
        <v>1191</v>
      </c>
      <c r="E48" s="38">
        <v>371172</v>
      </c>
    </row>
    <row r="49" spans="1:5" x14ac:dyDescent="0.25">
      <c r="A49" s="4" t="str">
        <f t="shared" si="0"/>
        <v>MODULO 3Logística FlorestalCF</v>
      </c>
      <c r="B49" s="37" t="s">
        <v>1205</v>
      </c>
      <c r="C49" s="37" t="s">
        <v>1185</v>
      </c>
      <c r="D49" s="37" t="s">
        <v>1215</v>
      </c>
      <c r="E49" s="38">
        <v>371173</v>
      </c>
    </row>
    <row r="50" spans="1:5" x14ac:dyDescent="0.25">
      <c r="A50" s="4" t="str">
        <f t="shared" si="0"/>
        <v>MODULO 3Logística FlorestalMN</v>
      </c>
      <c r="B50" s="37" t="s">
        <v>1205</v>
      </c>
      <c r="C50" s="37" t="s">
        <v>1185</v>
      </c>
      <c r="D50" s="37" t="s">
        <v>1191</v>
      </c>
      <c r="E50" s="38">
        <v>371173</v>
      </c>
    </row>
    <row r="51" spans="1:5" x14ac:dyDescent="0.25">
      <c r="A51" s="4" t="str">
        <f t="shared" si="0"/>
        <v>MODULO 4Logística FlorestalCF</v>
      </c>
      <c r="B51" s="37" t="s">
        <v>1206</v>
      </c>
      <c r="C51" s="37" t="s">
        <v>1185</v>
      </c>
      <c r="D51" s="37" t="s">
        <v>1215</v>
      </c>
      <c r="E51" s="38">
        <v>371174</v>
      </c>
    </row>
    <row r="52" spans="1:5" x14ac:dyDescent="0.25">
      <c r="A52" s="4" t="str">
        <f t="shared" si="0"/>
        <v>MODULO 4Logística FlorestalMN</v>
      </c>
      <c r="B52" s="37" t="s">
        <v>1206</v>
      </c>
      <c r="C52" s="37" t="s">
        <v>1185</v>
      </c>
      <c r="D52" s="37" t="s">
        <v>1191</v>
      </c>
      <c r="E52" s="38">
        <v>371174</v>
      </c>
    </row>
    <row r="53" spans="1:5" x14ac:dyDescent="0.25">
      <c r="A53" s="4" t="str">
        <f t="shared" si="0"/>
        <v>MODULO 5Logística FlorestalCF</v>
      </c>
      <c r="B53" s="37" t="s">
        <v>1207</v>
      </c>
      <c r="C53" s="37" t="s">
        <v>1185</v>
      </c>
      <c r="D53" s="37" t="s">
        <v>1215</v>
      </c>
      <c r="E53" s="38">
        <v>371175</v>
      </c>
    </row>
    <row r="54" spans="1:5" x14ac:dyDescent="0.25">
      <c r="A54" s="4" t="str">
        <f t="shared" si="0"/>
        <v>MODULO 5Logística FlorestalMN</v>
      </c>
      <c r="B54" s="37" t="s">
        <v>1207</v>
      </c>
      <c r="C54" s="37" t="s">
        <v>1185</v>
      </c>
      <c r="D54" s="37" t="s">
        <v>1191</v>
      </c>
      <c r="E54" s="38">
        <v>371175</v>
      </c>
    </row>
    <row r="55" spans="1:5" x14ac:dyDescent="0.25">
      <c r="A55" s="4" t="str">
        <f t="shared" si="0"/>
        <v>MODULO 6Logística FlorestalCF</v>
      </c>
      <c r="B55" s="37" t="s">
        <v>1208</v>
      </c>
      <c r="C55" s="37" t="s">
        <v>1185</v>
      </c>
      <c r="D55" s="37" t="s">
        <v>1215</v>
      </c>
      <c r="E55" s="38">
        <v>371176</v>
      </c>
    </row>
    <row r="56" spans="1:5" x14ac:dyDescent="0.25">
      <c r="A56" s="4" t="str">
        <f t="shared" si="0"/>
        <v>MODULO 6Logística FlorestalMN</v>
      </c>
      <c r="B56" s="37" t="s">
        <v>1208</v>
      </c>
      <c r="C56" s="37" t="s">
        <v>1185</v>
      </c>
      <c r="D56" s="37" t="s">
        <v>1191</v>
      </c>
      <c r="E56" s="38">
        <v>371176</v>
      </c>
    </row>
    <row r="57" spans="1:5" x14ac:dyDescent="0.25">
      <c r="A57" s="4" t="str">
        <f t="shared" si="0"/>
        <v>MODULO 7Logística FlorestalCF</v>
      </c>
      <c r="B57" s="37" t="s">
        <v>1209</v>
      </c>
      <c r="C57" s="37" t="s">
        <v>1185</v>
      </c>
      <c r="D57" s="37" t="s">
        <v>1215</v>
      </c>
      <c r="E57" s="38">
        <v>371177</v>
      </c>
    </row>
    <row r="58" spans="1:5" x14ac:dyDescent="0.25">
      <c r="A58" s="4" t="str">
        <f t="shared" si="0"/>
        <v>MODULO 7Logística FlorestalMN</v>
      </c>
      <c r="B58" s="37" t="s">
        <v>1209</v>
      </c>
      <c r="C58" s="37" t="s">
        <v>1185</v>
      </c>
      <c r="D58" s="37" t="s">
        <v>1191</v>
      </c>
      <c r="E58" s="38">
        <v>371177</v>
      </c>
    </row>
    <row r="59" spans="1:5" x14ac:dyDescent="0.25">
      <c r="A59" s="4" t="str">
        <f t="shared" si="0"/>
        <v>MODULO 8Logística FlorestalCF</v>
      </c>
      <c r="B59" s="37" t="s">
        <v>1210</v>
      </c>
      <c r="C59" s="37" t="s">
        <v>1185</v>
      </c>
      <c r="D59" s="37" t="s">
        <v>1215</v>
      </c>
      <c r="E59" s="38">
        <v>371178</v>
      </c>
    </row>
    <row r="60" spans="1:5" x14ac:dyDescent="0.25">
      <c r="A60" s="4" t="str">
        <f t="shared" si="0"/>
        <v>MODULO 8Logística FlorestalMN</v>
      </c>
      <c r="B60" s="37" t="str">
        <f>$B$59</f>
        <v>MODULO 8</v>
      </c>
      <c r="C60" s="37" t="s">
        <v>1185</v>
      </c>
      <c r="D60" s="37" t="s">
        <v>1191</v>
      </c>
      <c r="E60" s="38">
        <v>371178</v>
      </c>
    </row>
    <row r="61" spans="1:5" x14ac:dyDescent="0.25">
      <c r="A61" s="4" t="str">
        <f t="shared" si="0"/>
        <v>MODULO 10Logística FlorestalCF</v>
      </c>
      <c r="B61" s="37" t="s">
        <v>1211</v>
      </c>
      <c r="C61" s="37" t="s">
        <v>1185</v>
      </c>
      <c r="D61" s="37" t="s">
        <v>1215</v>
      </c>
      <c r="E61" s="38">
        <v>371145</v>
      </c>
    </row>
    <row r="62" spans="1:5" x14ac:dyDescent="0.25">
      <c r="A62" s="4" t="str">
        <f t="shared" si="0"/>
        <v>MODULO 11Logística FlorestalCF</v>
      </c>
      <c r="B62" s="37" t="s">
        <v>1212</v>
      </c>
      <c r="C62" s="37" t="s">
        <v>1185</v>
      </c>
      <c r="D62" s="37" t="s">
        <v>1215</v>
      </c>
      <c r="E62" s="38">
        <v>371147</v>
      </c>
    </row>
    <row r="63" spans="1:5" x14ac:dyDescent="0.25">
      <c r="A63" s="4" t="str">
        <f t="shared" ref="A63:A126" si="1">_xlfn.CONCAT(B63,C63,D63)</f>
        <v>MODULO 1Estradas PróprioEH</v>
      </c>
      <c r="B63" s="37" t="s">
        <v>1203</v>
      </c>
      <c r="C63" s="37" t="s">
        <v>1194</v>
      </c>
      <c r="D63" s="37" t="s">
        <v>1192</v>
      </c>
      <c r="E63" s="38">
        <v>373212</v>
      </c>
    </row>
    <row r="64" spans="1:5" x14ac:dyDescent="0.25">
      <c r="A64" s="4" t="str">
        <f t="shared" si="1"/>
        <v>MODULO 1Estradas PróprioPC</v>
      </c>
      <c r="B64" s="37" t="s">
        <v>1203</v>
      </c>
      <c r="C64" s="37" t="s">
        <v>1194</v>
      </c>
      <c r="D64" s="37" t="s">
        <v>1190</v>
      </c>
      <c r="E64" s="38">
        <v>373213</v>
      </c>
    </row>
    <row r="65" spans="1:5" x14ac:dyDescent="0.25">
      <c r="A65" s="4" t="str">
        <f t="shared" si="1"/>
        <v>MODULO 1Estradas PróprioRC</v>
      </c>
      <c r="B65" s="37" t="s">
        <v>1203</v>
      </c>
      <c r="C65" s="37" t="s">
        <v>1194</v>
      </c>
      <c r="D65" s="37" t="s">
        <v>1193</v>
      </c>
      <c r="E65" s="38">
        <v>373214</v>
      </c>
    </row>
    <row r="66" spans="1:5" x14ac:dyDescent="0.25">
      <c r="A66" s="4" t="str">
        <f t="shared" si="1"/>
        <v>MODULO 1Estradas PróprioMN</v>
      </c>
      <c r="B66" s="37" t="s">
        <v>1203</v>
      </c>
      <c r="C66" s="37" t="s">
        <v>1194</v>
      </c>
      <c r="D66" s="37" t="s">
        <v>1191</v>
      </c>
      <c r="E66" s="38">
        <v>373215</v>
      </c>
    </row>
    <row r="67" spans="1:5" x14ac:dyDescent="0.25">
      <c r="A67" s="4" t="str">
        <f t="shared" si="1"/>
        <v>MODULO 1Estradas PróprioTR</v>
      </c>
      <c r="B67" s="37" t="s">
        <v>1203</v>
      </c>
      <c r="C67" s="37" t="s">
        <v>1194</v>
      </c>
      <c r="D67" s="37" t="s">
        <v>1659</v>
      </c>
      <c r="E67" s="38">
        <v>373216</v>
      </c>
    </row>
    <row r="68" spans="1:5" x14ac:dyDescent="0.25">
      <c r="A68" s="4" t="str">
        <f t="shared" si="1"/>
        <v>MODULO 1Estradas PróprioRE</v>
      </c>
      <c r="B68" s="37" t="s">
        <v>1203</v>
      </c>
      <c r="C68" s="37" t="s">
        <v>1194</v>
      </c>
      <c r="D68" s="37" t="s">
        <v>1537</v>
      </c>
      <c r="E68" s="38">
        <v>373219</v>
      </c>
    </row>
    <row r="69" spans="1:5" x14ac:dyDescent="0.25">
      <c r="A69" s="4" t="str">
        <f t="shared" si="1"/>
        <v>MODULO 2Estradas PróprioEH</v>
      </c>
      <c r="B69" s="37" t="s">
        <v>1204</v>
      </c>
      <c r="C69" s="37" t="s">
        <v>1194</v>
      </c>
      <c r="D69" s="37" t="s">
        <v>1192</v>
      </c>
      <c r="E69" s="38">
        <v>373212</v>
      </c>
    </row>
    <row r="70" spans="1:5" x14ac:dyDescent="0.25">
      <c r="A70" s="4" t="str">
        <f t="shared" si="1"/>
        <v>MODULO 2Estradas PróprioPC</v>
      </c>
      <c r="B70" s="37" t="s">
        <v>1204</v>
      </c>
      <c r="C70" s="37" t="s">
        <v>1194</v>
      </c>
      <c r="D70" s="37" t="s">
        <v>1190</v>
      </c>
      <c r="E70" s="38">
        <v>373213</v>
      </c>
    </row>
    <row r="71" spans="1:5" x14ac:dyDescent="0.25">
      <c r="A71" s="4" t="str">
        <f t="shared" si="1"/>
        <v>MODULO 2Estradas PróprioRC</v>
      </c>
      <c r="B71" s="37" t="s">
        <v>1204</v>
      </c>
      <c r="C71" s="37" t="s">
        <v>1194</v>
      </c>
      <c r="D71" s="37" t="s">
        <v>1193</v>
      </c>
      <c r="E71" s="38">
        <v>373214</v>
      </c>
    </row>
    <row r="72" spans="1:5" x14ac:dyDescent="0.25">
      <c r="A72" s="4" t="str">
        <f t="shared" si="1"/>
        <v>MODULO 2Estradas PróprioMN</v>
      </c>
      <c r="B72" s="37" t="s">
        <v>1204</v>
      </c>
      <c r="C72" s="37" t="s">
        <v>1194</v>
      </c>
      <c r="D72" s="37" t="s">
        <v>1191</v>
      </c>
      <c r="E72" s="38">
        <v>373215</v>
      </c>
    </row>
    <row r="73" spans="1:5" x14ac:dyDescent="0.25">
      <c r="A73" s="4" t="str">
        <f t="shared" si="1"/>
        <v>MODULO 2Estradas PróprioTR</v>
      </c>
      <c r="B73" s="37" t="s">
        <v>1204</v>
      </c>
      <c r="C73" s="37" t="s">
        <v>1194</v>
      </c>
      <c r="D73" s="37" t="s">
        <v>1659</v>
      </c>
      <c r="E73" s="38">
        <v>373216</v>
      </c>
    </row>
    <row r="74" spans="1:5" x14ac:dyDescent="0.25">
      <c r="A74" s="4" t="str">
        <f t="shared" si="1"/>
        <v>MODULO 2Estradas PróprioRE</v>
      </c>
      <c r="B74" s="37" t="s">
        <v>1204</v>
      </c>
      <c r="C74" s="37" t="s">
        <v>1194</v>
      </c>
      <c r="D74" s="37" t="s">
        <v>1537</v>
      </c>
      <c r="E74" s="38">
        <v>373219</v>
      </c>
    </row>
    <row r="75" spans="1:5" x14ac:dyDescent="0.25">
      <c r="A75" s="4" t="str">
        <f t="shared" si="1"/>
        <v>MODULO 3Estradas PróprioEH</v>
      </c>
      <c r="B75" s="37" t="s">
        <v>1205</v>
      </c>
      <c r="C75" s="37" t="s">
        <v>1194</v>
      </c>
      <c r="D75" s="37" t="s">
        <v>1192</v>
      </c>
      <c r="E75" s="38">
        <v>373212</v>
      </c>
    </row>
    <row r="76" spans="1:5" x14ac:dyDescent="0.25">
      <c r="A76" s="4" t="str">
        <f t="shared" si="1"/>
        <v>MODULO 3Estradas PróprioPC</v>
      </c>
      <c r="B76" s="37" t="s">
        <v>1205</v>
      </c>
      <c r="C76" s="37" t="s">
        <v>1194</v>
      </c>
      <c r="D76" s="37" t="s">
        <v>1190</v>
      </c>
      <c r="E76" s="38">
        <v>373213</v>
      </c>
    </row>
    <row r="77" spans="1:5" x14ac:dyDescent="0.25">
      <c r="A77" s="4" t="str">
        <f t="shared" si="1"/>
        <v>MODULO 3Estradas PróprioRC</v>
      </c>
      <c r="B77" s="37" t="s">
        <v>1205</v>
      </c>
      <c r="C77" s="37" t="s">
        <v>1194</v>
      </c>
      <c r="D77" s="37" t="s">
        <v>1193</v>
      </c>
      <c r="E77" s="38">
        <v>373214</v>
      </c>
    </row>
    <row r="78" spans="1:5" x14ac:dyDescent="0.25">
      <c r="A78" s="4" t="str">
        <f t="shared" si="1"/>
        <v>MODULO 3Estradas PróprioMN</v>
      </c>
      <c r="B78" s="37" t="s">
        <v>1205</v>
      </c>
      <c r="C78" s="37" t="s">
        <v>1194</v>
      </c>
      <c r="D78" s="37" t="s">
        <v>1191</v>
      </c>
      <c r="E78" s="38">
        <v>373215</v>
      </c>
    </row>
    <row r="79" spans="1:5" x14ac:dyDescent="0.25">
      <c r="A79" s="4" t="str">
        <f t="shared" si="1"/>
        <v>MODULO 3Estradas PróprioTR</v>
      </c>
      <c r="B79" s="37" t="s">
        <v>1205</v>
      </c>
      <c r="C79" s="37" t="s">
        <v>1194</v>
      </c>
      <c r="D79" s="37" t="s">
        <v>1659</v>
      </c>
      <c r="E79" s="38">
        <v>373216</v>
      </c>
    </row>
    <row r="80" spans="1:5" x14ac:dyDescent="0.25">
      <c r="A80" s="4" t="str">
        <f t="shared" si="1"/>
        <v>MODULO 3Estradas PróprioRE</v>
      </c>
      <c r="B80" s="37" t="s">
        <v>1205</v>
      </c>
      <c r="C80" s="37" t="s">
        <v>1194</v>
      </c>
      <c r="D80" s="37" t="s">
        <v>1537</v>
      </c>
      <c r="E80" s="38">
        <v>373219</v>
      </c>
    </row>
    <row r="81" spans="1:6" x14ac:dyDescent="0.25">
      <c r="A81" s="4" t="str">
        <f t="shared" si="1"/>
        <v>MODULO 4Estradas PróprioEH</v>
      </c>
      <c r="B81" s="37" t="s">
        <v>1206</v>
      </c>
      <c r="C81" s="37" t="s">
        <v>1194</v>
      </c>
      <c r="D81" s="37" t="s">
        <v>1192</v>
      </c>
      <c r="E81" s="38">
        <v>373212</v>
      </c>
    </row>
    <row r="82" spans="1:6" x14ac:dyDescent="0.25">
      <c r="A82" s="4" t="str">
        <f t="shared" si="1"/>
        <v>MODULO 4Estradas PróprioPC</v>
      </c>
      <c r="B82" s="37" t="s">
        <v>1206</v>
      </c>
      <c r="C82" s="37" t="s">
        <v>1194</v>
      </c>
      <c r="D82" s="37" t="s">
        <v>1190</v>
      </c>
      <c r="E82" s="38">
        <v>373213</v>
      </c>
    </row>
    <row r="83" spans="1:6" x14ac:dyDescent="0.25">
      <c r="A83" s="4" t="str">
        <f t="shared" si="1"/>
        <v>MODULO 4Estradas PróprioRC</v>
      </c>
      <c r="B83" s="37" t="s">
        <v>1206</v>
      </c>
      <c r="C83" s="37" t="s">
        <v>1194</v>
      </c>
      <c r="D83" s="37" t="s">
        <v>1193</v>
      </c>
      <c r="E83" s="38">
        <v>373214</v>
      </c>
    </row>
    <row r="84" spans="1:6" x14ac:dyDescent="0.25">
      <c r="A84" s="4" t="str">
        <f t="shared" si="1"/>
        <v>MODULO 4Estradas PróprioMN</v>
      </c>
      <c r="B84" s="37" t="s">
        <v>1206</v>
      </c>
      <c r="C84" s="37" t="s">
        <v>1194</v>
      </c>
      <c r="D84" s="37" t="s">
        <v>1191</v>
      </c>
      <c r="E84" s="38">
        <v>373215</v>
      </c>
    </row>
    <row r="85" spans="1:6" x14ac:dyDescent="0.25">
      <c r="A85" s="4" t="str">
        <f t="shared" si="1"/>
        <v>MODULO 4Estradas PróprioTR</v>
      </c>
      <c r="B85" s="37" t="s">
        <v>1206</v>
      </c>
      <c r="C85" s="37" t="s">
        <v>1194</v>
      </c>
      <c r="D85" s="37" t="s">
        <v>1659</v>
      </c>
      <c r="E85" s="38">
        <v>373216</v>
      </c>
    </row>
    <row r="86" spans="1:6" x14ac:dyDescent="0.25">
      <c r="A86" s="4" t="str">
        <f t="shared" si="1"/>
        <v>MODULO 4Estradas PróprioRE</v>
      </c>
      <c r="B86" s="37" t="s">
        <v>1206</v>
      </c>
      <c r="C86" s="37" t="s">
        <v>1194</v>
      </c>
      <c r="D86" s="37" t="s">
        <v>1537</v>
      </c>
      <c r="E86" s="38">
        <v>373219</v>
      </c>
    </row>
    <row r="87" spans="1:6" x14ac:dyDescent="0.25">
      <c r="A87" s="4" t="str">
        <f t="shared" si="1"/>
        <v>MODULO 5Estradas PróprioEH</v>
      </c>
      <c r="B87" s="37" t="s">
        <v>1207</v>
      </c>
      <c r="C87" s="37" t="s">
        <v>1194</v>
      </c>
      <c r="D87" s="37" t="s">
        <v>1192</v>
      </c>
      <c r="E87" s="38">
        <v>373212</v>
      </c>
    </row>
    <row r="88" spans="1:6" x14ac:dyDescent="0.25">
      <c r="A88" s="4" t="str">
        <f t="shared" si="1"/>
        <v>MODULO 5Estradas PróprioPC</v>
      </c>
      <c r="B88" s="37" t="s">
        <v>1207</v>
      </c>
      <c r="C88" s="37" t="s">
        <v>1194</v>
      </c>
      <c r="D88" s="37" t="s">
        <v>1190</v>
      </c>
      <c r="E88" s="38">
        <v>373213</v>
      </c>
    </row>
    <row r="89" spans="1:6" x14ac:dyDescent="0.25">
      <c r="A89" s="4" t="str">
        <f t="shared" si="1"/>
        <v>MODULO 5Estradas PróprioRC</v>
      </c>
      <c r="B89" s="37" t="s">
        <v>1207</v>
      </c>
      <c r="C89" s="37" t="s">
        <v>1194</v>
      </c>
      <c r="D89" s="37" t="s">
        <v>1193</v>
      </c>
      <c r="E89" s="38">
        <v>373214</v>
      </c>
    </row>
    <row r="90" spans="1:6" x14ac:dyDescent="0.25">
      <c r="A90" s="4" t="str">
        <f t="shared" si="1"/>
        <v>MODULO 5Estradas PróprioMN</v>
      </c>
      <c r="B90" s="37" t="s">
        <v>1207</v>
      </c>
      <c r="C90" s="37" t="s">
        <v>1194</v>
      </c>
      <c r="D90" s="37" t="s">
        <v>1191</v>
      </c>
      <c r="E90" s="38">
        <v>373215</v>
      </c>
    </row>
    <row r="91" spans="1:6" x14ac:dyDescent="0.25">
      <c r="A91" s="4" t="str">
        <f t="shared" si="1"/>
        <v>MODULO 5Estradas PróprioTR</v>
      </c>
      <c r="B91" s="37" t="s">
        <v>1207</v>
      </c>
      <c r="C91" s="37" t="s">
        <v>1194</v>
      </c>
      <c r="D91" s="37" t="s">
        <v>1659</v>
      </c>
      <c r="E91" s="38">
        <v>373216</v>
      </c>
    </row>
    <row r="92" spans="1:6" x14ac:dyDescent="0.25">
      <c r="A92" s="4" t="str">
        <f t="shared" si="1"/>
        <v>MODULO 5Estradas PróprioRE</v>
      </c>
      <c r="B92" s="37" t="s">
        <v>1207</v>
      </c>
      <c r="C92" s="37" t="s">
        <v>1194</v>
      </c>
      <c r="D92" s="37" t="s">
        <v>1537</v>
      </c>
      <c r="E92" s="38">
        <v>373219</v>
      </c>
    </row>
    <row r="93" spans="1:6" x14ac:dyDescent="0.25">
      <c r="A93" s="4" t="str">
        <f t="shared" si="1"/>
        <v>MODULO 6Estradas PróprioEH</v>
      </c>
      <c r="B93" s="37" t="s">
        <v>1208</v>
      </c>
      <c r="C93" s="37" t="s">
        <v>1194</v>
      </c>
      <c r="D93" s="37" t="s">
        <v>1192</v>
      </c>
      <c r="E93" s="38">
        <v>373212</v>
      </c>
      <c r="F93" s="35"/>
    </row>
    <row r="94" spans="1:6" x14ac:dyDescent="0.25">
      <c r="A94" s="4" t="str">
        <f t="shared" si="1"/>
        <v>MODULO 6Estradas PróprioPC</v>
      </c>
      <c r="B94" s="37" t="s">
        <v>1208</v>
      </c>
      <c r="C94" s="37" t="s">
        <v>1194</v>
      </c>
      <c r="D94" s="37" t="s">
        <v>1190</v>
      </c>
      <c r="E94" s="38">
        <v>373213</v>
      </c>
      <c r="F94" s="35"/>
    </row>
    <row r="95" spans="1:6" x14ac:dyDescent="0.25">
      <c r="A95" s="4" t="str">
        <f t="shared" si="1"/>
        <v>MODULO 6Estradas PróprioRC</v>
      </c>
      <c r="B95" s="37" t="s">
        <v>1208</v>
      </c>
      <c r="C95" s="37" t="s">
        <v>1194</v>
      </c>
      <c r="D95" s="37" t="s">
        <v>1193</v>
      </c>
      <c r="E95" s="38">
        <v>373214</v>
      </c>
      <c r="F95" s="35"/>
    </row>
    <row r="96" spans="1:6" x14ac:dyDescent="0.25">
      <c r="A96" s="4" t="str">
        <f t="shared" si="1"/>
        <v>MODULO 6Estradas PróprioMN</v>
      </c>
      <c r="B96" s="37" t="s">
        <v>1208</v>
      </c>
      <c r="C96" s="37" t="s">
        <v>1194</v>
      </c>
      <c r="D96" s="37" t="s">
        <v>1191</v>
      </c>
      <c r="E96" s="38">
        <v>373215</v>
      </c>
      <c r="F96" s="35"/>
    </row>
    <row r="97" spans="1:6" x14ac:dyDescent="0.25">
      <c r="A97" s="4" t="str">
        <f t="shared" si="1"/>
        <v>MODULO 6Estradas PróprioTR</v>
      </c>
      <c r="B97" s="37" t="s">
        <v>1208</v>
      </c>
      <c r="C97" s="37" t="s">
        <v>1194</v>
      </c>
      <c r="D97" s="37" t="s">
        <v>1659</v>
      </c>
      <c r="E97" s="38">
        <v>373216</v>
      </c>
      <c r="F97" s="35"/>
    </row>
    <row r="98" spans="1:6" x14ac:dyDescent="0.25">
      <c r="A98" s="4" t="str">
        <f t="shared" si="1"/>
        <v>MODULO 6Estradas PróprioRE</v>
      </c>
      <c r="B98" s="37" t="s">
        <v>1208</v>
      </c>
      <c r="C98" s="37" t="s">
        <v>1194</v>
      </c>
      <c r="D98" s="37" t="s">
        <v>1537</v>
      </c>
      <c r="E98" s="38">
        <v>373219</v>
      </c>
      <c r="F98" s="35"/>
    </row>
    <row r="99" spans="1:6" x14ac:dyDescent="0.25">
      <c r="A99" s="199" t="str">
        <f t="shared" si="1"/>
        <v>MODULO 11Logística FlorestalMN</v>
      </c>
      <c r="B99" s="200" t="s">
        <v>1212</v>
      </c>
      <c r="C99" s="200" t="s">
        <v>1185</v>
      </c>
      <c r="D99" s="200" t="s">
        <v>1191</v>
      </c>
      <c r="E99" s="201">
        <v>371147</v>
      </c>
      <c r="F99" s="35"/>
    </row>
    <row r="100" spans="1:6" x14ac:dyDescent="0.25">
      <c r="A100" s="4" t="str">
        <f t="shared" si="1"/>
        <v>MODULO 11Logística FlorestalTRAILLER</v>
      </c>
      <c r="B100" s="37" t="s">
        <v>1212</v>
      </c>
      <c r="C100" s="37" t="s">
        <v>1185</v>
      </c>
      <c r="D100" s="37" t="s">
        <v>1189</v>
      </c>
      <c r="E100" s="38">
        <v>371147</v>
      </c>
      <c r="F100" s="35"/>
    </row>
    <row r="101" spans="1:6" x14ac:dyDescent="0.25">
      <c r="A101" s="4" t="str">
        <f t="shared" si="1"/>
        <v>BSR 01Silvicultura/EstradasEH</v>
      </c>
      <c r="B101" s="37" t="s">
        <v>1754</v>
      </c>
      <c r="C101" s="37" t="s">
        <v>1624</v>
      </c>
      <c r="D101" s="37" t="s">
        <v>1192</v>
      </c>
      <c r="E101" s="161">
        <v>373502</v>
      </c>
      <c r="F101" s="35"/>
    </row>
    <row r="102" spans="1:6" x14ac:dyDescent="0.25">
      <c r="A102" s="4" t="str">
        <f t="shared" si="1"/>
        <v>BSR 02Silvicultura/EstradasEH</v>
      </c>
      <c r="B102" s="37" t="s">
        <v>1763</v>
      </c>
      <c r="C102" s="37" t="s">
        <v>1624</v>
      </c>
      <c r="D102" s="37" t="s">
        <v>1192</v>
      </c>
      <c r="E102" s="161">
        <v>373503</v>
      </c>
      <c r="F102" s="35"/>
    </row>
    <row r="103" spans="1:6" x14ac:dyDescent="0.25">
      <c r="A103" s="4" t="str">
        <f t="shared" si="1"/>
        <v>BSR 03Silvicultura/EstradasEH</v>
      </c>
      <c r="B103" s="37" t="s">
        <v>1768</v>
      </c>
      <c r="C103" s="37" t="s">
        <v>1624</v>
      </c>
      <c r="D103" s="37" t="s">
        <v>1192</v>
      </c>
      <c r="E103" s="161">
        <v>373504</v>
      </c>
      <c r="F103" s="35"/>
    </row>
    <row r="104" spans="1:6" x14ac:dyDescent="0.25">
      <c r="A104" s="4" t="str">
        <f t="shared" si="1"/>
        <v>BSR 04Silvicultura/EstradasEH</v>
      </c>
      <c r="B104" s="37" t="s">
        <v>1761</v>
      </c>
      <c r="C104" s="37" t="s">
        <v>1624</v>
      </c>
      <c r="D104" s="37" t="s">
        <v>1192</v>
      </c>
      <c r="E104" s="161">
        <v>373505</v>
      </c>
      <c r="F104" s="35"/>
    </row>
    <row r="105" spans="1:6" x14ac:dyDescent="0.25">
      <c r="A105" s="4" t="str">
        <f t="shared" si="1"/>
        <v>BSR 05Silvicultura/EstradasEH</v>
      </c>
      <c r="B105" s="37" t="s">
        <v>1755</v>
      </c>
      <c r="C105" s="37" t="s">
        <v>1624</v>
      </c>
      <c r="D105" s="37" t="s">
        <v>1192</v>
      </c>
      <c r="E105" s="161">
        <v>373506</v>
      </c>
      <c r="F105" s="35"/>
    </row>
    <row r="106" spans="1:6" x14ac:dyDescent="0.25">
      <c r="A106" s="4" t="str">
        <f t="shared" si="1"/>
        <v>BSR 06Silvicultura/EstradasEH</v>
      </c>
      <c r="B106" s="37" t="s">
        <v>1767</v>
      </c>
      <c r="C106" s="37" t="s">
        <v>1624</v>
      </c>
      <c r="D106" s="37" t="s">
        <v>1192</v>
      </c>
      <c r="E106" s="161">
        <v>373507</v>
      </c>
      <c r="F106" s="35"/>
    </row>
    <row r="107" spans="1:6" x14ac:dyDescent="0.25">
      <c r="A107" s="4" t="str">
        <f t="shared" si="1"/>
        <v>BSR 01Silvicultura/EstradasTE</v>
      </c>
      <c r="B107" s="37" t="s">
        <v>1754</v>
      </c>
      <c r="C107" s="37" t="s">
        <v>1624</v>
      </c>
      <c r="D107" s="37" t="s">
        <v>1653</v>
      </c>
      <c r="E107" s="161">
        <v>373508</v>
      </c>
      <c r="F107" s="35"/>
    </row>
    <row r="108" spans="1:6" x14ac:dyDescent="0.25">
      <c r="A108" s="4" t="str">
        <f t="shared" si="1"/>
        <v>BSR 02Silvicultura/EstradasTE</v>
      </c>
      <c r="B108" s="37" t="s">
        <v>1763</v>
      </c>
      <c r="C108" s="37" t="s">
        <v>1624</v>
      </c>
      <c r="D108" s="37" t="s">
        <v>1653</v>
      </c>
      <c r="E108" s="161">
        <v>373509</v>
      </c>
      <c r="F108" s="35"/>
    </row>
    <row r="109" spans="1:6" x14ac:dyDescent="0.25">
      <c r="A109" s="4" t="str">
        <f t="shared" si="1"/>
        <v>BSR 03Silvicultura/EstradasTE</v>
      </c>
      <c r="B109" s="37" t="s">
        <v>1768</v>
      </c>
      <c r="C109" s="37" t="s">
        <v>1624</v>
      </c>
      <c r="D109" s="37" t="s">
        <v>1653</v>
      </c>
      <c r="E109" s="161">
        <v>373510</v>
      </c>
      <c r="F109" s="35"/>
    </row>
    <row r="110" spans="1:6" x14ac:dyDescent="0.25">
      <c r="A110" s="4" t="str">
        <f t="shared" si="1"/>
        <v>BSR 04Silvicultura/EstradasTE</v>
      </c>
      <c r="B110" s="37" t="s">
        <v>1761</v>
      </c>
      <c r="C110" s="37" t="s">
        <v>1624</v>
      </c>
      <c r="D110" s="37" t="s">
        <v>1653</v>
      </c>
      <c r="E110" s="161">
        <v>373511</v>
      </c>
      <c r="F110" s="35"/>
    </row>
    <row r="111" spans="1:6" x14ac:dyDescent="0.25">
      <c r="A111" s="4" t="str">
        <f t="shared" si="1"/>
        <v>BSR 05Silvicultura/EstradasTE</v>
      </c>
      <c r="B111" s="37" t="s">
        <v>1755</v>
      </c>
      <c r="C111" s="37" t="s">
        <v>1624</v>
      </c>
      <c r="D111" s="37" t="s">
        <v>1653</v>
      </c>
      <c r="E111" s="161">
        <v>373512</v>
      </c>
      <c r="F111" s="35"/>
    </row>
    <row r="112" spans="1:6" x14ac:dyDescent="0.25">
      <c r="A112" s="4" t="str">
        <f t="shared" si="1"/>
        <v>BSR 06Silvicultura/EstradasTE</v>
      </c>
      <c r="B112" s="37" t="s">
        <v>1767</v>
      </c>
      <c r="C112" s="4" t="s">
        <v>1624</v>
      </c>
      <c r="D112" s="37" t="s">
        <v>1653</v>
      </c>
      <c r="E112" s="128">
        <v>373513</v>
      </c>
    </row>
    <row r="113" spans="1:5" x14ac:dyDescent="0.25">
      <c r="A113" s="4" t="str">
        <f t="shared" si="1"/>
        <v>BSR 01Silvicultura/EstradasPC</v>
      </c>
      <c r="B113" s="37" t="s">
        <v>1754</v>
      </c>
      <c r="C113" s="4" t="s">
        <v>1624</v>
      </c>
      <c r="D113" s="37" t="s">
        <v>1190</v>
      </c>
      <c r="E113" s="5">
        <v>373514</v>
      </c>
    </row>
    <row r="114" spans="1:5" x14ac:dyDescent="0.25">
      <c r="A114" s="4" t="str">
        <f t="shared" si="1"/>
        <v>BSR 02Silvicultura/EstradasPC</v>
      </c>
      <c r="B114" s="37" t="s">
        <v>1763</v>
      </c>
      <c r="C114" s="4" t="s">
        <v>1624</v>
      </c>
      <c r="D114" s="37" t="s">
        <v>1190</v>
      </c>
      <c r="E114" s="5">
        <v>373515</v>
      </c>
    </row>
    <row r="115" spans="1:5" x14ac:dyDescent="0.25">
      <c r="A115" s="4" t="str">
        <f t="shared" si="1"/>
        <v>BSR 03Silvicultura/EstradasPC</v>
      </c>
      <c r="B115" s="37" t="s">
        <v>1768</v>
      </c>
      <c r="C115" s="4" t="s">
        <v>1624</v>
      </c>
      <c r="D115" s="37" t="s">
        <v>1190</v>
      </c>
      <c r="E115" s="5">
        <v>373516</v>
      </c>
    </row>
    <row r="116" spans="1:5" x14ac:dyDescent="0.25">
      <c r="A116" s="4" t="str">
        <f t="shared" si="1"/>
        <v>BSR 04Silvicultura/EstradasPC</v>
      </c>
      <c r="B116" s="37" t="s">
        <v>1761</v>
      </c>
      <c r="C116" s="4" t="s">
        <v>1624</v>
      </c>
      <c r="D116" s="37" t="s">
        <v>1190</v>
      </c>
      <c r="E116" s="5">
        <v>373517</v>
      </c>
    </row>
    <row r="117" spans="1:5" x14ac:dyDescent="0.25">
      <c r="A117" s="4" t="str">
        <f t="shared" si="1"/>
        <v>BSR 05Silvicultura/EstradasPC</v>
      </c>
      <c r="B117" s="37" t="s">
        <v>1755</v>
      </c>
      <c r="C117" s="4" t="s">
        <v>1624</v>
      </c>
      <c r="D117" s="37" t="s">
        <v>1190</v>
      </c>
      <c r="E117" s="5">
        <v>373518</v>
      </c>
    </row>
    <row r="118" spans="1:5" x14ac:dyDescent="0.25">
      <c r="A118" s="4" t="str">
        <f t="shared" si="1"/>
        <v>BSR 06Silvicultura/EstradasPC</v>
      </c>
      <c r="B118" s="37" t="s">
        <v>1767</v>
      </c>
      <c r="C118" s="4" t="s">
        <v>1624</v>
      </c>
      <c r="D118" s="37" t="s">
        <v>1190</v>
      </c>
      <c r="E118" s="5">
        <v>373519</v>
      </c>
    </row>
    <row r="119" spans="1:5" x14ac:dyDescent="0.25">
      <c r="A119" s="4" t="str">
        <f t="shared" si="1"/>
        <v>BSR 01Silvicultura/EstradasMN</v>
      </c>
      <c r="B119" s="37" t="s">
        <v>1754</v>
      </c>
      <c r="C119" s="4" t="s">
        <v>1624</v>
      </c>
      <c r="D119" s="37" t="s">
        <v>1191</v>
      </c>
      <c r="E119" s="5">
        <v>373520</v>
      </c>
    </row>
    <row r="120" spans="1:5" x14ac:dyDescent="0.25">
      <c r="A120" s="4" t="str">
        <f t="shared" si="1"/>
        <v>BSR 02Silvicultura/EstradasMN</v>
      </c>
      <c r="B120" s="37" t="s">
        <v>1763</v>
      </c>
      <c r="C120" s="4" t="s">
        <v>1624</v>
      </c>
      <c r="D120" s="37" t="s">
        <v>1191</v>
      </c>
      <c r="E120" s="5">
        <v>373521</v>
      </c>
    </row>
    <row r="121" spans="1:5" x14ac:dyDescent="0.25">
      <c r="A121" s="4" t="str">
        <f t="shared" si="1"/>
        <v>BSR 03Silvicultura/EstradasMN</v>
      </c>
      <c r="B121" s="37" t="s">
        <v>1768</v>
      </c>
      <c r="C121" s="4" t="s">
        <v>1624</v>
      </c>
      <c r="D121" s="37" t="s">
        <v>1191</v>
      </c>
      <c r="E121" s="5">
        <v>373522</v>
      </c>
    </row>
    <row r="122" spans="1:5" x14ac:dyDescent="0.25">
      <c r="A122" s="4" t="str">
        <f t="shared" si="1"/>
        <v>BSR 04Silvicultura/EstradasMN</v>
      </c>
      <c r="B122" s="37" t="s">
        <v>1761</v>
      </c>
      <c r="C122" s="4" t="s">
        <v>1624</v>
      </c>
      <c r="D122" s="37" t="s">
        <v>1191</v>
      </c>
      <c r="E122" s="5">
        <v>373523</v>
      </c>
    </row>
    <row r="123" spans="1:5" x14ac:dyDescent="0.25">
      <c r="A123" s="4" t="str">
        <f t="shared" si="1"/>
        <v>BSR 05Silvicultura/EstradasMN</v>
      </c>
      <c r="B123" s="37" t="s">
        <v>1755</v>
      </c>
      <c r="C123" s="4" t="s">
        <v>1624</v>
      </c>
      <c r="D123" s="37" t="s">
        <v>1191</v>
      </c>
      <c r="E123" s="5">
        <v>373524</v>
      </c>
    </row>
    <row r="124" spans="1:5" x14ac:dyDescent="0.25">
      <c r="A124" s="4" t="str">
        <f t="shared" si="1"/>
        <v>BSR 06Silvicultura/EstradasMN</v>
      </c>
      <c r="B124" s="37" t="s">
        <v>1767</v>
      </c>
      <c r="C124" s="4" t="s">
        <v>1624</v>
      </c>
      <c r="D124" s="37" t="s">
        <v>1191</v>
      </c>
      <c r="E124" s="5">
        <v>373525</v>
      </c>
    </row>
    <row r="125" spans="1:5" x14ac:dyDescent="0.25">
      <c r="A125" s="4" t="str">
        <f t="shared" si="1"/>
        <v>MODULO 1CarregamentoCF</v>
      </c>
      <c r="B125" s="37" t="s">
        <v>1203</v>
      </c>
      <c r="C125" s="37" t="s">
        <v>1817</v>
      </c>
      <c r="D125" s="37" t="s">
        <v>1215</v>
      </c>
      <c r="E125" s="38">
        <v>371171</v>
      </c>
    </row>
    <row r="126" spans="1:5" x14ac:dyDescent="0.25">
      <c r="A126" s="4" t="str">
        <f t="shared" si="1"/>
        <v>MODULO 1CarregamentoMN</v>
      </c>
      <c r="B126" s="37" t="s">
        <v>1203</v>
      </c>
      <c r="C126" s="37" t="s">
        <v>1817</v>
      </c>
      <c r="D126" s="37" t="s">
        <v>1191</v>
      </c>
      <c r="E126" s="38">
        <v>371171</v>
      </c>
    </row>
    <row r="127" spans="1:5" x14ac:dyDescent="0.25">
      <c r="A127" s="4" t="str">
        <f t="shared" ref="A127:A154" si="2">_xlfn.CONCAT(B127,C127,D127)</f>
        <v>MODULO 2CarregamentoCF</v>
      </c>
      <c r="B127" s="37" t="s">
        <v>1204</v>
      </c>
      <c r="C127" s="37" t="s">
        <v>1817</v>
      </c>
      <c r="D127" s="37" t="s">
        <v>1215</v>
      </c>
      <c r="E127" s="38">
        <v>371172</v>
      </c>
    </row>
    <row r="128" spans="1:5" x14ac:dyDescent="0.25">
      <c r="A128" s="4" t="str">
        <f t="shared" si="2"/>
        <v>MODULO 2CarregamentoMN</v>
      </c>
      <c r="B128" s="37" t="s">
        <v>1204</v>
      </c>
      <c r="C128" s="37" t="s">
        <v>1817</v>
      </c>
      <c r="D128" s="37" t="s">
        <v>1191</v>
      </c>
      <c r="E128" s="38">
        <v>371172</v>
      </c>
    </row>
    <row r="129" spans="1:5" x14ac:dyDescent="0.25">
      <c r="A129" s="4" t="str">
        <f t="shared" si="2"/>
        <v>MODULO 3CarregamentoCF</v>
      </c>
      <c r="B129" s="37" t="s">
        <v>1205</v>
      </c>
      <c r="C129" s="37" t="s">
        <v>1817</v>
      </c>
      <c r="D129" s="37" t="s">
        <v>1215</v>
      </c>
      <c r="E129" s="38">
        <v>371173</v>
      </c>
    </row>
    <row r="130" spans="1:5" x14ac:dyDescent="0.25">
      <c r="A130" s="4" t="str">
        <f t="shared" si="2"/>
        <v>MODULO 3CarregamentoMN</v>
      </c>
      <c r="B130" s="37" t="s">
        <v>1205</v>
      </c>
      <c r="C130" s="37" t="s">
        <v>1817</v>
      </c>
      <c r="D130" s="37" t="s">
        <v>1191</v>
      </c>
      <c r="E130" s="38">
        <v>371173</v>
      </c>
    </row>
    <row r="131" spans="1:5" x14ac:dyDescent="0.25">
      <c r="A131" s="4" t="str">
        <f t="shared" si="2"/>
        <v>MODULO 4CarregamentoCF</v>
      </c>
      <c r="B131" s="37" t="s">
        <v>1206</v>
      </c>
      <c r="C131" s="37" t="s">
        <v>1817</v>
      </c>
      <c r="D131" s="37" t="s">
        <v>1215</v>
      </c>
      <c r="E131" s="38">
        <v>371174</v>
      </c>
    </row>
    <row r="132" spans="1:5" x14ac:dyDescent="0.25">
      <c r="A132" s="4" t="str">
        <f t="shared" si="2"/>
        <v>MODULO 4CarregamentoMN</v>
      </c>
      <c r="B132" s="37" t="s">
        <v>1206</v>
      </c>
      <c r="C132" s="37" t="s">
        <v>1817</v>
      </c>
      <c r="D132" s="37" t="s">
        <v>1191</v>
      </c>
      <c r="E132" s="38">
        <v>371174</v>
      </c>
    </row>
    <row r="133" spans="1:5" x14ac:dyDescent="0.25">
      <c r="A133" s="4" t="str">
        <f t="shared" si="2"/>
        <v>MODULO 5CarregamentoCF</v>
      </c>
      <c r="B133" s="37" t="s">
        <v>1207</v>
      </c>
      <c r="C133" s="37" t="s">
        <v>1817</v>
      </c>
      <c r="D133" s="37" t="s">
        <v>1215</v>
      </c>
      <c r="E133" s="38">
        <v>371175</v>
      </c>
    </row>
    <row r="134" spans="1:5" x14ac:dyDescent="0.25">
      <c r="A134" s="4" t="str">
        <f t="shared" si="2"/>
        <v>MODULO 5CarregamentoMN</v>
      </c>
      <c r="B134" s="37" t="s">
        <v>1207</v>
      </c>
      <c r="C134" s="37" t="s">
        <v>1817</v>
      </c>
      <c r="D134" s="37" t="s">
        <v>1191</v>
      </c>
      <c r="E134" s="38">
        <v>371175</v>
      </c>
    </row>
    <row r="135" spans="1:5" x14ac:dyDescent="0.25">
      <c r="A135" s="4" t="str">
        <f t="shared" si="2"/>
        <v>MODULO 6CarregamentoCF</v>
      </c>
      <c r="B135" s="37" t="s">
        <v>1208</v>
      </c>
      <c r="C135" s="37" t="s">
        <v>1817</v>
      </c>
      <c r="D135" s="37" t="s">
        <v>1215</v>
      </c>
      <c r="E135" s="38">
        <v>371176</v>
      </c>
    </row>
    <row r="136" spans="1:5" x14ac:dyDescent="0.25">
      <c r="A136" s="4" t="str">
        <f t="shared" si="2"/>
        <v>MODULO 6CarregamentoMN</v>
      </c>
      <c r="B136" s="37" t="s">
        <v>1208</v>
      </c>
      <c r="C136" s="37" t="s">
        <v>1817</v>
      </c>
      <c r="D136" s="37" t="s">
        <v>1191</v>
      </c>
      <c r="E136" s="38">
        <v>371176</v>
      </c>
    </row>
    <row r="137" spans="1:5" x14ac:dyDescent="0.25">
      <c r="A137" s="4" t="str">
        <f t="shared" si="2"/>
        <v>MODULO 7CarregamentoCF</v>
      </c>
      <c r="B137" s="37" t="s">
        <v>1209</v>
      </c>
      <c r="C137" s="37" t="s">
        <v>1817</v>
      </c>
      <c r="D137" s="37" t="s">
        <v>1215</v>
      </c>
      <c r="E137" s="38">
        <v>371177</v>
      </c>
    </row>
    <row r="138" spans="1:5" x14ac:dyDescent="0.25">
      <c r="A138" s="4" t="str">
        <f t="shared" si="2"/>
        <v>MODULO 7CarregamentoMN</v>
      </c>
      <c r="B138" s="37" t="s">
        <v>1209</v>
      </c>
      <c r="C138" s="37" t="s">
        <v>1817</v>
      </c>
      <c r="D138" s="37" t="s">
        <v>1191</v>
      </c>
      <c r="E138" s="38">
        <v>371177</v>
      </c>
    </row>
    <row r="139" spans="1:5" x14ac:dyDescent="0.25">
      <c r="A139" s="4" t="str">
        <f t="shared" si="2"/>
        <v>MODULO 8CarregamentoCF</v>
      </c>
      <c r="B139" s="37" t="s">
        <v>1210</v>
      </c>
      <c r="C139" s="37" t="s">
        <v>1817</v>
      </c>
      <c r="D139" s="37" t="s">
        <v>1215</v>
      </c>
      <c r="E139" s="38">
        <v>371178</v>
      </c>
    </row>
    <row r="140" spans="1:5" x14ac:dyDescent="0.25">
      <c r="A140" s="4" t="str">
        <f t="shared" si="2"/>
        <v>MODULO 8CarregamentoMN</v>
      </c>
      <c r="B140" s="37" t="str">
        <f>$B$59</f>
        <v>MODULO 8</v>
      </c>
      <c r="C140" s="37" t="s">
        <v>1817</v>
      </c>
      <c r="D140" s="37" t="s">
        <v>1191</v>
      </c>
      <c r="E140" s="38">
        <v>371178</v>
      </c>
    </row>
    <row r="141" spans="1:5" x14ac:dyDescent="0.25">
      <c r="A141" s="4" t="str">
        <f t="shared" si="2"/>
        <v>MODULO 8CarregamentoPC</v>
      </c>
      <c r="B141" s="37" t="str">
        <f>$B$59</f>
        <v>MODULO 8</v>
      </c>
      <c r="C141" s="37" t="s">
        <v>1817</v>
      </c>
      <c r="D141" s="37" t="s">
        <v>1190</v>
      </c>
      <c r="E141" s="38">
        <v>371178</v>
      </c>
    </row>
    <row r="142" spans="1:5" x14ac:dyDescent="0.25">
      <c r="A142" s="4" t="str">
        <f t="shared" si="2"/>
        <v>MODULO 10CarregamentoCF</v>
      </c>
      <c r="B142" s="37" t="s">
        <v>1211</v>
      </c>
      <c r="C142" s="37" t="s">
        <v>1817</v>
      </c>
      <c r="D142" s="37" t="s">
        <v>1215</v>
      </c>
      <c r="E142" s="38">
        <v>371145</v>
      </c>
    </row>
    <row r="143" spans="1:5" x14ac:dyDescent="0.25">
      <c r="A143" s="4" t="str">
        <f t="shared" si="2"/>
        <v>MODULO 11CarregamentoCF</v>
      </c>
      <c r="B143" s="37" t="s">
        <v>1212</v>
      </c>
      <c r="C143" s="37" t="s">
        <v>1817</v>
      </c>
      <c r="D143" s="37" t="s">
        <v>1215</v>
      </c>
      <c r="E143" s="38">
        <v>371147</v>
      </c>
    </row>
    <row r="144" spans="1:5" x14ac:dyDescent="0.25">
      <c r="A144" s="184" t="str">
        <f t="shared" si="2"/>
        <v>MODULO 10CarregamentoPC</v>
      </c>
      <c r="B144" s="37" t="s">
        <v>1211</v>
      </c>
      <c r="C144" s="37" t="s">
        <v>1817</v>
      </c>
      <c r="D144" s="184" t="s">
        <v>1190</v>
      </c>
      <c r="E144" s="38">
        <v>371145</v>
      </c>
    </row>
    <row r="145" spans="1:5" x14ac:dyDescent="0.25">
      <c r="A145" s="4" t="str">
        <f t="shared" si="2"/>
        <v>MODULO 11CarregamentoMN</v>
      </c>
      <c r="B145" s="37" t="s">
        <v>1212</v>
      </c>
      <c r="C145" s="37" t="s">
        <v>1817</v>
      </c>
      <c r="D145" s="37" t="s">
        <v>1191</v>
      </c>
      <c r="E145" s="38">
        <v>371147</v>
      </c>
    </row>
    <row r="146" spans="1:5" x14ac:dyDescent="0.25">
      <c r="A146" s="4" t="str">
        <f t="shared" si="2"/>
        <v>MODULO 11CarregamentoTRAILLER</v>
      </c>
      <c r="B146" s="37" t="s">
        <v>1212</v>
      </c>
      <c r="C146" s="37" t="s">
        <v>1817</v>
      </c>
      <c r="D146" s="37" t="s">
        <v>1189</v>
      </c>
      <c r="E146" s="38">
        <v>371147</v>
      </c>
    </row>
    <row r="147" spans="1:5" x14ac:dyDescent="0.25">
      <c r="A147" s="184" t="str">
        <f t="shared" si="2"/>
        <v>MODULO 4CarregamentoPC</v>
      </c>
      <c r="B147" s="37" t="s">
        <v>1206</v>
      </c>
      <c r="C147" s="37" t="s">
        <v>1817</v>
      </c>
      <c r="D147" s="184" t="s">
        <v>1190</v>
      </c>
      <c r="E147" s="38">
        <v>371174</v>
      </c>
    </row>
    <row r="148" spans="1:5" x14ac:dyDescent="0.25">
      <c r="A148" s="4" t="str">
        <f t="shared" si="2"/>
        <v>MODULO 7Estradas PróprioEH</v>
      </c>
      <c r="B148" s="37" t="s">
        <v>1209</v>
      </c>
      <c r="C148" s="37" t="s">
        <v>1194</v>
      </c>
      <c r="D148" s="37" t="s">
        <v>1192</v>
      </c>
      <c r="E148" s="38">
        <v>373212</v>
      </c>
    </row>
    <row r="149" spans="1:5" x14ac:dyDescent="0.25">
      <c r="A149" s="4" t="str">
        <f t="shared" si="2"/>
        <v>MODULO 7Estradas PróprioPC</v>
      </c>
      <c r="B149" s="37" t="s">
        <v>1209</v>
      </c>
      <c r="C149" s="37" t="s">
        <v>1194</v>
      </c>
      <c r="D149" s="37" t="s">
        <v>1190</v>
      </c>
      <c r="E149" s="38">
        <v>373213</v>
      </c>
    </row>
    <row r="150" spans="1:5" x14ac:dyDescent="0.25">
      <c r="A150" s="4" t="str">
        <f t="shared" si="2"/>
        <v>MODULO 7Estradas PróprioRC</v>
      </c>
      <c r="B150" s="37" t="s">
        <v>1209</v>
      </c>
      <c r="C150" s="37" t="s">
        <v>1194</v>
      </c>
      <c r="D150" s="37" t="s">
        <v>1193</v>
      </c>
      <c r="E150" s="38">
        <v>373214</v>
      </c>
    </row>
    <row r="151" spans="1:5" x14ac:dyDescent="0.25">
      <c r="A151" s="4" t="str">
        <f t="shared" si="2"/>
        <v>MODULO 7Estradas PróprioMN</v>
      </c>
      <c r="B151" s="37" t="s">
        <v>1209</v>
      </c>
      <c r="C151" s="37" t="s">
        <v>1194</v>
      </c>
      <c r="D151" s="37" t="s">
        <v>1191</v>
      </c>
      <c r="E151" s="38">
        <v>373215</v>
      </c>
    </row>
    <row r="152" spans="1:5" x14ac:dyDescent="0.25">
      <c r="A152" s="4" t="str">
        <f t="shared" si="2"/>
        <v>MODULO 7Estradas PróprioTR</v>
      </c>
      <c r="B152" s="37" t="s">
        <v>1209</v>
      </c>
      <c r="C152" s="37" t="s">
        <v>1194</v>
      </c>
      <c r="D152" s="37" t="s">
        <v>1659</v>
      </c>
      <c r="E152" s="38">
        <v>373216</v>
      </c>
    </row>
    <row r="153" spans="1:5" x14ac:dyDescent="0.25">
      <c r="A153" s="4" t="str">
        <f t="shared" si="2"/>
        <v>MODULO 7Estradas PróprioRE</v>
      </c>
      <c r="B153" s="37" t="s">
        <v>1209</v>
      </c>
      <c r="C153" s="37" t="s">
        <v>1194</v>
      </c>
      <c r="D153" s="37" t="s">
        <v>1537</v>
      </c>
      <c r="E153" s="38">
        <v>373219</v>
      </c>
    </row>
    <row r="154" spans="1:5" x14ac:dyDescent="0.25">
      <c r="A154" s="4" t="str">
        <f t="shared" si="2"/>
        <v>MODULO 7Estradas PróprioTRAILLER</v>
      </c>
      <c r="B154" s="37" t="s">
        <v>1209</v>
      </c>
      <c r="C154" s="37" t="s">
        <v>1194</v>
      </c>
      <c r="D154" s="37" t="s">
        <v>1189</v>
      </c>
      <c r="E154" s="5">
        <v>373312</v>
      </c>
    </row>
  </sheetData>
  <autoFilter ref="A1:F154" xr:uid="{78C05A0F-D056-44C8-AC86-6D0EFD61597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1EDD6-AF0E-4717-A4DA-56E512025008}">
  <sheetPr codeName="Planilha9">
    <tabColor rgb="FFFFC000"/>
  </sheetPr>
  <dimension ref="A1:D35"/>
  <sheetViews>
    <sheetView workbookViewId="0">
      <selection activeCell="C5" sqref="C5"/>
    </sheetView>
  </sheetViews>
  <sheetFormatPr defaultRowHeight="15" x14ac:dyDescent="0.25"/>
  <cols>
    <col min="1" max="1" width="13.140625" customWidth="1"/>
    <col min="2" max="2" width="26.85546875" customWidth="1"/>
    <col min="3" max="3" width="39.5703125" customWidth="1"/>
    <col min="4" max="4" width="92.28515625" bestFit="1" customWidth="1"/>
  </cols>
  <sheetData>
    <row r="1" spans="1:4" s="91" customFormat="1" x14ac:dyDescent="0.25">
      <c r="D1"/>
    </row>
    <row r="2" spans="1:4" x14ac:dyDescent="0.25">
      <c r="A2" s="207" t="s">
        <v>1893</v>
      </c>
      <c r="B2" s="208"/>
      <c r="C2" s="209"/>
    </row>
    <row r="3" spans="1:4" x14ac:dyDescent="0.25">
      <c r="A3" s="211" t="s">
        <v>1894</v>
      </c>
      <c r="B3" s="211" t="s">
        <v>1641</v>
      </c>
      <c r="C3" s="211" t="s">
        <v>1895</v>
      </c>
    </row>
    <row r="4" spans="1:4" x14ac:dyDescent="0.25">
      <c r="A4" s="195"/>
      <c r="B4" s="187" t="s">
        <v>1883</v>
      </c>
      <c r="C4" s="190">
        <v>3013151</v>
      </c>
    </row>
    <row r="5" spans="1:4" x14ac:dyDescent="0.25">
      <c r="A5" s="195"/>
      <c r="B5" s="257" t="s">
        <v>1215</v>
      </c>
      <c r="C5" s="25">
        <v>3016515</v>
      </c>
    </row>
    <row r="6" spans="1:4" x14ac:dyDescent="0.25">
      <c r="A6" s="194">
        <v>2001832</v>
      </c>
      <c r="B6" s="187" t="s">
        <v>2004</v>
      </c>
      <c r="C6" s="123">
        <v>2729955</v>
      </c>
    </row>
    <row r="7" spans="1:4" x14ac:dyDescent="0.25">
      <c r="A7" s="194">
        <v>2006969</v>
      </c>
      <c r="B7" s="188" t="s">
        <v>2005</v>
      </c>
      <c r="C7" s="25">
        <v>2730980</v>
      </c>
    </row>
    <row r="8" spans="1:4" x14ac:dyDescent="0.25">
      <c r="A8" s="194">
        <v>2002246</v>
      </c>
      <c r="B8" s="188" t="s">
        <v>2006</v>
      </c>
      <c r="C8" s="25">
        <v>2730948</v>
      </c>
    </row>
    <row r="9" spans="1:4" x14ac:dyDescent="0.25">
      <c r="A9" s="194">
        <v>2007539</v>
      </c>
      <c r="B9" s="187" t="s">
        <v>2007</v>
      </c>
      <c r="C9" s="25">
        <v>2576909</v>
      </c>
    </row>
    <row r="10" spans="1:4" x14ac:dyDescent="0.25">
      <c r="A10" s="194">
        <v>2007104</v>
      </c>
      <c r="B10" s="188" t="s">
        <v>2008</v>
      </c>
      <c r="C10" s="25">
        <v>2778698</v>
      </c>
    </row>
    <row r="11" spans="1:4" x14ac:dyDescent="0.25">
      <c r="A11" s="195"/>
      <c r="B11" s="187" t="s">
        <v>1818</v>
      </c>
      <c r="C11" s="25">
        <v>2894853</v>
      </c>
    </row>
    <row r="12" spans="1:4" x14ac:dyDescent="0.25">
      <c r="A12" s="195"/>
      <c r="B12" s="187" t="s">
        <v>1819</v>
      </c>
      <c r="C12" s="25">
        <v>2894869</v>
      </c>
    </row>
    <row r="13" spans="1:4" x14ac:dyDescent="0.25">
      <c r="A13" s="195"/>
      <c r="B13" s="187" t="s">
        <v>2009</v>
      </c>
      <c r="C13" s="25">
        <v>2999282</v>
      </c>
    </row>
    <row r="14" spans="1:4" x14ac:dyDescent="0.25">
      <c r="A14" s="194">
        <v>2002374</v>
      </c>
      <c r="B14" s="187" t="s">
        <v>2010</v>
      </c>
      <c r="C14" s="25">
        <v>2730623</v>
      </c>
    </row>
    <row r="15" spans="1:4" x14ac:dyDescent="0.25">
      <c r="A15" s="4"/>
      <c r="B15" s="4" t="s">
        <v>1955</v>
      </c>
      <c r="C15" s="25">
        <v>3117113</v>
      </c>
    </row>
    <row r="17" spans="1:4" x14ac:dyDescent="0.25">
      <c r="A17" s="207" t="s">
        <v>1896</v>
      </c>
      <c r="B17" s="208"/>
      <c r="C17" s="210"/>
      <c r="D17" s="209"/>
    </row>
    <row r="18" spans="1:4" x14ac:dyDescent="0.25">
      <c r="A18" s="211" t="s">
        <v>1894</v>
      </c>
      <c r="B18" s="211" t="s">
        <v>1934</v>
      </c>
      <c r="C18" s="211" t="s">
        <v>1897</v>
      </c>
      <c r="D18" s="211" t="s">
        <v>1898</v>
      </c>
    </row>
    <row r="19" spans="1:4" x14ac:dyDescent="0.25">
      <c r="A19" s="123">
        <v>10017759</v>
      </c>
      <c r="B19" s="187" t="s">
        <v>1555</v>
      </c>
      <c r="C19" s="187" t="s">
        <v>1891</v>
      </c>
      <c r="D19" s="191" t="s">
        <v>1951</v>
      </c>
    </row>
    <row r="20" spans="1:4" x14ac:dyDescent="0.25">
      <c r="A20" s="123">
        <v>10138254</v>
      </c>
      <c r="B20" s="187" t="s">
        <v>1735</v>
      </c>
      <c r="C20" s="192" t="s">
        <v>1890</v>
      </c>
      <c r="D20" s="191" t="s">
        <v>1806</v>
      </c>
    </row>
    <row r="21" spans="1:4" x14ac:dyDescent="0.25">
      <c r="A21" s="189">
        <v>10136128</v>
      </c>
      <c r="B21" s="187" t="s">
        <v>1713</v>
      </c>
      <c r="C21" s="192" t="s">
        <v>1884</v>
      </c>
      <c r="D21" s="191" t="s">
        <v>1797</v>
      </c>
    </row>
    <row r="22" spans="1:4" x14ac:dyDescent="0.25">
      <c r="A22" s="123">
        <v>10134542</v>
      </c>
      <c r="B22" s="187" t="s">
        <v>1392</v>
      </c>
      <c r="C22" s="188" t="s">
        <v>1885</v>
      </c>
      <c r="D22" s="191" t="s">
        <v>1795</v>
      </c>
    </row>
    <row r="23" spans="1:4" x14ac:dyDescent="0.25">
      <c r="A23" s="189">
        <v>10134713</v>
      </c>
      <c r="B23" s="187" t="s">
        <v>1762</v>
      </c>
      <c r="C23" s="192" t="s">
        <v>1886</v>
      </c>
      <c r="D23" s="191" t="s">
        <v>1798</v>
      </c>
    </row>
    <row r="24" spans="1:4" x14ac:dyDescent="0.25">
      <c r="A24" s="123">
        <v>10137182</v>
      </c>
      <c r="B24" s="187" t="s">
        <v>1389</v>
      </c>
      <c r="C24" s="187" t="s">
        <v>1887</v>
      </c>
      <c r="D24" s="191" t="s">
        <v>1799</v>
      </c>
    </row>
    <row r="25" spans="1:4" x14ac:dyDescent="0.25">
      <c r="A25" s="123">
        <v>10002994</v>
      </c>
      <c r="B25" s="187" t="s">
        <v>1390</v>
      </c>
      <c r="C25" s="187" t="s">
        <v>1888</v>
      </c>
      <c r="D25" s="191" t="s">
        <v>1796</v>
      </c>
    </row>
    <row r="26" spans="1:4" x14ac:dyDescent="0.25">
      <c r="A26" s="189">
        <v>10140344</v>
      </c>
      <c r="B26" s="187" t="s">
        <v>1811</v>
      </c>
      <c r="C26" s="192" t="s">
        <v>1889</v>
      </c>
      <c r="D26" s="191" t="s">
        <v>1952</v>
      </c>
    </row>
    <row r="29" spans="1:4" x14ac:dyDescent="0.25">
      <c r="A29" s="328" t="s">
        <v>1938</v>
      </c>
      <c r="B29" s="328"/>
    </row>
    <row r="30" spans="1:4" x14ac:dyDescent="0.25">
      <c r="A30" s="189" t="s">
        <v>1939</v>
      </c>
      <c r="B30" s="189" t="s">
        <v>1940</v>
      </c>
    </row>
    <row r="31" spans="1:4" x14ac:dyDescent="0.25">
      <c r="A31" s="189" t="s">
        <v>1192</v>
      </c>
      <c r="B31" s="218">
        <v>3080720</v>
      </c>
    </row>
    <row r="33" spans="1:2" x14ac:dyDescent="0.25">
      <c r="A33" s="328" t="s">
        <v>1941</v>
      </c>
      <c r="B33" s="328"/>
    </row>
    <row r="34" spans="1:2" x14ac:dyDescent="0.25">
      <c r="A34" s="189" t="s">
        <v>1939</v>
      </c>
      <c r="B34" s="189" t="s">
        <v>1940</v>
      </c>
    </row>
    <row r="35" spans="1:2" x14ac:dyDescent="0.25">
      <c r="A35" s="189" t="s">
        <v>1192</v>
      </c>
      <c r="B35" s="189">
        <v>3080755</v>
      </c>
    </row>
  </sheetData>
  <sortState ref="A4:C15">
    <sortCondition ref="B4:B15"/>
  </sortState>
  <mergeCells count="2">
    <mergeCell ref="A29:B29"/>
    <mergeCell ref="A33:B33"/>
  </mergeCells>
  <hyperlinks>
    <hyperlink ref="D22" r:id="rId1" display="lauriana@kthatransportes.com.br; " xr:uid="{00000000-0004-0000-0000-000000000000}"/>
    <hyperlink ref="D21" r:id="rId2" xr:uid="{00000000-0004-0000-0000-000001000000}"/>
    <hyperlink ref="D23" r:id="rId3" xr:uid="{00000000-0004-0000-0000-000002000000}"/>
    <hyperlink ref="D20" r:id="rId4" xr:uid="{00000000-0004-0000-0000-000003000000}"/>
    <hyperlink ref="D24" r:id="rId5" xr:uid="{00000000-0004-0000-0000-000004000000}"/>
    <hyperlink ref="D26" r:id="rId6" xr:uid="{00000000-0004-0000-0000-000005000000}"/>
    <hyperlink ref="D19" r:id="rId7" xr:uid="{00000000-0004-0000-0000-000006000000}"/>
    <hyperlink ref="D25" r:id="rId8" xr:uid="{00000000-0004-0000-0000-000007000000}"/>
  </hyperlinks>
  <pageMargins left="0.511811024" right="0.511811024" top="0.78740157499999996" bottom="0.78740157499999996" header="0.31496062000000002" footer="0.31496062000000002"/>
  <pageSetup paperSize="9" orientation="portrait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A1169-F667-43E6-B15D-E2A440E64D90}">
  <sheetPr codeName="Planilha3">
    <tabColor rgb="FFFFC000"/>
  </sheetPr>
  <dimension ref="A1:AE48"/>
  <sheetViews>
    <sheetView zoomScaleNormal="100" zoomScaleSheetLayoutView="98" workbookViewId="0">
      <selection activeCell="R12" sqref="R12"/>
    </sheetView>
  </sheetViews>
  <sheetFormatPr defaultRowHeight="15" x14ac:dyDescent="0.25"/>
  <cols>
    <col min="1" max="1" width="9.5703125" bestFit="1" customWidth="1"/>
    <col min="2" max="2" width="9.140625" bestFit="1" customWidth="1"/>
    <col min="3" max="3" width="16.5703125" bestFit="1" customWidth="1"/>
    <col min="4" max="4" width="17.7109375" bestFit="1" customWidth="1"/>
    <col min="5" max="5" width="5.140625" bestFit="1" customWidth="1"/>
    <col min="6" max="6" width="26.5703125" bestFit="1" customWidth="1"/>
    <col min="7" max="7" width="12.85546875" bestFit="1" customWidth="1"/>
    <col min="8" max="8" width="9.28515625" style="261" bestFit="1" customWidth="1"/>
    <col min="9" max="9" width="11.85546875" style="261" bestFit="1" customWidth="1"/>
    <col min="10" max="10" width="19.5703125" style="261" bestFit="1" customWidth="1"/>
    <col min="11" max="11" width="9.140625" style="261" bestFit="1" customWidth="1"/>
    <col min="12" max="13" width="11.140625" style="261" customWidth="1"/>
    <col min="14" max="14" width="11.140625" customWidth="1"/>
    <col min="15" max="15" width="3.28515625" customWidth="1"/>
    <col min="16" max="16" width="2.42578125" customWidth="1"/>
    <col min="17" max="18" width="15.85546875" bestFit="1" customWidth="1"/>
    <col min="19" max="19" width="10" bestFit="1" customWidth="1"/>
    <col min="20" max="20" width="14.140625" bestFit="1" customWidth="1"/>
    <col min="21" max="21" width="13.28515625" bestFit="1" customWidth="1"/>
    <col min="23" max="24" width="6" bestFit="1" customWidth="1"/>
    <col min="25" max="25" width="9.28515625" bestFit="1" customWidth="1"/>
    <col min="27" max="27" width="5.85546875" bestFit="1" customWidth="1"/>
    <col min="28" max="28" width="11.85546875" bestFit="1" customWidth="1"/>
    <col min="30" max="31" width="6" bestFit="1" customWidth="1"/>
    <col min="33" max="33" width="12.28515625" bestFit="1" customWidth="1"/>
  </cols>
  <sheetData>
    <row r="1" spans="1:31" x14ac:dyDescent="0.25">
      <c r="A1" s="212" t="s">
        <v>1269</v>
      </c>
      <c r="B1" s="212" t="s">
        <v>1270</v>
      </c>
      <c r="C1" s="16" t="s">
        <v>1271</v>
      </c>
      <c r="D1" s="16" t="s">
        <v>1272</v>
      </c>
      <c r="E1" s="16" t="s">
        <v>1273</v>
      </c>
      <c r="F1" s="16" t="s">
        <v>1274</v>
      </c>
      <c r="G1" s="262" t="s">
        <v>2053</v>
      </c>
      <c r="H1" s="260"/>
      <c r="I1" s="260"/>
      <c r="J1" s="260"/>
      <c r="K1" s="260"/>
      <c r="L1" s="330"/>
      <c r="M1" s="330"/>
      <c r="N1" s="330"/>
      <c r="R1" s="247" t="s">
        <v>1275</v>
      </c>
      <c r="S1" s="247"/>
      <c r="T1" s="247"/>
      <c r="AD1">
        <v>44061</v>
      </c>
      <c r="AE1">
        <v>53006</v>
      </c>
    </row>
    <row r="2" spans="1:31" x14ac:dyDescent="0.25">
      <c r="A2" s="206">
        <v>259</v>
      </c>
      <c r="B2" s="38" t="s">
        <v>1276</v>
      </c>
      <c r="C2" s="2" t="s">
        <v>1277</v>
      </c>
      <c r="D2" s="2" t="s">
        <v>1278</v>
      </c>
      <c r="E2" s="2">
        <v>1982</v>
      </c>
      <c r="F2" s="2">
        <v>55322</v>
      </c>
      <c r="G2" s="2" t="s">
        <v>2055</v>
      </c>
      <c r="H2" s="264"/>
      <c r="I2" s="264"/>
      <c r="J2" s="264"/>
      <c r="K2" s="264"/>
      <c r="L2" s="331"/>
      <c r="M2" s="331"/>
      <c r="N2" s="331"/>
      <c r="R2" s="248" t="s">
        <v>1279</v>
      </c>
      <c r="S2" s="248"/>
      <c r="T2" s="248"/>
      <c r="AD2">
        <v>44042</v>
      </c>
      <c r="AE2">
        <v>53009</v>
      </c>
    </row>
    <row r="3" spans="1:31" x14ac:dyDescent="0.25">
      <c r="A3" s="213">
        <v>2411</v>
      </c>
      <c r="B3" s="5" t="s">
        <v>1280</v>
      </c>
      <c r="C3" s="2" t="s">
        <v>1277</v>
      </c>
      <c r="D3" s="2" t="s">
        <v>1281</v>
      </c>
      <c r="E3" s="2">
        <v>2011</v>
      </c>
      <c r="F3" s="2" t="s">
        <v>1282</v>
      </c>
      <c r="G3" s="258" t="s">
        <v>2055</v>
      </c>
      <c r="H3" s="264"/>
      <c r="I3" s="264"/>
      <c r="J3" s="260"/>
      <c r="K3" s="264"/>
      <c r="L3" s="331"/>
      <c r="M3" s="331"/>
      <c r="N3" s="331"/>
      <c r="R3" s="250" t="s">
        <v>1284</v>
      </c>
      <c r="S3" s="249" t="s">
        <v>1283</v>
      </c>
      <c r="T3" s="250" t="s">
        <v>1285</v>
      </c>
      <c r="U3" s="246" t="s">
        <v>2053</v>
      </c>
      <c r="AD3">
        <v>44032</v>
      </c>
      <c r="AE3">
        <v>53008</v>
      </c>
    </row>
    <row r="4" spans="1:31" x14ac:dyDescent="0.25">
      <c r="A4" s="213">
        <v>53001</v>
      </c>
      <c r="B4" s="5" t="s">
        <v>1286</v>
      </c>
      <c r="C4" s="2" t="s">
        <v>1287</v>
      </c>
      <c r="D4" s="2" t="s">
        <v>1288</v>
      </c>
      <c r="E4" s="2">
        <v>2021</v>
      </c>
      <c r="F4" s="2" t="s">
        <v>1289</v>
      </c>
      <c r="G4" s="258" t="s">
        <v>2055</v>
      </c>
      <c r="H4" s="264"/>
      <c r="I4" s="264"/>
      <c r="J4" s="264"/>
      <c r="K4" s="264"/>
      <c r="L4" s="329"/>
      <c r="M4" s="329"/>
      <c r="N4" s="329"/>
      <c r="R4" s="251" t="s">
        <v>1290</v>
      </c>
      <c r="S4" s="251">
        <v>44001</v>
      </c>
      <c r="T4" s="251" t="s">
        <v>1291</v>
      </c>
      <c r="U4" s="180" t="s">
        <v>2055</v>
      </c>
      <c r="X4" s="253"/>
      <c r="Y4" t="e">
        <f t="shared" ref="Y4:Y30" si="0">VLOOKUP(W4,$Q$4:$R$35,2,0)</f>
        <v>#N/A</v>
      </c>
      <c r="Z4" t="e">
        <f>VLOOKUP(X4,$A$2:$B$23,2,0)</f>
        <v>#N/A</v>
      </c>
      <c r="AA4" t="e">
        <f>#REF!&amp;"/"&amp;X4</f>
        <v>#REF!</v>
      </c>
      <c r="AD4">
        <v>44039</v>
      </c>
      <c r="AE4">
        <v>53003</v>
      </c>
    </row>
    <row r="5" spans="1:31" x14ac:dyDescent="0.25">
      <c r="A5" s="213">
        <v>53002</v>
      </c>
      <c r="B5" s="5" t="s">
        <v>1292</v>
      </c>
      <c r="C5" s="2" t="s">
        <v>1287</v>
      </c>
      <c r="D5" s="2" t="s">
        <v>1288</v>
      </c>
      <c r="E5" s="2">
        <v>2021</v>
      </c>
      <c r="F5" s="2" t="s">
        <v>1293</v>
      </c>
      <c r="G5" s="258" t="s">
        <v>2055</v>
      </c>
      <c r="H5" s="264"/>
      <c r="I5" s="264"/>
      <c r="J5" s="264"/>
      <c r="K5" s="264"/>
      <c r="L5" s="329"/>
      <c r="M5" s="329"/>
      <c r="N5" s="329"/>
      <c r="R5" s="250" t="s">
        <v>1294</v>
      </c>
      <c r="S5" s="249">
        <v>44003</v>
      </c>
      <c r="T5" s="250" t="s">
        <v>1291</v>
      </c>
      <c r="U5" s="180" t="s">
        <v>2055</v>
      </c>
      <c r="W5">
        <v>44040</v>
      </c>
      <c r="X5" s="253">
        <v>53005</v>
      </c>
      <c r="Y5" t="e">
        <f t="shared" si="0"/>
        <v>#N/A</v>
      </c>
      <c r="Z5" t="str">
        <f t="shared" ref="Z5:Z13" si="1">VLOOKUP(X5,$A$2:$B$23,2,0)</f>
        <v>BWI5H04</v>
      </c>
      <c r="AA5" t="e">
        <f>#REF!&amp;"/"&amp;X5</f>
        <v>#REF!</v>
      </c>
      <c r="AD5">
        <v>44027</v>
      </c>
    </row>
    <row r="6" spans="1:31" x14ac:dyDescent="0.25">
      <c r="A6" s="213">
        <v>53003</v>
      </c>
      <c r="B6" s="5" t="s">
        <v>1295</v>
      </c>
      <c r="C6" s="2" t="s">
        <v>1287</v>
      </c>
      <c r="D6" s="2" t="s">
        <v>1288</v>
      </c>
      <c r="E6" s="2">
        <v>2021</v>
      </c>
      <c r="F6" s="2" t="s">
        <v>1296</v>
      </c>
      <c r="G6" s="258" t="s">
        <v>2055</v>
      </c>
      <c r="H6" s="264"/>
      <c r="I6" s="264"/>
      <c r="J6" s="264"/>
      <c r="K6" s="264"/>
      <c r="L6" s="329"/>
      <c r="M6" s="329"/>
      <c r="N6" s="329"/>
      <c r="R6" s="251" t="s">
        <v>1297</v>
      </c>
      <c r="S6" s="251">
        <v>44006</v>
      </c>
      <c r="T6" s="251" t="s">
        <v>1291</v>
      </c>
      <c r="U6" s="180" t="s">
        <v>2055</v>
      </c>
      <c r="W6">
        <v>44040</v>
      </c>
      <c r="X6" s="253">
        <v>53005</v>
      </c>
      <c r="Y6" t="e">
        <f t="shared" si="0"/>
        <v>#N/A</v>
      </c>
      <c r="Z6" t="str">
        <f t="shared" si="1"/>
        <v>BWI5H04</v>
      </c>
      <c r="AA6" t="e">
        <f>#REF!&amp;"/"&amp;X6</f>
        <v>#REF!</v>
      </c>
      <c r="AD6">
        <v>44006</v>
      </c>
      <c r="AE6">
        <v>53013</v>
      </c>
    </row>
    <row r="7" spans="1:31" x14ac:dyDescent="0.25">
      <c r="A7" s="213">
        <v>53004</v>
      </c>
      <c r="B7" s="5" t="s">
        <v>1298</v>
      </c>
      <c r="C7" s="2" t="s">
        <v>1287</v>
      </c>
      <c r="D7" s="2" t="s">
        <v>1288</v>
      </c>
      <c r="E7" s="2">
        <v>2021</v>
      </c>
      <c r="F7" s="2" t="s">
        <v>1299</v>
      </c>
      <c r="G7" s="258" t="s">
        <v>2055</v>
      </c>
      <c r="H7" s="264"/>
      <c r="I7" s="264"/>
      <c r="J7" s="264"/>
      <c r="K7" s="264"/>
      <c r="L7" s="329"/>
      <c r="M7" s="329"/>
      <c r="N7" s="329"/>
      <c r="R7" s="250" t="s">
        <v>1300</v>
      </c>
      <c r="S7" s="249">
        <v>44013</v>
      </c>
      <c r="T7" s="249" t="s">
        <v>1291</v>
      </c>
      <c r="U7" s="180" t="s">
        <v>2055</v>
      </c>
      <c r="X7" s="253"/>
      <c r="Y7" t="e">
        <f t="shared" si="0"/>
        <v>#N/A</v>
      </c>
      <c r="Z7" t="e">
        <f t="shared" si="1"/>
        <v>#N/A</v>
      </c>
      <c r="AA7" t="e">
        <f>#REF!&amp;"/"&amp;X7</f>
        <v>#REF!</v>
      </c>
      <c r="AD7">
        <v>44006</v>
      </c>
      <c r="AE7">
        <v>53013</v>
      </c>
    </row>
    <row r="8" spans="1:31" x14ac:dyDescent="0.25">
      <c r="A8" s="213">
        <v>53005</v>
      </c>
      <c r="B8" s="5" t="s">
        <v>1301</v>
      </c>
      <c r="C8" s="2" t="s">
        <v>1287</v>
      </c>
      <c r="D8" s="2" t="s">
        <v>1288</v>
      </c>
      <c r="E8" s="2">
        <v>2021</v>
      </c>
      <c r="F8" s="2" t="s">
        <v>1302</v>
      </c>
      <c r="G8" s="258" t="s">
        <v>2055</v>
      </c>
      <c r="H8" s="264"/>
      <c r="I8" s="264"/>
      <c r="J8" s="264"/>
      <c r="K8" s="264"/>
      <c r="L8" s="329"/>
      <c r="M8" s="329"/>
      <c r="N8" s="329"/>
      <c r="R8" s="251" t="s">
        <v>1303</v>
      </c>
      <c r="S8" s="251">
        <v>44014</v>
      </c>
      <c r="T8" s="251" t="s">
        <v>1291</v>
      </c>
      <c r="U8" s="180" t="s">
        <v>2055</v>
      </c>
      <c r="W8">
        <v>44039</v>
      </c>
      <c r="X8" s="253">
        <v>53015</v>
      </c>
      <c r="Y8" t="e">
        <f t="shared" si="0"/>
        <v>#N/A</v>
      </c>
      <c r="Z8" t="str">
        <f t="shared" si="1"/>
        <v>EJW5G93</v>
      </c>
      <c r="AA8" t="e">
        <f>#REF!&amp;"/"&amp;X8</f>
        <v>#REF!</v>
      </c>
      <c r="AD8">
        <v>44013</v>
      </c>
      <c r="AE8">
        <v>53013</v>
      </c>
    </row>
    <row r="9" spans="1:31" x14ac:dyDescent="0.25">
      <c r="A9" s="213">
        <v>53006</v>
      </c>
      <c r="B9" s="5" t="s">
        <v>1304</v>
      </c>
      <c r="C9" s="2" t="s">
        <v>1287</v>
      </c>
      <c r="D9" s="2" t="s">
        <v>1288</v>
      </c>
      <c r="E9" s="2">
        <v>2021</v>
      </c>
      <c r="F9" s="2" t="s">
        <v>1305</v>
      </c>
      <c r="G9" s="258" t="s">
        <v>2055</v>
      </c>
      <c r="H9" s="264"/>
      <c r="I9" s="264"/>
      <c r="J9" s="264"/>
      <c r="K9" s="264"/>
      <c r="L9" s="329"/>
      <c r="M9" s="329"/>
      <c r="N9" s="329"/>
      <c r="R9" s="250" t="s">
        <v>1306</v>
      </c>
      <c r="S9" s="249">
        <v>44017</v>
      </c>
      <c r="T9" s="250" t="s">
        <v>1291</v>
      </c>
      <c r="U9" s="180" t="s">
        <v>2055</v>
      </c>
      <c r="W9">
        <v>44036</v>
      </c>
      <c r="X9" s="253">
        <v>53016</v>
      </c>
      <c r="Y9" t="e">
        <f t="shared" si="0"/>
        <v>#N/A</v>
      </c>
      <c r="Z9" t="str">
        <f t="shared" si="1"/>
        <v>BSX5J24</v>
      </c>
      <c r="AA9" t="e">
        <f>#REF!&amp;"/"&amp;X9</f>
        <v>#REF!</v>
      </c>
      <c r="AD9">
        <v>44013</v>
      </c>
      <c r="AE9">
        <v>53013</v>
      </c>
    </row>
    <row r="10" spans="1:31" x14ac:dyDescent="0.25">
      <c r="A10" s="213">
        <v>53007</v>
      </c>
      <c r="B10" s="5" t="s">
        <v>1307</v>
      </c>
      <c r="C10" s="2" t="s">
        <v>1287</v>
      </c>
      <c r="D10" s="2" t="s">
        <v>1288</v>
      </c>
      <c r="E10" s="2">
        <v>2021</v>
      </c>
      <c r="F10" s="2" t="s">
        <v>1308</v>
      </c>
      <c r="G10" s="258" t="s">
        <v>2055</v>
      </c>
      <c r="H10" s="264"/>
      <c r="I10" s="264"/>
      <c r="J10" s="264"/>
      <c r="K10" s="264"/>
      <c r="L10" s="329"/>
      <c r="M10" s="329"/>
      <c r="N10" s="329"/>
      <c r="R10" s="251" t="s">
        <v>1309</v>
      </c>
      <c r="S10" s="251">
        <v>44018</v>
      </c>
      <c r="T10" s="251" t="s">
        <v>1291</v>
      </c>
      <c r="U10" s="180" t="s">
        <v>2055</v>
      </c>
      <c r="W10">
        <v>44045</v>
      </c>
      <c r="X10" s="253">
        <v>53017</v>
      </c>
      <c r="Y10" t="e">
        <f t="shared" si="0"/>
        <v>#N/A</v>
      </c>
      <c r="Z10" t="str">
        <f t="shared" si="1"/>
        <v>DEI6B05</v>
      </c>
      <c r="AA10" t="e">
        <f>#REF!&amp;"/"&amp;X10</f>
        <v>#REF!</v>
      </c>
      <c r="AD10">
        <v>44042</v>
      </c>
      <c r="AE10">
        <v>53009</v>
      </c>
    </row>
    <row r="11" spans="1:31" x14ac:dyDescent="0.25">
      <c r="A11" s="213">
        <v>53008</v>
      </c>
      <c r="B11" s="5" t="s">
        <v>1310</v>
      </c>
      <c r="C11" s="2" t="s">
        <v>1287</v>
      </c>
      <c r="D11" s="2" t="s">
        <v>1288</v>
      </c>
      <c r="E11" s="2">
        <v>2021</v>
      </c>
      <c r="F11" s="2" t="s">
        <v>1311</v>
      </c>
      <c r="G11" s="258" t="s">
        <v>2055</v>
      </c>
      <c r="H11" s="264"/>
      <c r="I11" s="264"/>
      <c r="J11" s="264"/>
      <c r="K11" s="264"/>
      <c r="L11" s="329"/>
      <c r="M11" s="329"/>
      <c r="N11" s="329"/>
      <c r="R11" s="250" t="s">
        <v>1312</v>
      </c>
      <c r="S11" s="249">
        <v>44019</v>
      </c>
      <c r="T11" s="249" t="s">
        <v>1291</v>
      </c>
      <c r="U11" s="180" t="s">
        <v>2055</v>
      </c>
      <c r="W11">
        <v>44045</v>
      </c>
      <c r="X11" s="253">
        <v>53017</v>
      </c>
      <c r="Y11" t="e">
        <f t="shared" si="0"/>
        <v>#N/A</v>
      </c>
      <c r="Z11" t="str">
        <f t="shared" si="1"/>
        <v>DEI6B05</v>
      </c>
      <c r="AA11" t="e">
        <f>#REF!&amp;"/"&amp;X11</f>
        <v>#REF!</v>
      </c>
    </row>
    <row r="12" spans="1:31" x14ac:dyDescent="0.25">
      <c r="A12" s="213">
        <v>53009</v>
      </c>
      <c r="B12" s="5" t="s">
        <v>1313</v>
      </c>
      <c r="C12" s="2" t="s">
        <v>1287</v>
      </c>
      <c r="D12" s="2" t="s">
        <v>1288</v>
      </c>
      <c r="E12" s="2">
        <v>2021</v>
      </c>
      <c r="F12" s="2" t="s">
        <v>1314</v>
      </c>
      <c r="G12" s="258" t="s">
        <v>2055</v>
      </c>
      <c r="H12" s="264"/>
      <c r="I12" s="264"/>
      <c r="J12" s="264"/>
      <c r="K12" s="264"/>
      <c r="L12" s="329"/>
      <c r="M12" s="329"/>
      <c r="N12" s="329"/>
      <c r="R12" s="251" t="s">
        <v>1315</v>
      </c>
      <c r="S12" s="251">
        <v>44021</v>
      </c>
      <c r="T12" s="251" t="s">
        <v>1291</v>
      </c>
      <c r="U12" s="180" t="s">
        <v>2055</v>
      </c>
      <c r="W12">
        <v>44032</v>
      </c>
      <c r="X12" s="253">
        <v>53003</v>
      </c>
      <c r="Y12" t="e">
        <f t="shared" si="0"/>
        <v>#N/A</v>
      </c>
      <c r="Z12" t="str">
        <f t="shared" si="1"/>
        <v>DEI7C03</v>
      </c>
      <c r="AA12" t="e">
        <f>#REF!&amp;"/"&amp;X12</f>
        <v>#REF!</v>
      </c>
    </row>
    <row r="13" spans="1:31" x14ac:dyDescent="0.25">
      <c r="A13" s="213">
        <v>53010</v>
      </c>
      <c r="B13" s="5" t="s">
        <v>1316</v>
      </c>
      <c r="C13" s="2" t="s">
        <v>1287</v>
      </c>
      <c r="D13" s="2" t="s">
        <v>1288</v>
      </c>
      <c r="E13" s="2">
        <v>2021</v>
      </c>
      <c r="F13" s="2" t="s">
        <v>1317</v>
      </c>
      <c r="G13" s="258" t="s">
        <v>2055</v>
      </c>
      <c r="H13" s="264"/>
      <c r="I13" s="264"/>
      <c r="J13" s="264"/>
      <c r="K13" s="264"/>
      <c r="L13" s="329"/>
      <c r="M13" s="329"/>
      <c r="N13" s="329"/>
      <c r="R13" s="250" t="s">
        <v>1318</v>
      </c>
      <c r="S13" s="249">
        <v>44026</v>
      </c>
      <c r="T13" s="250" t="s">
        <v>1291</v>
      </c>
      <c r="U13" s="180" t="s">
        <v>2055</v>
      </c>
      <c r="W13">
        <v>44027</v>
      </c>
      <c r="X13" s="253">
        <v>53010</v>
      </c>
      <c r="Y13" t="e">
        <f t="shared" si="0"/>
        <v>#N/A</v>
      </c>
      <c r="Z13" t="str">
        <f t="shared" si="1"/>
        <v>BHQ2D81</v>
      </c>
      <c r="AA13" t="e">
        <f>#REF!&amp;"/"&amp;X13</f>
        <v>#REF!</v>
      </c>
    </row>
    <row r="14" spans="1:31" x14ac:dyDescent="0.25">
      <c r="A14" s="213">
        <v>53011</v>
      </c>
      <c r="B14" s="5" t="s">
        <v>1319</v>
      </c>
      <c r="C14" s="2" t="s">
        <v>1287</v>
      </c>
      <c r="D14" s="2" t="s">
        <v>1288</v>
      </c>
      <c r="E14" s="2">
        <v>2021</v>
      </c>
      <c r="F14" s="2" t="s">
        <v>1320</v>
      </c>
      <c r="G14" s="258" t="s">
        <v>2055</v>
      </c>
      <c r="H14" s="264"/>
      <c r="I14" s="264"/>
      <c r="J14" s="264"/>
      <c r="K14" s="264"/>
      <c r="L14" s="329"/>
      <c r="M14" s="329"/>
      <c r="N14" s="329"/>
      <c r="R14" s="251" t="s">
        <v>1321</v>
      </c>
      <c r="S14" s="251">
        <v>44027</v>
      </c>
      <c r="T14" s="251" t="s">
        <v>1291</v>
      </c>
      <c r="U14" s="180" t="s">
        <v>2055</v>
      </c>
      <c r="X14" s="253"/>
      <c r="Y14" t="e">
        <f t="shared" si="0"/>
        <v>#N/A</v>
      </c>
      <c r="Z14" t="e">
        <f t="shared" ref="Z14:Z18" si="2">VLOOKUP(X14,$A$2:$B$23,2,0)</f>
        <v>#N/A</v>
      </c>
      <c r="AA14" t="e">
        <f>#REF!&amp;"/"&amp;X14</f>
        <v>#REF!</v>
      </c>
    </row>
    <row r="15" spans="1:31" x14ac:dyDescent="0.25">
      <c r="A15" s="213">
        <v>53012</v>
      </c>
      <c r="B15" s="5" t="s">
        <v>1322</v>
      </c>
      <c r="C15" s="2" t="s">
        <v>1323</v>
      </c>
      <c r="D15" s="2" t="s">
        <v>1324</v>
      </c>
      <c r="E15" s="2">
        <v>2021</v>
      </c>
      <c r="F15" s="2" t="s">
        <v>1325</v>
      </c>
      <c r="G15" s="258" t="s">
        <v>2055</v>
      </c>
      <c r="H15" s="264"/>
      <c r="I15" s="264"/>
      <c r="J15" s="264"/>
      <c r="K15" s="264"/>
      <c r="L15" s="329"/>
      <c r="M15" s="329"/>
      <c r="N15" s="329"/>
      <c r="R15" s="250" t="s">
        <v>1326</v>
      </c>
      <c r="S15" s="249">
        <v>44030</v>
      </c>
      <c r="T15" s="249" t="s">
        <v>1291</v>
      </c>
      <c r="U15" s="180" t="s">
        <v>2055</v>
      </c>
      <c r="W15" s="74">
        <v>44019</v>
      </c>
      <c r="X15" s="253">
        <v>53014</v>
      </c>
      <c r="Y15" t="e">
        <f t="shared" si="0"/>
        <v>#N/A</v>
      </c>
      <c r="Z15" t="str">
        <f t="shared" si="2"/>
        <v>DBC5G81</v>
      </c>
      <c r="AA15" t="e">
        <f>#REF!&amp;"/"&amp;X15</f>
        <v>#REF!</v>
      </c>
    </row>
    <row r="16" spans="1:31" x14ac:dyDescent="0.25">
      <c r="A16" s="213">
        <v>53013</v>
      </c>
      <c r="B16" s="5" t="s">
        <v>1327</v>
      </c>
      <c r="C16" s="2" t="s">
        <v>1328</v>
      </c>
      <c r="D16" s="2" t="s">
        <v>1329</v>
      </c>
      <c r="E16" s="2">
        <v>2021</v>
      </c>
      <c r="F16" s="2" t="s">
        <v>1330</v>
      </c>
      <c r="G16" s="258" t="s">
        <v>2055</v>
      </c>
      <c r="H16" s="264"/>
      <c r="I16" s="264"/>
      <c r="J16" s="264"/>
      <c r="K16" s="264"/>
      <c r="L16" s="329"/>
      <c r="M16" s="329"/>
      <c r="N16" s="329"/>
      <c r="R16" s="251" t="s">
        <v>1331</v>
      </c>
      <c r="S16" s="251">
        <v>44032</v>
      </c>
      <c r="T16" s="251" t="s">
        <v>1291</v>
      </c>
      <c r="U16" s="180" t="s">
        <v>2055</v>
      </c>
      <c r="W16" s="74">
        <v>44026</v>
      </c>
      <c r="X16" s="253">
        <v>53009</v>
      </c>
      <c r="Y16" t="e">
        <f t="shared" si="0"/>
        <v>#N/A</v>
      </c>
      <c r="Z16" t="str">
        <f t="shared" si="2"/>
        <v>EFY4H02</v>
      </c>
      <c r="AA16" t="e">
        <f>#REF!&amp;"/"&amp;X16</f>
        <v>#REF!</v>
      </c>
    </row>
    <row r="17" spans="1:27" x14ac:dyDescent="0.25">
      <c r="A17" s="213">
        <v>53014</v>
      </c>
      <c r="B17" s="5" t="s">
        <v>1332</v>
      </c>
      <c r="C17" s="2" t="s">
        <v>1328</v>
      </c>
      <c r="D17" s="2" t="s">
        <v>1329</v>
      </c>
      <c r="E17" s="2">
        <v>2021</v>
      </c>
      <c r="F17" s="2" t="s">
        <v>1333</v>
      </c>
      <c r="G17" s="258" t="s">
        <v>2055</v>
      </c>
      <c r="H17" s="264"/>
      <c r="I17" s="264"/>
      <c r="J17" s="264"/>
      <c r="K17" s="264"/>
      <c r="L17" s="329"/>
      <c r="M17" s="329"/>
      <c r="N17" s="329"/>
      <c r="R17" s="250" t="s">
        <v>1334</v>
      </c>
      <c r="S17" s="249">
        <v>44035</v>
      </c>
      <c r="T17" s="250" t="s">
        <v>1291</v>
      </c>
      <c r="U17" s="180" t="s">
        <v>2055</v>
      </c>
      <c r="W17" s="74">
        <v>44040</v>
      </c>
      <c r="X17" s="253">
        <v>53005</v>
      </c>
      <c r="Y17" t="e">
        <f t="shared" si="0"/>
        <v>#N/A</v>
      </c>
      <c r="Z17" t="str">
        <f t="shared" si="2"/>
        <v>BWI5H04</v>
      </c>
      <c r="AA17" t="e">
        <f>#REF!&amp;"/"&amp;X17</f>
        <v>#REF!</v>
      </c>
    </row>
    <row r="18" spans="1:27" x14ac:dyDescent="0.25">
      <c r="A18" s="213">
        <v>53015</v>
      </c>
      <c r="B18" s="5" t="s">
        <v>1335</v>
      </c>
      <c r="C18" s="2" t="s">
        <v>1328</v>
      </c>
      <c r="D18" s="2" t="s">
        <v>1329</v>
      </c>
      <c r="E18" s="2">
        <v>2021</v>
      </c>
      <c r="F18" s="2" t="s">
        <v>1336</v>
      </c>
      <c r="G18" s="258" t="s">
        <v>2055</v>
      </c>
      <c r="H18" s="264"/>
      <c r="I18" s="264"/>
      <c r="J18" s="264"/>
      <c r="K18" s="264"/>
      <c r="L18" s="329"/>
      <c r="M18" s="329"/>
      <c r="N18" s="329"/>
      <c r="R18" s="251" t="s">
        <v>1337</v>
      </c>
      <c r="S18" s="251">
        <v>44036</v>
      </c>
      <c r="T18" s="251" t="s">
        <v>1291</v>
      </c>
      <c r="U18" s="180" t="s">
        <v>2055</v>
      </c>
      <c r="W18" s="74">
        <v>44040</v>
      </c>
      <c r="X18" s="253">
        <v>53005</v>
      </c>
      <c r="Y18" t="e">
        <f t="shared" si="0"/>
        <v>#N/A</v>
      </c>
      <c r="Z18" t="str">
        <f t="shared" si="2"/>
        <v>BWI5H04</v>
      </c>
      <c r="AA18" t="e">
        <f>#REF!&amp;"/"&amp;X18</f>
        <v>#REF!</v>
      </c>
    </row>
    <row r="19" spans="1:27" x14ac:dyDescent="0.25">
      <c r="A19" s="213">
        <v>53016</v>
      </c>
      <c r="B19" s="5" t="s">
        <v>1338</v>
      </c>
      <c r="C19" s="2" t="s">
        <v>1328</v>
      </c>
      <c r="D19" s="2" t="s">
        <v>1329</v>
      </c>
      <c r="E19" s="2">
        <v>2021</v>
      </c>
      <c r="F19" s="2" t="s">
        <v>1339</v>
      </c>
      <c r="G19" s="258" t="s">
        <v>2055</v>
      </c>
      <c r="H19" s="264"/>
      <c r="I19" s="264"/>
      <c r="J19" s="264"/>
      <c r="K19" s="264"/>
      <c r="L19" s="329"/>
      <c r="M19" s="329"/>
      <c r="N19" s="329"/>
      <c r="R19" s="250" t="s">
        <v>1340</v>
      </c>
      <c r="S19" s="249">
        <v>44037</v>
      </c>
      <c r="T19" s="249" t="s">
        <v>1291</v>
      </c>
      <c r="U19" s="180" t="s">
        <v>2055</v>
      </c>
      <c r="W19" s="74">
        <v>44040</v>
      </c>
      <c r="X19">
        <v>53005</v>
      </c>
      <c r="Y19" t="e">
        <f t="shared" si="0"/>
        <v>#N/A</v>
      </c>
      <c r="Z19" t="str">
        <f t="shared" ref="Z19:Z20" si="3">VLOOKUP(X19,$A$2:$B$23,2,0)</f>
        <v>BWI5H04</v>
      </c>
      <c r="AA19" t="e">
        <f>#REF!&amp;"/"&amp;X19</f>
        <v>#REF!</v>
      </c>
    </row>
    <row r="20" spans="1:27" x14ac:dyDescent="0.25">
      <c r="A20" s="213">
        <v>53017</v>
      </c>
      <c r="B20" s="5" t="s">
        <v>1341</v>
      </c>
      <c r="C20" s="2" t="s">
        <v>1323</v>
      </c>
      <c r="D20" s="2" t="s">
        <v>1324</v>
      </c>
      <c r="E20" s="2">
        <v>2021</v>
      </c>
      <c r="F20" s="2" t="s">
        <v>1342</v>
      </c>
      <c r="G20" s="258" t="s">
        <v>2055</v>
      </c>
      <c r="H20" s="264"/>
      <c r="I20" s="264"/>
      <c r="J20" s="264"/>
      <c r="K20" s="264"/>
      <c r="L20" s="329"/>
      <c r="M20" s="329"/>
      <c r="N20" s="329"/>
      <c r="R20" s="251" t="s">
        <v>1343</v>
      </c>
      <c r="S20" s="251">
        <v>44039</v>
      </c>
      <c r="T20" s="251" t="s">
        <v>1291</v>
      </c>
      <c r="U20" s="180" t="s">
        <v>2055</v>
      </c>
      <c r="W20" s="74">
        <v>44006</v>
      </c>
      <c r="X20">
        <v>259</v>
      </c>
      <c r="Y20" t="e">
        <f t="shared" si="0"/>
        <v>#N/A</v>
      </c>
      <c r="Z20" t="str">
        <f t="shared" si="3"/>
        <v>GPC1321</v>
      </c>
      <c r="AA20" t="e">
        <f>#REF!&amp;"/"&amp;X20</f>
        <v>#REF!</v>
      </c>
    </row>
    <row r="21" spans="1:27" x14ac:dyDescent="0.25">
      <c r="A21" s="213">
        <v>53018</v>
      </c>
      <c r="B21" s="5" t="s">
        <v>1344</v>
      </c>
      <c r="C21" s="2" t="s">
        <v>1323</v>
      </c>
      <c r="D21" s="2" t="s">
        <v>1324</v>
      </c>
      <c r="E21" s="2">
        <v>2021</v>
      </c>
      <c r="F21" s="2" t="s">
        <v>1345</v>
      </c>
      <c r="G21" s="258" t="s">
        <v>2055</v>
      </c>
      <c r="H21" s="264"/>
      <c r="I21" s="264"/>
      <c r="J21" s="264"/>
      <c r="K21" s="264"/>
      <c r="L21" s="329"/>
      <c r="M21" s="329"/>
      <c r="N21" s="329"/>
      <c r="R21" s="250" t="s">
        <v>1346</v>
      </c>
      <c r="S21" s="249">
        <v>44040</v>
      </c>
      <c r="T21" s="250" t="s">
        <v>1291</v>
      </c>
      <c r="U21" s="180" t="s">
        <v>2055</v>
      </c>
      <c r="W21" s="74"/>
      <c r="Y21" t="e">
        <f t="shared" si="0"/>
        <v>#N/A</v>
      </c>
      <c r="Z21" t="e">
        <f t="shared" ref="Z21:Z30" si="4">VLOOKUP(X21,$A$2:$B$23,2,0)</f>
        <v>#N/A</v>
      </c>
    </row>
    <row r="22" spans="1:27" x14ac:dyDescent="0.25">
      <c r="A22" s="206">
        <v>53034</v>
      </c>
      <c r="B22" s="38" t="s">
        <v>1957</v>
      </c>
      <c r="I22" s="259"/>
      <c r="J22" s="263"/>
      <c r="K22" s="264"/>
      <c r="R22" s="251" t="s">
        <v>1347</v>
      </c>
      <c r="S22" s="251">
        <v>44041</v>
      </c>
      <c r="T22" s="251" t="s">
        <v>1291</v>
      </c>
      <c r="U22" s="180" t="s">
        <v>2055</v>
      </c>
      <c r="Y22" t="e">
        <f t="shared" si="0"/>
        <v>#N/A</v>
      </c>
      <c r="Z22" t="e">
        <f t="shared" si="4"/>
        <v>#N/A</v>
      </c>
    </row>
    <row r="23" spans="1:27" x14ac:dyDescent="0.25">
      <c r="A23" s="206">
        <v>53035</v>
      </c>
      <c r="B23" s="38" t="s">
        <v>1958</v>
      </c>
      <c r="I23" s="259"/>
      <c r="J23" s="263"/>
      <c r="K23" s="264"/>
      <c r="R23" s="250" t="s">
        <v>1348</v>
      </c>
      <c r="S23" s="249">
        <v>44042</v>
      </c>
      <c r="T23" s="249" t="s">
        <v>1291</v>
      </c>
      <c r="U23" s="180" t="s">
        <v>2055</v>
      </c>
      <c r="Y23" t="e">
        <f t="shared" si="0"/>
        <v>#N/A</v>
      </c>
      <c r="Z23" t="e">
        <f t="shared" si="4"/>
        <v>#N/A</v>
      </c>
    </row>
    <row r="24" spans="1:27" x14ac:dyDescent="0.25">
      <c r="A24" s="2"/>
      <c r="B24" s="2"/>
      <c r="C24" s="2"/>
      <c r="D24" s="2"/>
      <c r="E24" s="2"/>
      <c r="F24" s="2"/>
      <c r="G24" s="2"/>
      <c r="H24" s="264"/>
      <c r="I24" s="259"/>
      <c r="J24" s="265"/>
      <c r="K24" s="264"/>
      <c r="R24" s="251" t="s">
        <v>1349</v>
      </c>
      <c r="S24" s="251">
        <v>44045</v>
      </c>
      <c r="T24" s="251" t="s">
        <v>1291</v>
      </c>
      <c r="U24" s="180" t="s">
        <v>2055</v>
      </c>
      <c r="Y24" t="e">
        <f t="shared" si="0"/>
        <v>#N/A</v>
      </c>
      <c r="Z24" t="e">
        <f t="shared" si="4"/>
        <v>#N/A</v>
      </c>
    </row>
    <row r="25" spans="1:27" x14ac:dyDescent="0.25">
      <c r="A25" s="17"/>
      <c r="B25" s="2"/>
      <c r="C25" s="2"/>
      <c r="D25" s="2"/>
      <c r="E25" s="2"/>
      <c r="F25" s="2"/>
      <c r="G25" s="2"/>
      <c r="H25" s="264"/>
      <c r="I25" s="259"/>
      <c r="J25" s="263"/>
      <c r="K25" s="264"/>
      <c r="R25" s="250" t="s">
        <v>1350</v>
      </c>
      <c r="S25" s="249">
        <v>44053</v>
      </c>
      <c r="T25" s="250" t="s">
        <v>1291</v>
      </c>
      <c r="U25" s="180" t="s">
        <v>2055</v>
      </c>
      <c r="Y25" t="e">
        <f t="shared" si="0"/>
        <v>#N/A</v>
      </c>
      <c r="Z25" t="e">
        <f t="shared" si="4"/>
        <v>#N/A</v>
      </c>
    </row>
    <row r="26" spans="1:27" x14ac:dyDescent="0.25">
      <c r="A26" s="17"/>
      <c r="B26" s="2"/>
      <c r="C26" s="2"/>
      <c r="D26" s="2"/>
      <c r="E26" s="2"/>
      <c r="F26" s="2"/>
      <c r="G26" s="2"/>
      <c r="H26" s="264"/>
      <c r="I26" s="259"/>
      <c r="J26" s="263"/>
      <c r="K26" s="264"/>
      <c r="R26" s="251" t="s">
        <v>1351</v>
      </c>
      <c r="S26" s="251">
        <v>44061</v>
      </c>
      <c r="T26" s="251" t="s">
        <v>1291</v>
      </c>
      <c r="U26" s="180" t="s">
        <v>2055</v>
      </c>
      <c r="Y26" t="e">
        <f t="shared" si="0"/>
        <v>#N/A</v>
      </c>
      <c r="Z26" t="e">
        <f t="shared" si="4"/>
        <v>#N/A</v>
      </c>
    </row>
    <row r="27" spans="1:27" x14ac:dyDescent="0.25">
      <c r="A27" s="17"/>
      <c r="B27" s="2"/>
      <c r="C27" s="2"/>
      <c r="D27" s="2"/>
      <c r="E27" s="2"/>
      <c r="F27" s="2"/>
      <c r="G27" s="18"/>
      <c r="H27" s="124"/>
      <c r="J27" s="264"/>
      <c r="K27" s="264"/>
      <c r="R27" s="250" t="s">
        <v>1352</v>
      </c>
      <c r="S27" s="249">
        <v>44063</v>
      </c>
      <c r="T27" s="249" t="s">
        <v>1291</v>
      </c>
      <c r="U27" s="180" t="s">
        <v>2055</v>
      </c>
      <c r="Y27" t="e">
        <f t="shared" si="0"/>
        <v>#N/A</v>
      </c>
      <c r="Z27" t="e">
        <f t="shared" si="4"/>
        <v>#N/A</v>
      </c>
    </row>
    <row r="28" spans="1:27" x14ac:dyDescent="0.25">
      <c r="B28" s="2" t="s">
        <v>2030</v>
      </c>
      <c r="C28" s="2"/>
      <c r="D28" s="2"/>
      <c r="E28" s="2"/>
      <c r="F28" s="2"/>
      <c r="G28" s="2" t="s">
        <v>1555</v>
      </c>
      <c r="H28" s="124"/>
      <c r="J28" s="264"/>
      <c r="K28" s="264"/>
      <c r="R28" s="251" t="s">
        <v>1353</v>
      </c>
      <c r="S28" s="251">
        <v>44084</v>
      </c>
      <c r="T28" s="251" t="s">
        <v>1354</v>
      </c>
      <c r="U28" s="180" t="s">
        <v>2055</v>
      </c>
      <c r="Y28" t="e">
        <f t="shared" si="0"/>
        <v>#N/A</v>
      </c>
      <c r="Z28" t="e">
        <f t="shared" si="4"/>
        <v>#N/A</v>
      </c>
    </row>
    <row r="29" spans="1:27" x14ac:dyDescent="0.25">
      <c r="B29" s="2" t="s">
        <v>2031</v>
      </c>
      <c r="C29" s="2"/>
      <c r="D29" s="2"/>
      <c r="E29" s="2"/>
      <c r="F29" s="2"/>
      <c r="G29" s="258" t="s">
        <v>1555</v>
      </c>
      <c r="H29" s="124"/>
      <c r="J29" s="264"/>
      <c r="K29" s="264"/>
      <c r="R29" s="250" t="s">
        <v>1355</v>
      </c>
      <c r="S29" s="249">
        <v>44086</v>
      </c>
      <c r="T29" s="250" t="s">
        <v>1354</v>
      </c>
      <c r="U29" s="180" t="s">
        <v>2055</v>
      </c>
      <c r="Y29" t="e">
        <f t="shared" si="0"/>
        <v>#N/A</v>
      </c>
      <c r="Z29" t="e">
        <f t="shared" si="4"/>
        <v>#N/A</v>
      </c>
    </row>
    <row r="30" spans="1:27" x14ac:dyDescent="0.25">
      <c r="B30" s="2" t="s">
        <v>2032</v>
      </c>
      <c r="C30" s="2"/>
      <c r="D30" s="2"/>
      <c r="E30" s="2"/>
      <c r="F30" s="2"/>
      <c r="G30" s="258" t="s">
        <v>1555</v>
      </c>
      <c r="H30" s="124"/>
      <c r="J30" s="264"/>
      <c r="K30" s="264"/>
      <c r="R30" s="251" t="s">
        <v>1356</v>
      </c>
      <c r="S30" s="251">
        <v>44094</v>
      </c>
      <c r="T30" s="251" t="s">
        <v>1354</v>
      </c>
      <c r="U30" s="180" t="s">
        <v>2055</v>
      </c>
      <c r="Y30" t="e">
        <f t="shared" si="0"/>
        <v>#N/A</v>
      </c>
      <c r="Z30" t="e">
        <f t="shared" si="4"/>
        <v>#N/A</v>
      </c>
    </row>
    <row r="31" spans="1:27" x14ac:dyDescent="0.25">
      <c r="B31" s="2" t="s">
        <v>2033</v>
      </c>
      <c r="C31" s="2"/>
      <c r="D31" s="2"/>
      <c r="E31" s="19"/>
      <c r="F31" s="2"/>
      <c r="G31" s="258" t="s">
        <v>1555</v>
      </c>
      <c r="H31" s="124"/>
      <c r="J31" s="264"/>
      <c r="K31" s="264"/>
      <c r="R31" s="250" t="s">
        <v>1357</v>
      </c>
      <c r="S31" s="249">
        <v>44102</v>
      </c>
      <c r="T31" s="249" t="s">
        <v>1354</v>
      </c>
      <c r="U31" s="180" t="s">
        <v>2055</v>
      </c>
    </row>
    <row r="32" spans="1:27" x14ac:dyDescent="0.25">
      <c r="B32" s="2" t="s">
        <v>2034</v>
      </c>
      <c r="G32" s="258" t="s">
        <v>1555</v>
      </c>
      <c r="H32" s="124"/>
      <c r="K32" s="264"/>
      <c r="R32" s="251" t="s">
        <v>1358</v>
      </c>
      <c r="S32" s="251">
        <v>44104</v>
      </c>
      <c r="T32" s="251" t="s">
        <v>1354</v>
      </c>
      <c r="U32" s="180" t="s">
        <v>2055</v>
      </c>
    </row>
    <row r="33" spans="2:21" x14ac:dyDescent="0.25">
      <c r="B33" s="2" t="s">
        <v>2035</v>
      </c>
      <c r="G33" s="258" t="s">
        <v>1555</v>
      </c>
      <c r="H33" s="124"/>
      <c r="K33" s="264"/>
      <c r="R33" s="250" t="s">
        <v>1359</v>
      </c>
      <c r="S33" s="249">
        <v>44105</v>
      </c>
      <c r="T33" s="250" t="s">
        <v>1354</v>
      </c>
      <c r="U33" s="180" t="s">
        <v>2055</v>
      </c>
    </row>
    <row r="34" spans="2:21" x14ac:dyDescent="0.25">
      <c r="B34" s="2" t="s">
        <v>2036</v>
      </c>
      <c r="G34" s="258" t="s">
        <v>1555</v>
      </c>
      <c r="H34" s="124"/>
      <c r="K34" s="264"/>
      <c r="R34" s="251" t="s">
        <v>1360</v>
      </c>
      <c r="S34" s="251">
        <v>44106</v>
      </c>
      <c r="T34" s="251" t="s">
        <v>1354</v>
      </c>
      <c r="U34" s="180" t="s">
        <v>2055</v>
      </c>
    </row>
    <row r="35" spans="2:21" x14ac:dyDescent="0.25">
      <c r="B35" s="2" t="s">
        <v>2037</v>
      </c>
      <c r="C35" s="20"/>
      <c r="F35" s="21"/>
      <c r="G35" s="258" t="s">
        <v>2054</v>
      </c>
      <c r="H35" s="124"/>
      <c r="K35" s="264"/>
      <c r="R35" s="250" t="s">
        <v>1361</v>
      </c>
      <c r="S35" s="249">
        <v>44107</v>
      </c>
      <c r="T35" s="249" t="s">
        <v>1354</v>
      </c>
      <c r="U35" s="180" t="s">
        <v>1475</v>
      </c>
    </row>
    <row r="36" spans="2:21" x14ac:dyDescent="0.25">
      <c r="B36" s="2" t="s">
        <v>2038</v>
      </c>
      <c r="C36" s="22"/>
      <c r="D36" s="21"/>
      <c r="G36" s="258" t="s">
        <v>2054</v>
      </c>
      <c r="K36" s="264"/>
    </row>
    <row r="37" spans="2:21" x14ac:dyDescent="0.25">
      <c r="B37" s="2" t="s">
        <v>2039</v>
      </c>
      <c r="G37" s="258" t="s">
        <v>2054</v>
      </c>
      <c r="K37" s="264"/>
      <c r="P37" s="33"/>
      <c r="Q37" s="33"/>
      <c r="R37" s="33"/>
      <c r="S37" s="33" t="s">
        <v>2029</v>
      </c>
      <c r="U37" s="124" t="s">
        <v>1555</v>
      </c>
    </row>
    <row r="38" spans="2:21" x14ac:dyDescent="0.25">
      <c r="B38" t="s">
        <v>2040</v>
      </c>
      <c r="G38" s="258" t="s">
        <v>2054</v>
      </c>
      <c r="K38" s="264"/>
      <c r="S38" t="s">
        <v>2042</v>
      </c>
      <c r="U38" s="124" t="s">
        <v>1555</v>
      </c>
    </row>
    <row r="39" spans="2:21" x14ac:dyDescent="0.25">
      <c r="B39" t="s">
        <v>2041</v>
      </c>
      <c r="G39" s="258" t="s">
        <v>2054</v>
      </c>
      <c r="H39" s="124"/>
      <c r="K39" s="264"/>
      <c r="S39" t="s">
        <v>2043</v>
      </c>
      <c r="U39" s="124" t="s">
        <v>1555</v>
      </c>
    </row>
    <row r="40" spans="2:21" x14ac:dyDescent="0.25">
      <c r="H40" s="124"/>
      <c r="K40" s="264"/>
      <c r="S40" t="s">
        <v>2044</v>
      </c>
      <c r="U40" s="124" t="s">
        <v>1555</v>
      </c>
    </row>
    <row r="41" spans="2:21" x14ac:dyDescent="0.25">
      <c r="H41" s="124"/>
      <c r="K41" s="264"/>
      <c r="S41" t="s">
        <v>2045</v>
      </c>
      <c r="U41" s="124" t="s">
        <v>1555</v>
      </c>
    </row>
    <row r="42" spans="2:21" x14ac:dyDescent="0.25">
      <c r="H42" s="124"/>
      <c r="K42" s="264"/>
      <c r="S42" t="s">
        <v>2046</v>
      </c>
      <c r="U42" s="124" t="s">
        <v>1555</v>
      </c>
    </row>
    <row r="43" spans="2:21" x14ac:dyDescent="0.25">
      <c r="H43" s="124"/>
      <c r="K43" s="264"/>
      <c r="S43" t="s">
        <v>2047</v>
      </c>
      <c r="U43" s="124" t="s">
        <v>1555</v>
      </c>
    </row>
    <row r="44" spans="2:21" x14ac:dyDescent="0.25">
      <c r="H44" s="124"/>
      <c r="K44" s="264"/>
      <c r="S44" t="s">
        <v>2048</v>
      </c>
      <c r="U44" s="124" t="s">
        <v>2054</v>
      </c>
    </row>
    <row r="45" spans="2:21" x14ac:dyDescent="0.25">
      <c r="H45" s="124"/>
      <c r="K45" s="264"/>
      <c r="S45" t="s">
        <v>2049</v>
      </c>
      <c r="U45" s="124" t="s">
        <v>2054</v>
      </c>
    </row>
    <row r="46" spans="2:21" x14ac:dyDescent="0.25">
      <c r="F46" s="23" t="str">
        <f>IF(E47="","",CONCATENATE($E$831,$F$831))</f>
        <v/>
      </c>
      <c r="H46" s="124"/>
      <c r="K46" s="264"/>
      <c r="S46" t="s">
        <v>2050</v>
      </c>
      <c r="U46" s="124" t="s">
        <v>2054</v>
      </c>
    </row>
    <row r="47" spans="2:21" x14ac:dyDescent="0.25">
      <c r="H47" s="124"/>
      <c r="K47" s="264"/>
      <c r="S47" t="s">
        <v>2051</v>
      </c>
      <c r="U47" s="124" t="s">
        <v>2054</v>
      </c>
    </row>
    <row r="48" spans="2:21" x14ac:dyDescent="0.25">
      <c r="S48" t="s">
        <v>2052</v>
      </c>
      <c r="U48" s="124" t="s">
        <v>2054</v>
      </c>
    </row>
  </sheetData>
  <mergeCells count="20">
    <mergeCell ref="L18:N18"/>
    <mergeCell ref="L19:N19"/>
    <mergeCell ref="L20:N20"/>
    <mergeCell ref="L21:N21"/>
    <mergeCell ref="L12:N12"/>
    <mergeCell ref="L13:N13"/>
    <mergeCell ref="L14:N14"/>
    <mergeCell ref="L15:N15"/>
    <mergeCell ref="L16:N16"/>
    <mergeCell ref="L17:N17"/>
    <mergeCell ref="L11:N11"/>
    <mergeCell ref="L1:N1"/>
    <mergeCell ref="L2:N3"/>
    <mergeCell ref="L4:N4"/>
    <mergeCell ref="L5:N5"/>
    <mergeCell ref="L6:N6"/>
    <mergeCell ref="L7:N7"/>
    <mergeCell ref="L8:N8"/>
    <mergeCell ref="L9:N9"/>
    <mergeCell ref="L10:N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0DA4E-FCD7-4083-9F2D-FC4F591E8F17}">
  <sheetPr codeName="Planilha7">
    <tabColor rgb="FFFFC000"/>
  </sheetPr>
  <dimension ref="A1:D8"/>
  <sheetViews>
    <sheetView workbookViewId="0">
      <selection activeCell="G32" sqref="G32"/>
    </sheetView>
  </sheetViews>
  <sheetFormatPr defaultRowHeight="15" x14ac:dyDescent="0.25"/>
  <cols>
    <col min="1" max="1" width="14.85546875" bestFit="1" customWidth="1"/>
    <col min="2" max="2" width="32.42578125" bestFit="1" customWidth="1"/>
    <col min="3" max="3" width="9.28515625" bestFit="1" customWidth="1"/>
    <col min="4" max="4" width="24.42578125" bestFit="1" customWidth="1"/>
  </cols>
  <sheetData>
    <row r="1" spans="1:4" x14ac:dyDescent="0.25">
      <c r="A1" s="27" t="s">
        <v>1202</v>
      </c>
      <c r="B1" s="27" t="s">
        <v>1362</v>
      </c>
      <c r="C1" s="28" t="s">
        <v>1363</v>
      </c>
      <c r="D1" s="29" t="s">
        <v>1365</v>
      </c>
    </row>
    <row r="2" spans="1:4" x14ac:dyDescent="0.25">
      <c r="A2" s="2"/>
      <c r="B2" s="30" t="s">
        <v>1381</v>
      </c>
      <c r="C2" s="30">
        <v>1</v>
      </c>
      <c r="D2" s="31" t="s">
        <v>1382</v>
      </c>
    </row>
    <row r="3" spans="1:4" x14ac:dyDescent="0.25">
      <c r="A3" s="2"/>
      <c r="B3" s="30" t="s">
        <v>1710</v>
      </c>
      <c r="C3" s="30">
        <v>2</v>
      </c>
      <c r="D3" s="31"/>
    </row>
    <row r="4" spans="1:4" x14ac:dyDescent="0.25">
      <c r="A4" s="2"/>
      <c r="B4" s="30" t="s">
        <v>1384</v>
      </c>
      <c r="C4" s="30">
        <v>3</v>
      </c>
      <c r="D4" s="31"/>
    </row>
    <row r="5" spans="1:4" x14ac:dyDescent="0.25">
      <c r="A5" s="2"/>
      <c r="B5" s="30" t="s">
        <v>1383</v>
      </c>
      <c r="C5" s="30">
        <v>4</v>
      </c>
      <c r="D5" s="31"/>
    </row>
    <row r="6" spans="1:4" x14ac:dyDescent="0.25">
      <c r="A6" s="2"/>
      <c r="B6" s="30" t="s">
        <v>1596</v>
      </c>
      <c r="C6" s="30">
        <v>5</v>
      </c>
      <c r="D6" s="31"/>
    </row>
    <row r="7" spans="1:4" x14ac:dyDescent="0.25">
      <c r="A7" s="2"/>
      <c r="B7" s="30" t="s">
        <v>1710</v>
      </c>
      <c r="C7" s="30">
        <v>6</v>
      </c>
      <c r="D7" s="31"/>
    </row>
    <row r="8" spans="1:4" x14ac:dyDescent="0.25">
      <c r="A8" s="2"/>
      <c r="B8" s="30" t="s">
        <v>1905</v>
      </c>
      <c r="C8" s="30">
        <v>7</v>
      </c>
      <c r="D8" s="3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F42D5-5005-4CE7-98BC-81E28CBF167C}">
  <sheetPr codeName="Planilha10">
    <tabColor rgb="FFFFC000"/>
  </sheetPr>
  <dimension ref="A1:G25"/>
  <sheetViews>
    <sheetView workbookViewId="0">
      <selection activeCell="G30" sqref="G30"/>
    </sheetView>
  </sheetViews>
  <sheetFormatPr defaultRowHeight="15" x14ac:dyDescent="0.25"/>
  <cols>
    <col min="1" max="1" width="9.28515625" bestFit="1" customWidth="1"/>
    <col min="2" max="2" width="49.140625" bestFit="1" customWidth="1"/>
    <col min="3" max="3" width="26.42578125" bestFit="1" customWidth="1"/>
    <col min="4" max="4" width="12.28515625" bestFit="1" customWidth="1"/>
    <col min="5" max="5" width="10" customWidth="1"/>
    <col min="6" max="6" width="31.42578125" bestFit="1" customWidth="1"/>
    <col min="7" max="7" width="19.28515625" bestFit="1" customWidth="1"/>
  </cols>
  <sheetData>
    <row r="1" spans="1:7" x14ac:dyDescent="0.25">
      <c r="A1" s="170" t="s">
        <v>1202</v>
      </c>
      <c r="B1" s="170" t="s">
        <v>1676</v>
      </c>
      <c r="C1" s="170" t="s">
        <v>1677</v>
      </c>
      <c r="D1" s="106"/>
      <c r="E1" s="170" t="s">
        <v>1678</v>
      </c>
      <c r="F1" s="170" t="s">
        <v>1679</v>
      </c>
      <c r="G1" s="170" t="s">
        <v>1680</v>
      </c>
    </row>
    <row r="2" spans="1:7" x14ac:dyDescent="0.25">
      <c r="A2" s="107">
        <v>371075</v>
      </c>
      <c r="B2" s="107" t="s">
        <v>1681</v>
      </c>
      <c r="C2" s="107" t="s">
        <v>1682</v>
      </c>
      <c r="D2" s="332" t="s">
        <v>1725</v>
      </c>
      <c r="E2" s="107" t="s">
        <v>1683</v>
      </c>
      <c r="F2" s="107" t="s">
        <v>1684</v>
      </c>
      <c r="G2" s="107" t="s">
        <v>1712</v>
      </c>
    </row>
    <row r="3" spans="1:7" x14ac:dyDescent="0.25">
      <c r="A3" s="107">
        <v>371075</v>
      </c>
      <c r="B3" s="107" t="s">
        <v>1681</v>
      </c>
      <c r="C3" s="107" t="s">
        <v>1682</v>
      </c>
      <c r="D3" s="334"/>
      <c r="E3" s="107" t="s">
        <v>1685</v>
      </c>
      <c r="F3" s="107" t="s">
        <v>1686</v>
      </c>
      <c r="G3" s="107" t="s">
        <v>1712</v>
      </c>
    </row>
    <row r="4" spans="1:7" x14ac:dyDescent="0.25">
      <c r="A4" s="107">
        <v>371065</v>
      </c>
      <c r="B4" s="107" t="s">
        <v>1977</v>
      </c>
      <c r="C4" s="107" t="s">
        <v>1687</v>
      </c>
      <c r="D4" s="332" t="s">
        <v>1726</v>
      </c>
      <c r="E4" s="107" t="s">
        <v>1688</v>
      </c>
      <c r="F4" s="107" t="s">
        <v>1689</v>
      </c>
      <c r="G4" s="107" t="s">
        <v>1712</v>
      </c>
    </row>
    <row r="5" spans="1:7" x14ac:dyDescent="0.25">
      <c r="A5" s="107">
        <v>371065</v>
      </c>
      <c r="B5" s="107" t="s">
        <v>1977</v>
      </c>
      <c r="C5" s="107" t="s">
        <v>1687</v>
      </c>
      <c r="D5" s="334"/>
      <c r="E5" s="107" t="s">
        <v>1690</v>
      </c>
      <c r="F5" s="107" t="s">
        <v>1691</v>
      </c>
      <c r="G5" s="107" t="s">
        <v>1712</v>
      </c>
    </row>
    <row r="6" spans="1:7" x14ac:dyDescent="0.25">
      <c r="A6" s="107">
        <v>371050</v>
      </c>
      <c r="B6" s="107" t="s">
        <v>1692</v>
      </c>
      <c r="C6" s="107" t="s">
        <v>1693</v>
      </c>
      <c r="D6" s="107"/>
      <c r="E6" s="107" t="s">
        <v>1694</v>
      </c>
      <c r="F6" s="107" t="s">
        <v>1695</v>
      </c>
      <c r="G6" s="107" t="s">
        <v>1712</v>
      </c>
    </row>
    <row r="7" spans="1:7" x14ac:dyDescent="0.25">
      <c r="A7" s="107">
        <v>371045</v>
      </c>
      <c r="B7" s="107" t="s">
        <v>1692</v>
      </c>
      <c r="C7" s="107" t="s">
        <v>1696</v>
      </c>
      <c r="D7" s="332" t="s">
        <v>1728</v>
      </c>
      <c r="E7" s="107" t="s">
        <v>1697</v>
      </c>
      <c r="F7" s="107" t="s">
        <v>1698</v>
      </c>
      <c r="G7" s="107" t="s">
        <v>1712</v>
      </c>
    </row>
    <row r="8" spans="1:7" x14ac:dyDescent="0.25">
      <c r="A8" s="107">
        <v>371045</v>
      </c>
      <c r="B8" s="107" t="s">
        <v>1692</v>
      </c>
      <c r="C8" s="107" t="s">
        <v>1696</v>
      </c>
      <c r="D8" s="334"/>
      <c r="E8" s="107" t="s">
        <v>1699</v>
      </c>
      <c r="F8" s="107" t="s">
        <v>1700</v>
      </c>
      <c r="G8" s="107" t="s">
        <v>1712</v>
      </c>
    </row>
    <row r="9" spans="1:7" x14ac:dyDescent="0.25">
      <c r="A9" s="107">
        <v>371055</v>
      </c>
      <c r="B9" s="107" t="s">
        <v>1701</v>
      </c>
      <c r="C9" s="107" t="s">
        <v>1702</v>
      </c>
      <c r="D9" s="332" t="s">
        <v>1727</v>
      </c>
      <c r="E9" s="107" t="s">
        <v>1703</v>
      </c>
      <c r="F9" s="107" t="s">
        <v>1704</v>
      </c>
      <c r="G9" s="107" t="s">
        <v>1712</v>
      </c>
    </row>
    <row r="10" spans="1:7" x14ac:dyDescent="0.25">
      <c r="A10" s="107">
        <v>371055</v>
      </c>
      <c r="B10" s="107" t="s">
        <v>1701</v>
      </c>
      <c r="C10" s="107" t="s">
        <v>1705</v>
      </c>
      <c r="D10" s="333"/>
      <c r="E10" s="107" t="s">
        <v>1706</v>
      </c>
      <c r="F10" s="107" t="s">
        <v>1707</v>
      </c>
      <c r="G10" s="107" t="s">
        <v>1712</v>
      </c>
    </row>
    <row r="11" spans="1:7" x14ac:dyDescent="0.25">
      <c r="A11" s="107">
        <v>371055</v>
      </c>
      <c r="B11" s="107" t="s">
        <v>1701</v>
      </c>
      <c r="C11" s="107" t="s">
        <v>1705</v>
      </c>
      <c r="D11" s="334"/>
      <c r="E11" s="107" t="s">
        <v>1708</v>
      </c>
      <c r="F11" s="107" t="s">
        <v>1709</v>
      </c>
      <c r="G11" s="107" t="s">
        <v>1712</v>
      </c>
    </row>
    <row r="12" spans="1:7" x14ac:dyDescent="0.25">
      <c r="A12" s="107">
        <v>371068</v>
      </c>
      <c r="B12" s="107" t="s">
        <v>1743</v>
      </c>
      <c r="C12" s="107" t="s">
        <v>1744</v>
      </c>
      <c r="D12" s="332" t="s">
        <v>1770</v>
      </c>
      <c r="E12" s="107" t="s">
        <v>1745</v>
      </c>
      <c r="F12" s="107" t="s">
        <v>1746</v>
      </c>
      <c r="G12" s="107" t="s">
        <v>1712</v>
      </c>
    </row>
    <row r="13" spans="1:7" x14ac:dyDescent="0.25">
      <c r="A13" s="107">
        <v>371068</v>
      </c>
      <c r="B13" s="107" t="s">
        <v>1743</v>
      </c>
      <c r="C13" s="107" t="s">
        <v>1744</v>
      </c>
      <c r="D13" s="333"/>
      <c r="E13" s="107" t="s">
        <v>1745</v>
      </c>
      <c r="F13" s="107" t="s">
        <v>1747</v>
      </c>
      <c r="G13" s="107" t="s">
        <v>1712</v>
      </c>
    </row>
    <row r="14" spans="1:7" x14ac:dyDescent="0.25">
      <c r="A14" s="107">
        <v>371068</v>
      </c>
      <c r="B14" s="107" t="s">
        <v>1743</v>
      </c>
      <c r="C14" s="107" t="s">
        <v>1744</v>
      </c>
      <c r="D14" s="334"/>
      <c r="E14" s="107" t="s">
        <v>1745</v>
      </c>
      <c r="F14" s="107" t="s">
        <v>1748</v>
      </c>
      <c r="G14" s="107" t="s">
        <v>1712</v>
      </c>
    </row>
    <row r="15" spans="1:7" x14ac:dyDescent="0.25">
      <c r="A15" s="107">
        <v>375030</v>
      </c>
      <c r="B15" s="107" t="s">
        <v>1749</v>
      </c>
      <c r="C15" s="107" t="s">
        <v>1750</v>
      </c>
      <c r="D15" s="128" t="s">
        <v>1771</v>
      </c>
      <c r="E15" s="107" t="s">
        <v>1751</v>
      </c>
      <c r="F15" s="107" t="s">
        <v>1752</v>
      </c>
      <c r="G15" s="107" t="s">
        <v>1712</v>
      </c>
    </row>
    <row r="16" spans="1:7" x14ac:dyDescent="0.25">
      <c r="A16" s="107">
        <v>375060</v>
      </c>
      <c r="B16" s="107"/>
      <c r="C16" s="107" t="s">
        <v>1869</v>
      </c>
      <c r="D16" s="127"/>
      <c r="E16" s="107"/>
      <c r="F16" s="107"/>
      <c r="G16" s="107" t="s">
        <v>1712</v>
      </c>
    </row>
    <row r="19" spans="1:7" x14ac:dyDescent="0.25">
      <c r="A19" s="144" t="s">
        <v>1932</v>
      </c>
      <c r="B19" s="145" t="s">
        <v>1933</v>
      </c>
      <c r="C19" s="145" t="s">
        <v>1192</v>
      </c>
      <c r="D19" s="145" t="s">
        <v>1653</v>
      </c>
      <c r="E19" s="145" t="s">
        <v>1190</v>
      </c>
      <c r="F19" s="145" t="s">
        <v>1191</v>
      </c>
      <c r="G19" s="170" t="s">
        <v>1680</v>
      </c>
    </row>
    <row r="20" spans="1:7" x14ac:dyDescent="0.25">
      <c r="A20" s="146" t="s">
        <v>1754</v>
      </c>
      <c r="B20" s="147" t="s">
        <v>1804</v>
      </c>
      <c r="C20" s="148">
        <v>373502</v>
      </c>
      <c r="D20" s="148">
        <v>373508</v>
      </c>
      <c r="E20" s="149">
        <v>373514</v>
      </c>
      <c r="F20" s="149">
        <v>373520</v>
      </c>
      <c r="G20" s="107" t="s">
        <v>1624</v>
      </c>
    </row>
    <row r="21" spans="1:7" x14ac:dyDescent="0.25">
      <c r="A21" s="146" t="s">
        <v>1763</v>
      </c>
      <c r="B21" s="147" t="s">
        <v>1804</v>
      </c>
      <c r="C21" s="148">
        <v>373503</v>
      </c>
      <c r="D21" s="148">
        <v>373509</v>
      </c>
      <c r="E21" s="149">
        <v>373515</v>
      </c>
      <c r="F21" s="149">
        <v>373521</v>
      </c>
      <c r="G21" s="107" t="s">
        <v>1624</v>
      </c>
    </row>
    <row r="22" spans="1:7" x14ac:dyDescent="0.25">
      <c r="A22" s="146" t="s">
        <v>1768</v>
      </c>
      <c r="B22" s="147" t="s">
        <v>1812</v>
      </c>
      <c r="C22" s="148">
        <v>373504</v>
      </c>
      <c r="D22" s="148">
        <v>373510</v>
      </c>
      <c r="E22" s="149">
        <v>373516</v>
      </c>
      <c r="F22" s="149">
        <v>373522</v>
      </c>
      <c r="G22" s="107" t="s">
        <v>1624</v>
      </c>
    </row>
    <row r="23" spans="1:7" x14ac:dyDescent="0.25">
      <c r="A23" s="146" t="s">
        <v>1761</v>
      </c>
      <c r="B23" s="147" t="s">
        <v>1812</v>
      </c>
      <c r="C23" s="148">
        <v>373505</v>
      </c>
      <c r="D23" s="148">
        <v>373511</v>
      </c>
      <c r="E23" s="149">
        <v>373517</v>
      </c>
      <c r="F23" s="149">
        <v>373523</v>
      </c>
      <c r="G23" s="107" t="s">
        <v>1624</v>
      </c>
    </row>
    <row r="24" spans="1:7" x14ac:dyDescent="0.25">
      <c r="A24" s="146" t="s">
        <v>1755</v>
      </c>
      <c r="B24" s="147" t="s">
        <v>1805</v>
      </c>
      <c r="C24" s="148">
        <v>373506</v>
      </c>
      <c r="D24" s="148">
        <v>373512</v>
      </c>
      <c r="E24" s="149">
        <v>373518</v>
      </c>
      <c r="F24" s="149">
        <v>373524</v>
      </c>
      <c r="G24" s="107" t="s">
        <v>1624</v>
      </c>
    </row>
    <row r="25" spans="1:7" x14ac:dyDescent="0.25">
      <c r="A25" s="146" t="s">
        <v>1767</v>
      </c>
      <c r="B25" s="147" t="s">
        <v>1805</v>
      </c>
      <c r="C25" s="148">
        <v>373507</v>
      </c>
      <c r="D25" s="148">
        <v>373513</v>
      </c>
      <c r="E25" s="149">
        <v>373519</v>
      </c>
      <c r="F25" s="149">
        <v>373525</v>
      </c>
      <c r="G25" s="107" t="s">
        <v>1624</v>
      </c>
    </row>
  </sheetData>
  <mergeCells count="5">
    <mergeCell ref="D9:D11"/>
    <mergeCell ref="D7:D8"/>
    <mergeCell ref="D2:D3"/>
    <mergeCell ref="D4:D5"/>
    <mergeCell ref="D12:D1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03496-E3C3-4719-A743-EA07BCEC8B9D}">
  <sheetPr codeName="Planilha6">
    <tabColor rgb="FFFFC000"/>
  </sheetPr>
  <dimension ref="A2:I18"/>
  <sheetViews>
    <sheetView workbookViewId="0">
      <selection activeCell="H36" sqref="H36"/>
    </sheetView>
  </sheetViews>
  <sheetFormatPr defaultRowHeight="15" x14ac:dyDescent="0.25"/>
  <cols>
    <col min="4" max="4" width="22.42578125" bestFit="1" customWidth="1"/>
    <col min="5" max="5" width="40.7109375" bestFit="1" customWidth="1"/>
    <col min="6" max="6" width="9.28515625" bestFit="1" customWidth="1"/>
    <col min="7" max="7" width="18" bestFit="1" customWidth="1"/>
    <col min="8" max="8" width="33.5703125" customWidth="1"/>
    <col min="9" max="9" width="29.28515625" bestFit="1" customWidth="1"/>
  </cols>
  <sheetData>
    <row r="2" spans="1:8" x14ac:dyDescent="0.25">
      <c r="D2" s="24" t="s">
        <v>1202</v>
      </c>
      <c r="E2" s="24" t="s">
        <v>1362</v>
      </c>
      <c r="F2" s="24" t="s">
        <v>1363</v>
      </c>
      <c r="G2" s="24" t="s">
        <v>1364</v>
      </c>
      <c r="H2" s="24" t="s">
        <v>1365</v>
      </c>
    </row>
    <row r="3" spans="1:8" x14ac:dyDescent="0.25">
      <c r="D3" s="5" t="s">
        <v>1547</v>
      </c>
      <c r="E3" s="25" t="s">
        <v>1366</v>
      </c>
      <c r="F3" s="25" t="s">
        <v>1546</v>
      </c>
      <c r="G3" s="25" t="s">
        <v>1367</v>
      </c>
      <c r="H3" s="26" t="s">
        <v>1368</v>
      </c>
    </row>
    <row r="4" spans="1:8" x14ac:dyDescent="0.25">
      <c r="D4" s="5">
        <v>371172</v>
      </c>
      <c r="E4" s="25" t="s">
        <v>1369</v>
      </c>
      <c r="F4" s="25">
        <v>2</v>
      </c>
      <c r="G4" s="25" t="s">
        <v>1367</v>
      </c>
      <c r="H4" s="26" t="s">
        <v>1370</v>
      </c>
    </row>
    <row r="5" spans="1:8" x14ac:dyDescent="0.25">
      <c r="D5" s="5" t="s">
        <v>1379</v>
      </c>
      <c r="E5" s="25" t="s">
        <v>1371</v>
      </c>
      <c r="F5" s="25" t="s">
        <v>1372</v>
      </c>
      <c r="G5" s="25" t="s">
        <v>1367</v>
      </c>
      <c r="H5" s="26" t="s">
        <v>1373</v>
      </c>
    </row>
    <row r="6" spans="1:8" x14ac:dyDescent="0.25">
      <c r="D6" s="5" t="s">
        <v>1380</v>
      </c>
      <c r="E6" s="25" t="s">
        <v>1374</v>
      </c>
      <c r="F6" s="25" t="s">
        <v>1375</v>
      </c>
      <c r="G6" s="25" t="s">
        <v>1367</v>
      </c>
      <c r="H6" s="26"/>
    </row>
    <row r="7" spans="1:8" x14ac:dyDescent="0.25">
      <c r="D7" s="5" t="s">
        <v>1548</v>
      </c>
      <c r="E7" s="25" t="s">
        <v>1376</v>
      </c>
      <c r="F7" s="25" t="s">
        <v>1545</v>
      </c>
      <c r="G7" s="25" t="s">
        <v>1377</v>
      </c>
      <c r="H7" s="26" t="s">
        <v>1378</v>
      </c>
    </row>
    <row r="10" spans="1:8" ht="15.75" x14ac:dyDescent="0.25">
      <c r="D10" s="337" t="s">
        <v>1720</v>
      </c>
      <c r="E10" s="337"/>
      <c r="F10" s="337"/>
    </row>
    <row r="11" spans="1:8" x14ac:dyDescent="0.25">
      <c r="A11" s="335" t="s">
        <v>1585</v>
      </c>
      <c r="B11" s="335"/>
      <c r="C11" s="336"/>
      <c r="D11" s="24" t="s">
        <v>1202</v>
      </c>
      <c r="E11" s="24" t="s">
        <v>1362</v>
      </c>
      <c r="F11" s="24" t="s">
        <v>1363</v>
      </c>
      <c r="G11" s="24" t="s">
        <v>1364</v>
      </c>
      <c r="H11" s="24" t="s">
        <v>1365</v>
      </c>
    </row>
    <row r="12" spans="1:8" x14ac:dyDescent="0.25">
      <c r="A12" s="335"/>
      <c r="B12" s="335"/>
      <c r="C12" s="336"/>
      <c r="D12" s="5" t="s">
        <v>1580</v>
      </c>
      <c r="E12" s="25" t="s">
        <v>1371</v>
      </c>
      <c r="F12" s="25" t="s">
        <v>1574</v>
      </c>
      <c r="G12" s="25" t="s">
        <v>1367</v>
      </c>
      <c r="H12" s="26" t="s">
        <v>1373</v>
      </c>
    </row>
    <row r="13" spans="1:8" x14ac:dyDescent="0.25">
      <c r="A13" s="335"/>
      <c r="B13" s="335"/>
      <c r="C13" s="336"/>
      <c r="D13" s="5" t="s">
        <v>1573</v>
      </c>
      <c r="E13" s="25" t="s">
        <v>1369</v>
      </c>
      <c r="F13" s="25" t="s">
        <v>1572</v>
      </c>
      <c r="G13" s="25" t="s">
        <v>1367</v>
      </c>
      <c r="H13" s="26" t="s">
        <v>1370</v>
      </c>
    </row>
    <row r="14" spans="1:8" x14ac:dyDescent="0.25">
      <c r="A14" s="335"/>
      <c r="B14" s="335"/>
      <c r="C14" s="336"/>
      <c r="D14" s="5" t="s">
        <v>1578</v>
      </c>
      <c r="E14" s="25" t="s">
        <v>1374</v>
      </c>
      <c r="F14" s="25" t="s">
        <v>1577</v>
      </c>
      <c r="G14" s="25" t="s">
        <v>1367</v>
      </c>
      <c r="H14" s="26" t="s">
        <v>1579</v>
      </c>
    </row>
    <row r="15" spans="1:8" x14ac:dyDescent="0.25">
      <c r="A15" s="335"/>
      <c r="B15" s="335"/>
      <c r="C15" s="336"/>
      <c r="D15" s="5" t="s">
        <v>1576</v>
      </c>
      <c r="E15" s="25" t="s">
        <v>1376</v>
      </c>
      <c r="F15" s="25" t="s">
        <v>1575</v>
      </c>
      <c r="G15" s="25" t="s">
        <v>1377</v>
      </c>
      <c r="H15" s="26" t="s">
        <v>1378</v>
      </c>
    </row>
    <row r="16" spans="1:8" hidden="1" x14ac:dyDescent="0.25">
      <c r="A16" s="335"/>
      <c r="B16" s="335"/>
      <c r="C16" s="336"/>
      <c r="D16" s="5" t="s">
        <v>1581</v>
      </c>
      <c r="E16" s="25" t="s">
        <v>1582</v>
      </c>
      <c r="F16" s="25">
        <v>9</v>
      </c>
      <c r="G16" s="25"/>
      <c r="H16" s="26"/>
    </row>
    <row r="17" spans="1:9" x14ac:dyDescent="0.25">
      <c r="A17" s="335"/>
      <c r="B17" s="335"/>
      <c r="C17" s="336"/>
      <c r="D17" s="5">
        <v>371145</v>
      </c>
      <c r="E17" s="25" t="s">
        <v>1584</v>
      </c>
      <c r="F17" s="25">
        <v>10</v>
      </c>
      <c r="G17" s="25"/>
      <c r="H17" s="26" t="s">
        <v>1583</v>
      </c>
    </row>
    <row r="18" spans="1:9" x14ac:dyDescent="0.25">
      <c r="D18" s="38">
        <v>371147</v>
      </c>
      <c r="E18" s="123" t="s">
        <v>1759</v>
      </c>
      <c r="F18" s="5">
        <v>11</v>
      </c>
      <c r="G18" s="4"/>
      <c r="H18" s="4"/>
      <c r="I18" s="38" t="s">
        <v>1760</v>
      </c>
    </row>
  </sheetData>
  <mergeCells count="2">
    <mergeCell ref="A11:C17"/>
    <mergeCell ref="D10:F10"/>
  </mergeCells>
  <hyperlinks>
    <hyperlink ref="H3" r:id="rId1" xr:uid="{798EEB92-FC6E-4E92-8389-5C2FD1E55178}"/>
    <hyperlink ref="H4" r:id="rId2" xr:uid="{CECC1070-8305-4971-B79C-1B7EC60F2F2F}"/>
    <hyperlink ref="H5" r:id="rId3" xr:uid="{D9CA47E1-CE16-4988-B4FA-6B45ADFE4565}"/>
    <hyperlink ref="H7" r:id="rId4" xr:uid="{0A01D219-CF3E-4F28-B589-2DCF8A142FA0}"/>
    <hyperlink ref="H13" r:id="rId5" xr:uid="{6AB32376-ED05-40E8-B660-C723CA86EDF9}"/>
    <hyperlink ref="H15" r:id="rId6" xr:uid="{A0192390-37C4-48F4-AF21-3F3AA9493DC3}"/>
    <hyperlink ref="H12" r:id="rId7" xr:uid="{DCABA2AB-F4B7-4053-B342-62F2511AFD2C}"/>
  </hyperlinks>
  <pageMargins left="0.511811024" right="0.511811024" top="0.78740157499999996" bottom="0.78740157499999996" header="0.31496062000000002" footer="0.31496062000000002"/>
  <pageSetup paperSize="9" orientation="portrait"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0578-2054-430D-B2E2-7E879CE5511E}">
  <sheetPr codeName="Planilha8">
    <tabColor rgb="FFFFC000"/>
  </sheetPr>
  <dimension ref="A1:J66"/>
  <sheetViews>
    <sheetView workbookViewId="0">
      <selection activeCell="D25" sqref="D25"/>
    </sheetView>
  </sheetViews>
  <sheetFormatPr defaultRowHeight="15" x14ac:dyDescent="0.25"/>
  <cols>
    <col min="1" max="1" width="8" bestFit="1" customWidth="1"/>
    <col min="2" max="2" width="18.140625" bestFit="1" customWidth="1"/>
    <col min="3" max="3" width="48" bestFit="1" customWidth="1"/>
    <col min="4" max="4" width="23" bestFit="1" customWidth="1"/>
    <col min="5" max="5" width="28.5703125" bestFit="1" customWidth="1"/>
    <col min="6" max="6" width="18.140625" bestFit="1" customWidth="1"/>
    <col min="7" max="7" width="29.140625" bestFit="1" customWidth="1"/>
    <col min="8" max="8" width="24.28515625" bestFit="1" customWidth="1"/>
    <col min="9" max="9" width="20.28515625" bestFit="1" customWidth="1"/>
    <col min="10" max="10" width="28.5703125" bestFit="1" customWidth="1"/>
  </cols>
  <sheetData>
    <row r="1" spans="1:10" ht="15.75" thickBot="1" x14ac:dyDescent="0.3">
      <c r="A1" s="39" t="s">
        <v>1821</v>
      </c>
      <c r="B1" s="40" t="s">
        <v>1241</v>
      </c>
      <c r="C1" s="165" t="s">
        <v>1822</v>
      </c>
      <c r="D1" s="165" t="s">
        <v>1823</v>
      </c>
      <c r="E1" s="40" t="s">
        <v>1244</v>
      </c>
      <c r="F1" s="40" t="s">
        <v>1824</v>
      </c>
      <c r="G1" s="40" t="s">
        <v>1480</v>
      </c>
      <c r="H1" s="40" t="s">
        <v>1243</v>
      </c>
      <c r="I1" s="40" t="s">
        <v>1825</v>
      </c>
      <c r="J1" s="40" t="s">
        <v>1481</v>
      </c>
    </row>
    <row r="2" spans="1:10" ht="15.75" thickBot="1" x14ac:dyDescent="0.3">
      <c r="A2" s="166">
        <v>1</v>
      </c>
      <c r="B2" s="42" t="s">
        <v>1482</v>
      </c>
      <c r="C2" s="167" t="s">
        <v>1826</v>
      </c>
      <c r="D2" s="167" t="s">
        <v>1827</v>
      </c>
      <c r="E2" s="168" t="s">
        <v>1828</v>
      </c>
      <c r="F2" s="168" t="s">
        <v>1829</v>
      </c>
      <c r="G2" s="169" t="s">
        <v>1830</v>
      </c>
      <c r="H2" s="42" t="s">
        <v>1249</v>
      </c>
      <c r="I2" s="42" t="s">
        <v>1508</v>
      </c>
      <c r="J2" s="169" t="s">
        <v>1507</v>
      </c>
    </row>
    <row r="3" spans="1:10" ht="15.75" thickBot="1" x14ac:dyDescent="0.3">
      <c r="A3" s="166">
        <v>2</v>
      </c>
      <c r="B3" s="42" t="s">
        <v>1486</v>
      </c>
      <c r="C3" s="167" t="s">
        <v>1831</v>
      </c>
      <c r="D3" s="167" t="s">
        <v>1832</v>
      </c>
      <c r="E3" s="42" t="s">
        <v>1648</v>
      </c>
      <c r="F3" s="42" t="s">
        <v>1833</v>
      </c>
      <c r="G3" s="169" t="s">
        <v>1834</v>
      </c>
      <c r="H3" s="42" t="s">
        <v>1249</v>
      </c>
      <c r="I3" s="42" t="s">
        <v>1508</v>
      </c>
      <c r="J3" s="169" t="s">
        <v>1507</v>
      </c>
    </row>
    <row r="4" spans="1:10" ht="15.75" thickBot="1" x14ac:dyDescent="0.3">
      <c r="A4" s="166">
        <v>3</v>
      </c>
      <c r="B4" s="42" t="s">
        <v>1487</v>
      </c>
      <c r="C4" s="167" t="s">
        <v>1835</v>
      </c>
      <c r="D4" s="167" t="s">
        <v>1836</v>
      </c>
      <c r="E4" s="168" t="s">
        <v>1264</v>
      </c>
      <c r="F4" s="168" t="s">
        <v>1517</v>
      </c>
      <c r="G4" s="169" t="s">
        <v>1516</v>
      </c>
      <c r="H4" s="42" t="s">
        <v>1249</v>
      </c>
      <c r="I4" s="42" t="s">
        <v>1508</v>
      </c>
      <c r="J4" s="169" t="s">
        <v>1507</v>
      </c>
    </row>
    <row r="5" spans="1:10" ht="15.75" thickBot="1" x14ac:dyDescent="0.3">
      <c r="A5" s="166">
        <v>5</v>
      </c>
      <c r="B5" s="42" t="s">
        <v>1490</v>
      </c>
      <c r="C5" s="167" t="s">
        <v>1837</v>
      </c>
      <c r="D5" s="167" t="s">
        <v>1836</v>
      </c>
      <c r="E5" s="168" t="s">
        <v>1838</v>
      </c>
      <c r="F5" s="168" t="s">
        <v>1839</v>
      </c>
      <c r="G5" s="169" t="s">
        <v>1840</v>
      </c>
      <c r="H5" s="42" t="s">
        <v>1491</v>
      </c>
      <c r="I5" s="42" t="s">
        <v>1493</v>
      </c>
      <c r="J5" s="169" t="s">
        <v>1492</v>
      </c>
    </row>
    <row r="6" spans="1:10" ht="15.75" thickBot="1" x14ac:dyDescent="0.3">
      <c r="A6" s="166">
        <v>6</v>
      </c>
      <c r="B6" s="42" t="s">
        <v>1494</v>
      </c>
      <c r="C6" s="167" t="s">
        <v>1841</v>
      </c>
      <c r="D6" s="167" t="s">
        <v>1827</v>
      </c>
      <c r="E6" s="42" t="s">
        <v>1477</v>
      </c>
      <c r="F6" s="42" t="s">
        <v>1496</v>
      </c>
      <c r="G6" s="169" t="s">
        <v>1495</v>
      </c>
      <c r="H6" s="42" t="s">
        <v>1257</v>
      </c>
      <c r="I6" s="42" t="s">
        <v>1504</v>
      </c>
      <c r="J6" s="169" t="s">
        <v>1503</v>
      </c>
    </row>
    <row r="7" spans="1:10" ht="15.75" thickBot="1" x14ac:dyDescent="0.3">
      <c r="A7" s="166">
        <v>7</v>
      </c>
      <c r="B7" s="42" t="s">
        <v>1497</v>
      </c>
      <c r="C7" s="167" t="s">
        <v>1837</v>
      </c>
      <c r="D7" s="167" t="s">
        <v>1827</v>
      </c>
      <c r="E7" s="42" t="s">
        <v>1478</v>
      </c>
      <c r="F7" s="42" t="s">
        <v>1499</v>
      </c>
      <c r="G7" s="169" t="s">
        <v>1498</v>
      </c>
      <c r="H7" s="42" t="s">
        <v>1842</v>
      </c>
      <c r="I7" s="42" t="s">
        <v>1843</v>
      </c>
      <c r="J7" s="169" t="s">
        <v>1844</v>
      </c>
    </row>
    <row r="8" spans="1:10" ht="15.75" thickBot="1" x14ac:dyDescent="0.3">
      <c r="A8" s="166">
        <v>9</v>
      </c>
      <c r="B8" s="42" t="s">
        <v>1505</v>
      </c>
      <c r="C8" s="167" t="s">
        <v>1845</v>
      </c>
      <c r="D8" s="167" t="s">
        <v>1827</v>
      </c>
      <c r="E8" s="42" t="s">
        <v>1846</v>
      </c>
      <c r="F8" s="42" t="s">
        <v>1506</v>
      </c>
      <c r="G8" s="169" t="s">
        <v>1847</v>
      </c>
      <c r="H8" s="42" t="s">
        <v>1491</v>
      </c>
      <c r="I8" s="42" t="s">
        <v>1493</v>
      </c>
      <c r="J8" s="169" t="s">
        <v>1492</v>
      </c>
    </row>
    <row r="9" spans="1:10" ht="15.75" thickBot="1" x14ac:dyDescent="0.3">
      <c r="A9" s="166">
        <v>10</v>
      </c>
      <c r="B9" s="42" t="s">
        <v>1509</v>
      </c>
      <c r="C9" s="167" t="s">
        <v>1848</v>
      </c>
      <c r="D9" s="167" t="s">
        <v>1827</v>
      </c>
      <c r="E9" s="42"/>
      <c r="F9" s="42" t="s">
        <v>1850</v>
      </c>
      <c r="G9" s="41" t="s">
        <v>1649</v>
      </c>
      <c r="H9" s="42" t="s">
        <v>1491</v>
      </c>
      <c r="I9" s="42" t="s">
        <v>1493</v>
      </c>
      <c r="J9" s="169" t="s">
        <v>1492</v>
      </c>
    </row>
    <row r="10" spans="1:10" ht="15.75" thickBot="1" x14ac:dyDescent="0.3">
      <c r="A10" s="166">
        <v>11</v>
      </c>
      <c r="B10" s="42" t="s">
        <v>1511</v>
      </c>
      <c r="C10" s="167" t="s">
        <v>1837</v>
      </c>
      <c r="D10" s="167" t="s">
        <v>1851</v>
      </c>
      <c r="E10" s="42" t="s">
        <v>1512</v>
      </c>
      <c r="F10" s="42" t="s">
        <v>1514</v>
      </c>
      <c r="G10" s="169" t="s">
        <v>1513</v>
      </c>
      <c r="H10" s="42" t="s">
        <v>1842</v>
      </c>
      <c r="I10" s="42" t="s">
        <v>1843</v>
      </c>
      <c r="J10" s="169" t="s">
        <v>1844</v>
      </c>
    </row>
    <row r="11" spans="1:10" ht="15.75" thickBot="1" x14ac:dyDescent="0.3">
      <c r="A11" s="166">
        <v>12</v>
      </c>
      <c r="B11" s="42" t="s">
        <v>1515</v>
      </c>
      <c r="C11" s="167" t="s">
        <v>1837</v>
      </c>
      <c r="D11" s="167" t="s">
        <v>1827</v>
      </c>
      <c r="E11" s="168" t="s">
        <v>1483</v>
      </c>
      <c r="F11" s="168" t="s">
        <v>1485</v>
      </c>
      <c r="G11" s="169" t="s">
        <v>1484</v>
      </c>
      <c r="H11" s="42" t="s">
        <v>1842</v>
      </c>
      <c r="I11" s="42" t="s">
        <v>1843</v>
      </c>
      <c r="J11" s="169" t="s">
        <v>1844</v>
      </c>
    </row>
    <row r="12" spans="1:10" ht="15.75" thickBot="1" x14ac:dyDescent="0.3">
      <c r="A12" s="166">
        <v>13</v>
      </c>
      <c r="B12" s="42" t="s">
        <v>1518</v>
      </c>
      <c r="C12" s="167" t="s">
        <v>1260</v>
      </c>
      <c r="D12" s="167" t="s">
        <v>1832</v>
      </c>
      <c r="E12" s="168" t="s">
        <v>1852</v>
      </c>
      <c r="F12" s="168" t="s">
        <v>1261</v>
      </c>
      <c r="G12" s="169" t="s">
        <v>1853</v>
      </c>
      <c r="H12" s="42" t="s">
        <v>1854</v>
      </c>
      <c r="I12" s="42" t="s">
        <v>1855</v>
      </c>
      <c r="J12" s="169" t="s">
        <v>1856</v>
      </c>
    </row>
    <row r="13" spans="1:10" ht="15.75" thickBot="1" x14ac:dyDescent="0.3">
      <c r="A13" s="166">
        <v>14</v>
      </c>
      <c r="B13" s="42" t="s">
        <v>1519</v>
      </c>
      <c r="C13" s="167" t="s">
        <v>1845</v>
      </c>
      <c r="D13" s="167" t="s">
        <v>1836</v>
      </c>
      <c r="E13" s="42" t="s">
        <v>1479</v>
      </c>
      <c r="F13" s="42" t="s">
        <v>1857</v>
      </c>
      <c r="G13" s="169" t="s">
        <v>1510</v>
      </c>
      <c r="H13" s="42" t="s">
        <v>1842</v>
      </c>
      <c r="I13" s="42" t="s">
        <v>1843</v>
      </c>
      <c r="J13" s="169" t="s">
        <v>1844</v>
      </c>
    </row>
    <row r="14" spans="1:10" ht="15.75" thickBot="1" x14ac:dyDescent="0.3">
      <c r="A14" s="166">
        <v>15</v>
      </c>
      <c r="B14" s="42" t="s">
        <v>1520</v>
      </c>
      <c r="C14" s="167" t="s">
        <v>1858</v>
      </c>
      <c r="D14" s="167" t="s">
        <v>1827</v>
      </c>
      <c r="E14" s="168" t="s">
        <v>1476</v>
      </c>
      <c r="F14" s="168" t="s">
        <v>1489</v>
      </c>
      <c r="G14" s="169" t="s">
        <v>1488</v>
      </c>
      <c r="H14" s="42" t="s">
        <v>1249</v>
      </c>
      <c r="I14" s="42" t="s">
        <v>1508</v>
      </c>
      <c r="J14" s="169" t="s">
        <v>1507</v>
      </c>
    </row>
    <row r="15" spans="1:10" ht="15.75" thickBot="1" x14ac:dyDescent="0.3">
      <c r="A15" s="166">
        <v>16</v>
      </c>
      <c r="B15" s="42" t="s">
        <v>1859</v>
      </c>
      <c r="C15" s="167" t="s">
        <v>1256</v>
      </c>
      <c r="D15" s="167" t="s">
        <v>1832</v>
      </c>
      <c r="E15" s="42" t="s">
        <v>1500</v>
      </c>
      <c r="F15" s="42" t="s">
        <v>1502</v>
      </c>
      <c r="G15" s="169" t="s">
        <v>1501</v>
      </c>
      <c r="H15" s="42" t="s">
        <v>1257</v>
      </c>
      <c r="I15" s="42" t="s">
        <v>1504</v>
      </c>
      <c r="J15" s="169" t="s">
        <v>1503</v>
      </c>
    </row>
    <row r="16" spans="1:10" x14ac:dyDescent="0.25">
      <c r="A16" s="142"/>
      <c r="B16" s="162"/>
      <c r="C16" s="163"/>
      <c r="D16" s="143"/>
      <c r="E16" s="164"/>
      <c r="F16" s="164"/>
      <c r="G16" s="164"/>
    </row>
    <row r="17" spans="1:10" x14ac:dyDescent="0.25">
      <c r="A17" s="142"/>
      <c r="B17" s="162"/>
      <c r="C17" s="163"/>
      <c r="D17" s="143"/>
      <c r="E17" s="164"/>
      <c r="F17" s="164"/>
      <c r="G17" s="164"/>
    </row>
    <row r="18" spans="1:10" x14ac:dyDescent="0.25">
      <c r="A18" s="142"/>
      <c r="B18" s="162"/>
      <c r="C18" s="163"/>
      <c r="D18" s="143"/>
      <c r="E18" s="164"/>
      <c r="F18" s="164"/>
      <c r="G18" s="164"/>
    </row>
    <row r="19" spans="1:10" x14ac:dyDescent="0.25">
      <c r="A19" s="142"/>
      <c r="B19" s="162"/>
      <c r="C19" s="163"/>
      <c r="D19" s="143"/>
      <c r="E19" s="164"/>
      <c r="F19" s="164"/>
      <c r="G19" s="164"/>
    </row>
    <row r="20" spans="1:10" x14ac:dyDescent="0.25">
      <c r="A20" s="142"/>
      <c r="B20" s="162"/>
      <c r="C20" s="163"/>
      <c r="D20" s="143"/>
      <c r="E20" s="164"/>
      <c r="F20" s="164"/>
      <c r="G20" s="164"/>
    </row>
    <row r="21" spans="1:10" x14ac:dyDescent="0.25">
      <c r="A21" s="142"/>
      <c r="B21" s="162"/>
      <c r="C21" s="163"/>
      <c r="D21" s="143"/>
      <c r="E21" s="164"/>
      <c r="F21" s="164"/>
      <c r="G21" s="164"/>
    </row>
    <row r="23" spans="1:10" x14ac:dyDescent="0.25">
      <c r="A23" s="338" t="s">
        <v>1240</v>
      </c>
      <c r="B23" s="338"/>
      <c r="C23" s="338"/>
      <c r="D23" s="338"/>
      <c r="E23" s="338"/>
      <c r="F23" s="338"/>
    </row>
    <row r="24" spans="1:10" x14ac:dyDescent="0.25">
      <c r="A24" s="106" t="s">
        <v>1241</v>
      </c>
      <c r="B24" s="170" t="s">
        <v>1242</v>
      </c>
      <c r="C24" s="170" t="s">
        <v>1244</v>
      </c>
      <c r="D24" s="170" t="s">
        <v>1245</v>
      </c>
      <c r="E24" s="170" t="s">
        <v>1246</v>
      </c>
      <c r="F24" s="170" t="s">
        <v>1247</v>
      </c>
    </row>
    <row r="25" spans="1:10" x14ac:dyDescent="0.25">
      <c r="A25" s="171">
        <v>1</v>
      </c>
      <c r="B25" s="172" t="s">
        <v>1248</v>
      </c>
      <c r="C25" s="173" t="s">
        <v>1828</v>
      </c>
      <c r="D25" s="128">
        <v>372001</v>
      </c>
      <c r="E25" s="128">
        <v>372010</v>
      </c>
      <c r="F25" s="128" t="s">
        <v>1250</v>
      </c>
    </row>
    <row r="26" spans="1:10" x14ac:dyDescent="0.25">
      <c r="A26" s="171">
        <v>2</v>
      </c>
      <c r="B26" s="172" t="s">
        <v>1251</v>
      </c>
      <c r="C26" s="128" t="s">
        <v>1648</v>
      </c>
      <c r="D26" s="128">
        <v>372002</v>
      </c>
      <c r="E26" s="128">
        <v>372020</v>
      </c>
      <c r="F26" s="128">
        <v>372021</v>
      </c>
    </row>
    <row r="27" spans="1:10" x14ac:dyDescent="0.25">
      <c r="A27" s="171">
        <v>3</v>
      </c>
      <c r="B27" s="172" t="s">
        <v>1252</v>
      </c>
      <c r="C27" s="173" t="s">
        <v>1264</v>
      </c>
      <c r="D27" s="128">
        <v>372003</v>
      </c>
      <c r="E27" s="174" t="s">
        <v>1250</v>
      </c>
      <c r="F27" s="128">
        <v>372031</v>
      </c>
    </row>
    <row r="28" spans="1:10" x14ac:dyDescent="0.25">
      <c r="A28" s="171">
        <v>5</v>
      </c>
      <c r="B28" s="172" t="s">
        <v>1253</v>
      </c>
      <c r="C28" s="173" t="s">
        <v>1838</v>
      </c>
      <c r="D28" s="128">
        <v>372005</v>
      </c>
      <c r="E28" s="174" t="s">
        <v>1254</v>
      </c>
      <c r="F28" s="128">
        <v>372051</v>
      </c>
      <c r="I28" s="178" t="s">
        <v>1241</v>
      </c>
      <c r="J28" s="178" t="s">
        <v>1244</v>
      </c>
    </row>
    <row r="29" spans="1:10" x14ac:dyDescent="0.25">
      <c r="A29" s="171">
        <v>6</v>
      </c>
      <c r="B29" s="172" t="s">
        <v>1255</v>
      </c>
      <c r="C29" s="128" t="s">
        <v>1477</v>
      </c>
      <c r="D29" s="128">
        <v>372006</v>
      </c>
      <c r="E29" s="128">
        <v>372060</v>
      </c>
      <c r="F29" s="175" t="s">
        <v>1250</v>
      </c>
      <c r="I29" s="148" t="s">
        <v>1482</v>
      </c>
      <c r="J29" s="179" t="s">
        <v>1828</v>
      </c>
    </row>
    <row r="30" spans="1:10" x14ac:dyDescent="0.25">
      <c r="A30" s="171">
        <v>7</v>
      </c>
      <c r="B30" s="172" t="s">
        <v>1253</v>
      </c>
      <c r="C30" s="128" t="s">
        <v>1478</v>
      </c>
      <c r="D30" s="128">
        <v>372007</v>
      </c>
      <c r="E30" s="128">
        <v>372070</v>
      </c>
      <c r="F30" s="175" t="s">
        <v>1250</v>
      </c>
      <c r="I30" s="148" t="s">
        <v>1486</v>
      </c>
      <c r="J30" s="148" t="s">
        <v>1648</v>
      </c>
    </row>
    <row r="31" spans="1:10" x14ac:dyDescent="0.25">
      <c r="A31" s="171">
        <v>8</v>
      </c>
      <c r="B31" s="172" t="s">
        <v>1256</v>
      </c>
      <c r="C31" s="128" t="s">
        <v>1846</v>
      </c>
      <c r="D31" s="128">
        <v>372008</v>
      </c>
      <c r="E31" s="128">
        <v>372080</v>
      </c>
      <c r="F31" s="128">
        <v>372081</v>
      </c>
      <c r="I31" s="148" t="s">
        <v>1487</v>
      </c>
      <c r="J31" s="179" t="s">
        <v>1264</v>
      </c>
    </row>
    <row r="32" spans="1:10" x14ac:dyDescent="0.25">
      <c r="A32" s="171">
        <v>9</v>
      </c>
      <c r="B32" s="172" t="s">
        <v>1258</v>
      </c>
      <c r="C32" s="128" t="s">
        <v>1849</v>
      </c>
      <c r="D32" s="128">
        <v>372009</v>
      </c>
      <c r="E32" s="128">
        <v>372090</v>
      </c>
      <c r="F32" s="174" t="s">
        <v>1254</v>
      </c>
      <c r="I32" s="148" t="s">
        <v>1490</v>
      </c>
      <c r="J32" s="179" t="s">
        <v>1838</v>
      </c>
    </row>
    <row r="33" spans="1:10" x14ac:dyDescent="0.25">
      <c r="A33" s="171">
        <v>10</v>
      </c>
      <c r="B33" s="172" t="s">
        <v>1259</v>
      </c>
      <c r="C33" s="128" t="s">
        <v>1512</v>
      </c>
      <c r="D33" s="128">
        <v>372301</v>
      </c>
      <c r="E33" s="128">
        <v>372310</v>
      </c>
      <c r="F33" s="174" t="s">
        <v>1254</v>
      </c>
      <c r="I33" s="148" t="s">
        <v>1494</v>
      </c>
      <c r="J33" s="148" t="s">
        <v>1477</v>
      </c>
    </row>
    <row r="34" spans="1:10" x14ac:dyDescent="0.25">
      <c r="A34" s="171">
        <v>12</v>
      </c>
      <c r="B34" s="172" t="s">
        <v>1253</v>
      </c>
      <c r="C34" s="173" t="s">
        <v>1483</v>
      </c>
      <c r="D34" s="128">
        <v>372302</v>
      </c>
      <c r="E34" s="128">
        <v>372320</v>
      </c>
      <c r="F34" s="174" t="s">
        <v>1254</v>
      </c>
      <c r="I34" s="148" t="s">
        <v>1497</v>
      </c>
      <c r="J34" s="148" t="s">
        <v>1478</v>
      </c>
    </row>
    <row r="35" spans="1:10" x14ac:dyDescent="0.25">
      <c r="A35" s="171">
        <v>13</v>
      </c>
      <c r="B35" s="172" t="s">
        <v>1260</v>
      </c>
      <c r="C35" s="173" t="s">
        <v>1852</v>
      </c>
      <c r="D35" s="128">
        <v>372303</v>
      </c>
      <c r="E35" s="128">
        <v>372330</v>
      </c>
      <c r="F35" s="128">
        <v>372331</v>
      </c>
      <c r="I35" s="148" t="s">
        <v>1505</v>
      </c>
      <c r="J35" s="148" t="s">
        <v>1846</v>
      </c>
    </row>
    <row r="36" spans="1:10" x14ac:dyDescent="0.25">
      <c r="A36" s="171">
        <v>14</v>
      </c>
      <c r="B36" s="172" t="s">
        <v>1258</v>
      </c>
      <c r="C36" s="128" t="s">
        <v>1479</v>
      </c>
      <c r="D36" s="128">
        <v>372304</v>
      </c>
      <c r="E36" s="174" t="s">
        <v>1262</v>
      </c>
      <c r="F36" s="128">
        <v>372341</v>
      </c>
      <c r="I36" s="148" t="s">
        <v>1509</v>
      </c>
      <c r="J36" s="148"/>
    </row>
    <row r="37" spans="1:10" x14ac:dyDescent="0.25">
      <c r="A37" s="171">
        <v>15</v>
      </c>
      <c r="B37" s="172" t="s">
        <v>1263</v>
      </c>
      <c r="C37" s="173" t="s">
        <v>1476</v>
      </c>
      <c r="D37" s="128">
        <v>372305</v>
      </c>
      <c r="E37" s="128">
        <v>372350</v>
      </c>
      <c r="F37" s="128" t="s">
        <v>1265</v>
      </c>
      <c r="I37" s="148" t="s">
        <v>1511</v>
      </c>
      <c r="J37" s="148" t="s">
        <v>1512</v>
      </c>
    </row>
    <row r="38" spans="1:10" x14ac:dyDescent="0.25">
      <c r="A38" s="171">
        <v>16</v>
      </c>
      <c r="B38" s="172" t="s">
        <v>1256</v>
      </c>
      <c r="C38" s="128" t="s">
        <v>1500</v>
      </c>
      <c r="D38" s="128"/>
      <c r="E38" s="128">
        <v>372360</v>
      </c>
      <c r="F38" s="128">
        <v>372361</v>
      </c>
      <c r="I38" s="148" t="s">
        <v>1515</v>
      </c>
      <c r="J38" s="179" t="s">
        <v>1483</v>
      </c>
    </row>
    <row r="39" spans="1:10" x14ac:dyDescent="0.25">
      <c r="A39" s="140"/>
      <c r="B39" s="141"/>
      <c r="C39" s="142"/>
      <c r="D39" s="142"/>
      <c r="E39" s="143"/>
      <c r="F39" s="143"/>
      <c r="G39" s="143"/>
      <c r="I39" s="148" t="s">
        <v>1518</v>
      </c>
      <c r="J39" s="179" t="s">
        <v>1852</v>
      </c>
    </row>
    <row r="40" spans="1:10" ht="15.75" thickBot="1" x14ac:dyDescent="0.3">
      <c r="I40" s="148" t="s">
        <v>1519</v>
      </c>
      <c r="J40" s="148" t="s">
        <v>1479</v>
      </c>
    </row>
    <row r="41" spans="1:10" ht="15.75" thickBot="1" x14ac:dyDescent="0.3">
      <c r="A41" s="8" t="s">
        <v>1241</v>
      </c>
      <c r="B41" s="9" t="s">
        <v>1242</v>
      </c>
      <c r="C41" s="13" t="s">
        <v>1244</v>
      </c>
      <c r="D41" s="14" t="s">
        <v>1245</v>
      </c>
      <c r="E41" s="14" t="s">
        <v>1266</v>
      </c>
      <c r="F41" s="14" t="s">
        <v>1267</v>
      </c>
      <c r="G41" s="14" t="s">
        <v>1268</v>
      </c>
      <c r="I41" s="148" t="s">
        <v>1520</v>
      </c>
      <c r="J41" s="179" t="s">
        <v>1476</v>
      </c>
    </row>
    <row r="42" spans="1:10" ht="15.75" thickBot="1" x14ac:dyDescent="0.3">
      <c r="A42" s="10">
        <v>11</v>
      </c>
      <c r="B42" s="11" t="s">
        <v>1248</v>
      </c>
      <c r="C42" s="12" t="s">
        <v>1512</v>
      </c>
      <c r="D42" s="15">
        <v>372111</v>
      </c>
      <c r="E42" s="15">
        <v>372112</v>
      </c>
      <c r="F42" s="15">
        <v>372113</v>
      </c>
      <c r="G42" s="15">
        <v>372100</v>
      </c>
      <c r="I42" s="148" t="s">
        <v>1859</v>
      </c>
      <c r="J42" s="148" t="s">
        <v>1500</v>
      </c>
    </row>
    <row r="44" spans="1:10" ht="15.75" thickBot="1" x14ac:dyDescent="0.3"/>
    <row r="45" spans="1:10" ht="15.75" thickBot="1" x14ac:dyDescent="0.3">
      <c r="A45" s="202" t="s">
        <v>1241</v>
      </c>
      <c r="B45" s="203" t="s">
        <v>1909</v>
      </c>
      <c r="C45" s="203" t="s">
        <v>1910</v>
      </c>
    </row>
    <row r="46" spans="1:10" ht="15.75" thickBot="1" x14ac:dyDescent="0.3">
      <c r="A46" s="166">
        <v>1</v>
      </c>
      <c r="B46" s="42">
        <v>372010</v>
      </c>
      <c r="C46" s="204" t="s">
        <v>1911</v>
      </c>
    </row>
    <row r="47" spans="1:10" ht="15.75" thickBot="1" x14ac:dyDescent="0.3">
      <c r="A47" s="166">
        <v>2</v>
      </c>
      <c r="B47" s="42">
        <v>372020</v>
      </c>
      <c r="C47" s="204" t="s">
        <v>1912</v>
      </c>
    </row>
    <row r="48" spans="1:10" ht="15.75" thickBot="1" x14ac:dyDescent="0.3">
      <c r="A48" s="166">
        <v>2</v>
      </c>
      <c r="B48" s="42">
        <v>372021</v>
      </c>
      <c r="C48" s="204" t="s">
        <v>1913</v>
      </c>
    </row>
    <row r="49" spans="1:3" ht="15.75" thickBot="1" x14ac:dyDescent="0.3">
      <c r="A49" s="166">
        <v>3</v>
      </c>
      <c r="B49" s="42">
        <v>372031</v>
      </c>
      <c r="C49" s="204" t="s">
        <v>1914</v>
      </c>
    </row>
    <row r="50" spans="1:3" ht="15.75" thickBot="1" x14ac:dyDescent="0.3">
      <c r="A50" s="166">
        <v>5</v>
      </c>
      <c r="B50" s="42">
        <v>372051</v>
      </c>
      <c r="C50" s="204" t="s">
        <v>1915</v>
      </c>
    </row>
    <row r="51" spans="1:3" ht="15.75" thickBot="1" x14ac:dyDescent="0.3">
      <c r="A51" s="166">
        <v>6</v>
      </c>
      <c r="B51" s="42">
        <v>372060</v>
      </c>
      <c r="C51" s="204" t="s">
        <v>1916</v>
      </c>
    </row>
    <row r="52" spans="1:3" ht="15.75" thickBot="1" x14ac:dyDescent="0.3">
      <c r="A52" s="166">
        <v>7</v>
      </c>
      <c r="B52" s="42">
        <v>372070</v>
      </c>
      <c r="C52" s="204" t="s">
        <v>1917</v>
      </c>
    </row>
    <row r="53" spans="1:3" ht="15.75" thickBot="1" x14ac:dyDescent="0.3">
      <c r="A53" s="166">
        <v>9</v>
      </c>
      <c r="B53" s="42">
        <v>372090</v>
      </c>
      <c r="C53" s="204" t="s">
        <v>1918</v>
      </c>
    </row>
    <row r="54" spans="1:3" ht="15.75" thickBot="1" x14ac:dyDescent="0.3">
      <c r="A54" s="166">
        <v>10</v>
      </c>
      <c r="B54" s="42">
        <v>372310</v>
      </c>
      <c r="C54" s="204" t="s">
        <v>1919</v>
      </c>
    </row>
    <row r="55" spans="1:3" ht="15.75" thickBot="1" x14ac:dyDescent="0.3">
      <c r="A55" s="166">
        <v>11</v>
      </c>
      <c r="B55" s="42">
        <v>372100</v>
      </c>
      <c r="C55" s="204" t="s">
        <v>1920</v>
      </c>
    </row>
    <row r="56" spans="1:3" ht="15.75" thickBot="1" x14ac:dyDescent="0.3">
      <c r="A56" s="166">
        <v>11</v>
      </c>
      <c r="B56" s="42">
        <v>372112</v>
      </c>
      <c r="C56" s="204" t="s">
        <v>1921</v>
      </c>
    </row>
    <row r="57" spans="1:3" ht="15.75" thickBot="1" x14ac:dyDescent="0.3">
      <c r="A57" s="166">
        <v>11</v>
      </c>
      <c r="B57" s="42">
        <v>372113</v>
      </c>
      <c r="C57" s="204" t="s">
        <v>1922</v>
      </c>
    </row>
    <row r="58" spans="1:3" ht="15.75" thickBot="1" x14ac:dyDescent="0.3">
      <c r="A58" s="166">
        <v>12</v>
      </c>
      <c r="B58" s="42">
        <v>372320</v>
      </c>
      <c r="C58" s="204" t="s">
        <v>1923</v>
      </c>
    </row>
    <row r="59" spans="1:3" ht="15.75" thickBot="1" x14ac:dyDescent="0.3">
      <c r="A59" s="166">
        <v>13</v>
      </c>
      <c r="B59" s="42">
        <v>372330</v>
      </c>
      <c r="C59" s="204" t="s">
        <v>1924</v>
      </c>
    </row>
    <row r="60" spans="1:3" ht="15.75" thickBot="1" x14ac:dyDescent="0.3">
      <c r="A60" s="166">
        <v>13</v>
      </c>
      <c r="B60" s="42">
        <v>372331</v>
      </c>
      <c r="C60" s="204" t="s">
        <v>1925</v>
      </c>
    </row>
    <row r="61" spans="1:3" ht="15.75" thickBot="1" x14ac:dyDescent="0.3">
      <c r="A61" s="166">
        <v>14</v>
      </c>
      <c r="B61" s="42">
        <v>372341</v>
      </c>
      <c r="C61" s="204" t="s">
        <v>1926</v>
      </c>
    </row>
    <row r="62" spans="1:3" ht="15.75" thickBot="1" x14ac:dyDescent="0.3">
      <c r="A62" s="166">
        <v>15</v>
      </c>
      <c r="B62" s="42">
        <v>372350</v>
      </c>
      <c r="C62" s="204" t="s">
        <v>1927</v>
      </c>
    </row>
    <row r="63" spans="1:3" ht="15.75" thickBot="1" x14ac:dyDescent="0.3">
      <c r="A63" s="166">
        <v>16</v>
      </c>
      <c r="B63" s="42">
        <v>372360</v>
      </c>
      <c r="C63" s="204" t="s">
        <v>1928</v>
      </c>
    </row>
    <row r="64" spans="1:3" ht="15.75" thickBot="1" x14ac:dyDescent="0.3">
      <c r="A64" s="166">
        <v>16</v>
      </c>
      <c r="B64" s="42">
        <v>372361</v>
      </c>
      <c r="C64" s="204" t="s">
        <v>1929</v>
      </c>
    </row>
    <row r="65" spans="1:3" ht="15.75" thickBot="1" x14ac:dyDescent="0.3">
      <c r="A65" s="166" t="s">
        <v>1261</v>
      </c>
      <c r="B65" s="42">
        <v>372230</v>
      </c>
      <c r="C65" s="204" t="s">
        <v>1930</v>
      </c>
    </row>
    <row r="66" spans="1:3" ht="15.75" thickBot="1" x14ac:dyDescent="0.3">
      <c r="A66" s="166" t="s">
        <v>1261</v>
      </c>
      <c r="B66" s="42">
        <v>372231</v>
      </c>
      <c r="C66" s="204" t="s">
        <v>1931</v>
      </c>
    </row>
  </sheetData>
  <mergeCells count="1">
    <mergeCell ref="A23:F23"/>
  </mergeCells>
  <hyperlinks>
    <hyperlink ref="G2" r:id="rId1" display="mailto:antonio_ribeiro@bracell.com" xr:uid="{3CA3E599-BBBB-4232-B201-887907F94991}"/>
    <hyperlink ref="J2" r:id="rId2" display="mailto:rcamargo@bracell.comm" xr:uid="{CC486B1F-2312-4F44-AF8E-F7CA3D6FB2D2}"/>
    <hyperlink ref="G3" r:id="rId3" display="mailto:Jose_almeida@bracell.com" xr:uid="{CD3BE32C-02B8-41B5-BA09-AEE02DD674F1}"/>
    <hyperlink ref="J3" r:id="rId4" display="mailto:rcamargo@bracell.comm" xr:uid="{F9ED74B3-AD78-42F3-8A38-31E656D58C0B}"/>
    <hyperlink ref="G4" r:id="rId5" display="mailto:dnovak@bracell.com" xr:uid="{C55398C1-3324-4A53-9337-CCE57EF83196}"/>
    <hyperlink ref="J4" r:id="rId6" display="mailto:rcamargo@bracell.comm" xr:uid="{C3AF95CA-7B74-4E62-9531-379A5C1455B8}"/>
    <hyperlink ref="G5" r:id="rId7" xr:uid="{46FBE269-CCF1-42CA-A849-D05E02DE839F}"/>
    <hyperlink ref="J5" r:id="rId8" display="mailto:acsantana.sp@bracell.com" xr:uid="{5BF8C6EE-F24F-4706-95E3-AF771B2B3B84}"/>
    <hyperlink ref="G6" r:id="rId9" display="mailto:adamasceno@bracell.com" xr:uid="{7E22C291-0100-4343-A289-CF3B00533FD8}"/>
    <hyperlink ref="J6" r:id="rId10" display="mailto:ataparo@bracell.com" xr:uid="{E27CC8E5-4DD4-4597-8497-519811EFEDBA}"/>
    <hyperlink ref="G7" r:id="rId11" display="mailto:rclima@bracell.com" xr:uid="{608398BF-CF19-4030-B5D7-05B70A345532}"/>
    <hyperlink ref="J7" r:id="rId12" display="mailto:flavio_canassa@bracell.com" xr:uid="{BE2493D5-1E21-4E89-B035-A18B31191A30}"/>
    <hyperlink ref="G8" r:id="rId13" display="mailto:Tcharles_queiroz@bracell.com" xr:uid="{28734148-25D5-4334-904F-9DD61A916327}"/>
    <hyperlink ref="J8" r:id="rId14" display="mailto:acsantana.sp@bracell.com" xr:uid="{B00E43B5-624E-46AB-B330-FDCFC7FAA743}"/>
    <hyperlink ref="G9" r:id="rId15" display="mailto:everton_silva@bracell.com" xr:uid="{AA4C0E40-95D1-4087-B3EE-856A8A0BA0E9}"/>
    <hyperlink ref="J9" r:id="rId16" display="mailto:acsantana.sp@bracell.com" xr:uid="{F1777766-AE6A-407F-B231-4612EE5C2014}"/>
    <hyperlink ref="G10" r:id="rId17" display="mailto:wmalaquias@bracell.com" xr:uid="{5022E070-DBC5-4F70-B1B1-D66866F44207}"/>
    <hyperlink ref="J10" r:id="rId18" display="mailto:flavio_canassa@bracell.com" xr:uid="{F3032D87-CE4F-442A-B89D-FF8C420EF3F2}"/>
    <hyperlink ref="G11" r:id="rId19" display="mailto:mapires@bracell.com" xr:uid="{058DC2EE-FAB6-462B-8C94-555430FC2B22}"/>
    <hyperlink ref="J11" r:id="rId20" display="mailto:flavio_canassa@bracell.com" xr:uid="{C68BE774-8DAA-4A63-9969-346F5D8A8D16}"/>
    <hyperlink ref="G12" r:id="rId21" xr:uid="{6F21510A-5E12-4615-BE12-42B069BD5EE4}"/>
    <hyperlink ref="J12" r:id="rId22" display="mailto:djalma_ribeiro@bracell.com" xr:uid="{3361DE64-D712-444C-AFE7-22CCBC6BFD6A}"/>
    <hyperlink ref="G13" r:id="rId23" display="mailto:fbozi@bracell.com" xr:uid="{05E27183-2BCC-455C-9021-0E0BB90A3872}"/>
    <hyperlink ref="J13" r:id="rId24" display="mailto:flavio_canassa@bracell.com" xr:uid="{AFDB24D2-7D88-425A-963C-F1B2BE25A991}"/>
    <hyperlink ref="G14" r:id="rId25" display="mailto:rdalmeida@bracell.com" xr:uid="{6C5186D2-3486-4A66-9323-D80FE6107A1F}"/>
    <hyperlink ref="J14" r:id="rId26" display="mailto:rcamargo@bracell.com" xr:uid="{BC189AED-29AB-46D0-B9D2-8EE6919B7BC0}"/>
    <hyperlink ref="G15" r:id="rId27" display="mailto:eworell@bracell.com" xr:uid="{A1152EA7-3E3C-4108-B1B7-901BE5F02E07}"/>
    <hyperlink ref="J15" r:id="rId28" display="mailto:ataparo@bracell.com" xr:uid="{825BC683-3138-4452-BD2C-0D3985F7E5DC}"/>
  </hyperlinks>
  <pageMargins left="0.511811024" right="0.511811024" top="0.78740157499999996" bottom="0.78740157499999996" header="0.31496062000000002" footer="0.31496062000000002"/>
  <pageSetup paperSize="9"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EXECUÇÃO</vt:lpstr>
      <vt:lpstr>DADOS</vt:lpstr>
      <vt:lpstr>CC</vt:lpstr>
      <vt:lpstr>REFERÊNCIAS</vt:lpstr>
      <vt:lpstr>PRANCHAS</vt:lpstr>
      <vt:lpstr>CC Estradas Próprio</vt:lpstr>
      <vt:lpstr>CC Silvicultura</vt:lpstr>
      <vt:lpstr>CC Carregamento</vt:lpstr>
      <vt:lpstr>C.C Colheita</vt:lpstr>
      <vt:lpstr>Centros de Custo Geral</vt:lpstr>
      <vt:lpstr>Lista Supervisores</vt:lpstr>
      <vt:lpstr>HORA</vt:lpstr>
    </vt:vector>
  </TitlesOfParts>
  <Company>BRACELL CELULOSE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Castilho Christ Machado</dc:creator>
  <cp:lastModifiedBy>Socrates Luis dos Santos</cp:lastModifiedBy>
  <cp:lastPrinted>2024-10-30T17:58:11Z</cp:lastPrinted>
  <dcterms:created xsi:type="dcterms:W3CDTF">2023-08-09T15:25:54Z</dcterms:created>
  <dcterms:modified xsi:type="dcterms:W3CDTF">2025-01-18T10:47:33Z</dcterms:modified>
</cp:coreProperties>
</file>