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beuchet_rose-hulman_edu/Documents/Documents/New folder (2)/control board/"/>
    </mc:Choice>
  </mc:AlternateContent>
  <xr:revisionPtr revIDLastSave="111" documentId="8_{3DAAE4A3-AB23-42B4-9146-4B4C324A2C49}" xr6:coauthVersionLast="34" xr6:coauthVersionMax="34" xr10:uidLastSave="{4C0F6C98-ED19-40BF-8C8F-AE27A806C7A7}"/>
  <bookViews>
    <workbookView xWindow="0" yWindow="0" windowWidth="17256" windowHeight="5652" xr2:uid="{A8D44523-AA48-4FDF-9F26-D7A89B254A8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H12" i="1"/>
  <c r="D9" i="1"/>
  <c r="D8" i="1"/>
  <c r="D12" i="1" s="1"/>
  <c r="B5" i="1" s="1"/>
  <c r="F12" i="1"/>
  <c r="B12" i="1" l="1"/>
</calcChain>
</file>

<file path=xl/sharedStrings.xml><?xml version="1.0" encoding="utf-8"?>
<sst xmlns="http://schemas.openxmlformats.org/spreadsheetml/2006/main" count="35" uniqueCount="21">
  <si>
    <t>Device</t>
  </si>
  <si>
    <t>5V devices</t>
  </si>
  <si>
    <t>3.3V devices</t>
  </si>
  <si>
    <t>48V devices</t>
  </si>
  <si>
    <t>LTC7103</t>
  </si>
  <si>
    <t>Current (mA)</t>
  </si>
  <si>
    <t>Total</t>
  </si>
  <si>
    <t>assumes 85% efficency on LTC7103</t>
  </si>
  <si>
    <t>LD1117</t>
  </si>
  <si>
    <t>assumes 85% efficency on LD1117</t>
  </si>
  <si>
    <t>ODROID</t>
  </si>
  <si>
    <t>STM32</t>
  </si>
  <si>
    <t>HIH6031</t>
  </si>
  <si>
    <t>ICM20648</t>
  </si>
  <si>
    <t>ADM3061</t>
  </si>
  <si>
    <t>12V devices</t>
  </si>
  <si>
    <t>INA240</t>
  </si>
  <si>
    <t>Low side switch A</t>
  </si>
  <si>
    <t>Low side switch B</t>
  </si>
  <si>
    <t>Low side switch C</t>
  </si>
  <si>
    <t>Low side switch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</si>
</sst>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448E-2576-42EB-8233-8431F58D47CA}">
  <dimension ref="A1:L12"/>
  <sheetViews>
    <sheetView tabSelected="1" zoomScaleNormal="100" workbookViewId="0">
      <selection activeCell="D19" sqref="D19"/>
    </sheetView>
  </sheetViews>
  <sheetFormatPr defaultRowHeight="14.4" x14ac:dyDescent="0.3"/>
  <cols>
    <col min="1" max="1" width="16.88671875" customWidth="1"/>
    <col min="2" max="2" width="13.88671875" customWidth="1"/>
    <col min="3" max="3" width="12.33203125" customWidth="1"/>
    <col min="4" max="4" width="13.77734375" customWidth="1"/>
    <col min="5" max="5" width="16" customWidth="1"/>
    <col min="6" max="6" width="13" customWidth="1"/>
    <col min="8" max="8" width="11.77734375" customWidth="1"/>
    <col min="12" max="12" width="12.88671875" customWidth="1"/>
  </cols>
  <sheetData>
    <row r="1" spans="1:12" x14ac:dyDescent="0.3">
      <c r="A1" s="2" t="s">
        <v>1</v>
      </c>
      <c r="B1" s="3"/>
      <c r="C1" s="2" t="s">
        <v>2</v>
      </c>
      <c r="D1" s="3"/>
      <c r="E1" s="2" t="s">
        <v>3</v>
      </c>
      <c r="F1" s="3"/>
      <c r="G1" s="2" t="s">
        <v>15</v>
      </c>
      <c r="H1" s="3"/>
      <c r="I1" s="8"/>
      <c r="J1" s="8"/>
      <c r="K1" s="8"/>
    </row>
    <row r="2" spans="1:12" x14ac:dyDescent="0.3">
      <c r="A2" s="4" t="s">
        <v>0</v>
      </c>
      <c r="B2" s="5" t="s">
        <v>5</v>
      </c>
      <c r="C2" s="4" t="s">
        <v>0</v>
      </c>
      <c r="D2" s="5" t="s">
        <v>5</v>
      </c>
      <c r="E2" s="4" t="s">
        <v>0</v>
      </c>
      <c r="F2" s="5" t="s">
        <v>5</v>
      </c>
      <c r="G2" s="9" t="s">
        <v>0</v>
      </c>
      <c r="H2" s="10" t="s">
        <v>5</v>
      </c>
      <c r="J2" s="1" t="s">
        <v>7</v>
      </c>
      <c r="K2" s="1"/>
      <c r="L2" s="1"/>
    </row>
    <row r="3" spans="1:12" x14ac:dyDescent="0.3">
      <c r="A3" s="4" t="s">
        <v>4</v>
      </c>
      <c r="B3" s="5">
        <v>-2300</v>
      </c>
      <c r="C3" s="4" t="s">
        <v>8</v>
      </c>
      <c r="D3" s="5">
        <v>-800</v>
      </c>
      <c r="E3" s="4" t="s">
        <v>4</v>
      </c>
      <c r="F3" s="5">
        <v>299</v>
      </c>
      <c r="G3" s="4" t="s">
        <v>4</v>
      </c>
      <c r="H3" s="5">
        <v>1127</v>
      </c>
      <c r="J3" s="1" t="s">
        <v>9</v>
      </c>
      <c r="K3" s="1"/>
      <c r="L3" s="1"/>
    </row>
    <row r="4" spans="1:12" x14ac:dyDescent="0.3">
      <c r="A4" s="4" t="s">
        <v>4</v>
      </c>
      <c r="B4" s="5">
        <v>-2300</v>
      </c>
      <c r="C4" s="4" t="s">
        <v>11</v>
      </c>
      <c r="D4" s="5">
        <v>240</v>
      </c>
      <c r="E4" s="4" t="s">
        <v>4</v>
      </c>
      <c r="F4" s="5">
        <v>299</v>
      </c>
      <c r="G4" s="4" t="s">
        <v>4</v>
      </c>
      <c r="H4" s="5">
        <v>1127</v>
      </c>
    </row>
    <row r="5" spans="1:12" x14ac:dyDescent="0.3">
      <c r="A5" s="4" t="s">
        <v>8</v>
      </c>
      <c r="B5" s="5">
        <f>-((D3-D12)/0.85)</f>
        <v>892.4588235294118</v>
      </c>
      <c r="C5" s="4" t="s">
        <v>12</v>
      </c>
      <c r="D5" s="5">
        <v>1</v>
      </c>
      <c r="E5" s="4" t="s">
        <v>17</v>
      </c>
      <c r="F5" s="5">
        <v>1000</v>
      </c>
      <c r="G5" s="4"/>
      <c r="H5" s="5"/>
    </row>
    <row r="6" spans="1:12" x14ac:dyDescent="0.3">
      <c r="A6" s="4" t="s">
        <v>10</v>
      </c>
      <c r="B6" s="5">
        <v>3000</v>
      </c>
      <c r="C6" s="4" t="s">
        <v>13</v>
      </c>
      <c r="D6" s="5">
        <v>1.5</v>
      </c>
      <c r="E6" s="4" t="s">
        <v>18</v>
      </c>
      <c r="F6" s="5">
        <f>F5</f>
        <v>1000</v>
      </c>
      <c r="G6" s="4"/>
      <c r="H6" s="5"/>
    </row>
    <row r="7" spans="1:12" x14ac:dyDescent="0.3">
      <c r="A7" s="4"/>
      <c r="B7" s="5"/>
      <c r="C7" s="4" t="s">
        <v>14</v>
      </c>
      <c r="D7" s="5">
        <v>172</v>
      </c>
      <c r="E7" s="4" t="s">
        <v>19</v>
      </c>
      <c r="F7" s="5">
        <f>F5</f>
        <v>1000</v>
      </c>
      <c r="G7" s="4"/>
      <c r="H7" s="5"/>
    </row>
    <row r="8" spans="1:12" x14ac:dyDescent="0.3">
      <c r="A8" s="4"/>
      <c r="B8" s="5"/>
      <c r="C8" s="4" t="s">
        <v>14</v>
      </c>
      <c r="D8" s="5">
        <f>D7</f>
        <v>172</v>
      </c>
      <c r="E8" s="4" t="s">
        <v>20</v>
      </c>
      <c r="F8" s="5">
        <f>F5</f>
        <v>1000</v>
      </c>
      <c r="G8" s="4"/>
      <c r="H8" s="5"/>
    </row>
    <row r="9" spans="1:12" x14ac:dyDescent="0.3">
      <c r="A9" s="4"/>
      <c r="B9" s="5"/>
      <c r="C9" s="4" t="s">
        <v>14</v>
      </c>
      <c r="D9" s="5">
        <f>D7</f>
        <v>172</v>
      </c>
      <c r="E9" s="4"/>
      <c r="F9" s="5"/>
      <c r="G9" s="4"/>
      <c r="H9" s="5"/>
    </row>
    <row r="10" spans="1:12" x14ac:dyDescent="0.3">
      <c r="A10" s="4"/>
      <c r="B10" s="5"/>
      <c r="C10" s="4" t="s">
        <v>16</v>
      </c>
      <c r="D10" s="5">
        <v>0.09</v>
      </c>
      <c r="E10" s="4"/>
      <c r="F10" s="5"/>
      <c r="G10" s="4"/>
      <c r="H10" s="5"/>
    </row>
    <row r="11" spans="1:12" x14ac:dyDescent="0.3">
      <c r="A11" s="4"/>
      <c r="B11" s="5"/>
      <c r="C11" s="4"/>
      <c r="D11" s="5"/>
      <c r="E11" s="4"/>
      <c r="F11" s="5"/>
      <c r="G11" s="4"/>
      <c r="H11" s="5"/>
    </row>
    <row r="12" spans="1:12" x14ac:dyDescent="0.3">
      <c r="A12" s="6" t="s">
        <v>6</v>
      </c>
      <c r="B12" s="7">
        <f>SUM(B3:B11)</f>
        <v>-707.5411764705882</v>
      </c>
      <c r="C12" s="6"/>
      <c r="D12" s="7">
        <f>SUM(D3:D11)</f>
        <v>-41.41</v>
      </c>
      <c r="E12" s="6"/>
      <c r="F12" s="7">
        <f>SUM(F3:F11)</f>
        <v>4598</v>
      </c>
      <c r="G12" s="6"/>
      <c r="H12" s="7">
        <f>SUM(H3:H11)</f>
        <v>2254</v>
      </c>
    </row>
  </sheetData>
  <mergeCells count="6">
    <mergeCell ref="A1:B1"/>
    <mergeCell ref="J2:L2"/>
    <mergeCell ref="J3:L3"/>
    <mergeCell ref="C1:D1"/>
    <mergeCell ref="E1:F1"/>
    <mergeCell ref="G1:H1"/>
  </mergeCells>
  <conditionalFormatting sqref="B12">
    <cfRule type="cellIs" dxfId="14" priority="12" operator="greaterThan">
      <formula>0</formula>
    </cfRule>
    <cfRule type="cellIs" dxfId="13" priority="11" operator="lessThan">
      <formula>0</formula>
    </cfRule>
    <cfRule type="cellIs" dxfId="12" priority="10" operator="equal">
      <formula>0</formula>
    </cfRule>
  </conditionalFormatting>
  <conditionalFormatting sqref="F12">
    <cfRule type="cellIs" dxfId="6" priority="7" operator="equal">
      <formula>0</formula>
    </cfRule>
    <cfRule type="cellIs" dxfId="7" priority="8" operator="lessThan">
      <formula>0</formula>
    </cfRule>
    <cfRule type="cellIs" dxfId="8" priority="9" operator="greaterThan">
      <formula>0</formula>
    </cfRule>
  </conditionalFormatting>
  <conditionalFormatting sqref="D12">
    <cfRule type="cellIs" dxfId="3" priority="4" operator="equal">
      <formula>0</formula>
    </cfRule>
    <cfRule type="cellIs" dxfId="4" priority="5" operator="lessThan">
      <formula>0</formula>
    </cfRule>
    <cfRule type="cellIs" dxfId="5" priority="6" operator="greaterThan">
      <formula>0</formula>
    </cfRule>
  </conditionalFormatting>
  <conditionalFormatting sqref="H12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Beuchel</dc:creator>
  <cp:lastModifiedBy>Timothy Beuchel</cp:lastModifiedBy>
  <dcterms:created xsi:type="dcterms:W3CDTF">2018-11-17T22:25:45Z</dcterms:created>
  <dcterms:modified xsi:type="dcterms:W3CDTF">2018-11-18T01:09:22Z</dcterms:modified>
</cp:coreProperties>
</file>