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sehulman-my.sharepoint.com/personal/beuchet_rose-hulman_edu/Documents/Documents/MATE/control board/"/>
    </mc:Choice>
  </mc:AlternateContent>
  <xr:revisionPtr revIDLastSave="169" documentId="8_{88D2B038-02DA-4E3E-A383-E56501095BAD}" xr6:coauthVersionLast="34" xr6:coauthVersionMax="34" xr10:uidLastSave="{F6C7370F-397A-45A1-82E6-25E1DC6AE426}"/>
  <bookViews>
    <workbookView xWindow="0" yWindow="0" windowWidth="23040" windowHeight="9072" xr2:uid="{BC1A07F8-CF34-4AAD-A5ED-EFB4ACA0D9B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3" i="1" l="1"/>
  <c r="F13" i="1"/>
  <c r="E13" i="1"/>
  <c r="D13" i="1"/>
  <c r="C13" i="1"/>
  <c r="B13" i="1"/>
</calcChain>
</file>

<file path=xl/sharedStrings.xml><?xml version="1.0" encoding="utf-8"?>
<sst xmlns="http://schemas.openxmlformats.org/spreadsheetml/2006/main" count="35" uniqueCount="30">
  <si>
    <t>Item</t>
  </si>
  <si>
    <t>I2C</t>
  </si>
  <si>
    <t>UART</t>
  </si>
  <si>
    <t>GPIO</t>
  </si>
  <si>
    <t>HIH6031</t>
  </si>
  <si>
    <t>INA 240</t>
  </si>
  <si>
    <t>Number of item</t>
  </si>
  <si>
    <t>Analog</t>
  </si>
  <si>
    <t>ADM3061(RS485)</t>
  </si>
  <si>
    <t>ICM20648 (measury thingy)</t>
  </si>
  <si>
    <t>Odroid</t>
  </si>
  <si>
    <t>5V</t>
  </si>
  <si>
    <t>3.3V</t>
  </si>
  <si>
    <t>48V</t>
  </si>
  <si>
    <t>low side switch</t>
  </si>
  <si>
    <t>debug LED</t>
  </si>
  <si>
    <t>Total</t>
  </si>
  <si>
    <t>motor driver</t>
  </si>
  <si>
    <t>Microcontroller</t>
  </si>
  <si>
    <t>STM32</t>
  </si>
  <si>
    <t>ATMEGA328p</t>
  </si>
  <si>
    <t>Package</t>
  </si>
  <si>
    <t>SMD 64</t>
  </si>
  <si>
    <t>Total (pins, not interfaces)</t>
  </si>
  <si>
    <t>Total pins:</t>
  </si>
  <si>
    <t>SMD 32</t>
  </si>
  <si>
    <t>Notes</t>
  </si>
  <si>
    <t>All GPIOs are also analog inputs</t>
  </si>
  <si>
    <t>6 analog inputs are also GPIOs</t>
  </si>
  <si>
    <t>AtMega64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</si>
</sst>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3258-5E01-47C0-8365-4AEDE3FEB01A}">
  <dimension ref="A1:H18"/>
  <sheetViews>
    <sheetView tabSelected="1" workbookViewId="0">
      <selection activeCell="C18" sqref="C18"/>
    </sheetView>
  </sheetViews>
  <sheetFormatPr defaultRowHeight="14.4" x14ac:dyDescent="0.3"/>
  <cols>
    <col min="1" max="1" width="19.21875" customWidth="1"/>
    <col min="2" max="2" width="12.77734375" customWidth="1"/>
    <col min="7" max="7" width="12.33203125" customWidth="1"/>
    <col min="8" max="8" width="31.109375" customWidth="1"/>
  </cols>
  <sheetData>
    <row r="1" spans="1:8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7</v>
      </c>
    </row>
    <row r="2" spans="1:8" x14ac:dyDescent="0.3">
      <c r="A2" t="s">
        <v>4</v>
      </c>
      <c r="B2">
        <v>1</v>
      </c>
      <c r="C2">
        <v>1</v>
      </c>
      <c r="D2">
        <v>0</v>
      </c>
      <c r="E2">
        <v>0</v>
      </c>
      <c r="F2">
        <v>0</v>
      </c>
    </row>
    <row r="3" spans="1:8" x14ac:dyDescent="0.3">
      <c r="A3" t="s">
        <v>5</v>
      </c>
      <c r="B3">
        <v>1</v>
      </c>
      <c r="C3">
        <v>0</v>
      </c>
      <c r="D3">
        <v>0</v>
      </c>
      <c r="E3">
        <v>0</v>
      </c>
      <c r="F3">
        <v>1</v>
      </c>
    </row>
    <row r="4" spans="1:8" x14ac:dyDescent="0.3">
      <c r="A4" t="s">
        <v>8</v>
      </c>
      <c r="B4">
        <v>3</v>
      </c>
      <c r="C4">
        <v>0</v>
      </c>
      <c r="D4">
        <v>1</v>
      </c>
      <c r="E4">
        <v>0</v>
      </c>
      <c r="F4">
        <v>0</v>
      </c>
    </row>
    <row r="5" spans="1:8" x14ac:dyDescent="0.3">
      <c r="A5" t="s">
        <v>9</v>
      </c>
      <c r="B5">
        <v>1</v>
      </c>
      <c r="C5">
        <v>1</v>
      </c>
      <c r="D5">
        <v>0</v>
      </c>
      <c r="E5">
        <v>0</v>
      </c>
      <c r="F5">
        <v>0</v>
      </c>
    </row>
    <row r="6" spans="1:8" x14ac:dyDescent="0.3">
      <c r="A6" t="s">
        <v>10</v>
      </c>
      <c r="B6">
        <v>1</v>
      </c>
      <c r="C6">
        <v>0</v>
      </c>
      <c r="D6">
        <v>1</v>
      </c>
      <c r="E6">
        <v>0</v>
      </c>
      <c r="F6">
        <v>0</v>
      </c>
    </row>
    <row r="7" spans="1:8" x14ac:dyDescent="0.3">
      <c r="A7" t="s">
        <v>11</v>
      </c>
      <c r="B7">
        <v>1</v>
      </c>
      <c r="C7">
        <v>0</v>
      </c>
      <c r="D7">
        <v>0</v>
      </c>
      <c r="E7">
        <v>0</v>
      </c>
      <c r="F7">
        <v>1</v>
      </c>
    </row>
    <row r="8" spans="1:8" x14ac:dyDescent="0.3">
      <c r="A8" t="s">
        <v>12</v>
      </c>
      <c r="B8">
        <v>1</v>
      </c>
      <c r="C8">
        <v>0</v>
      </c>
      <c r="D8">
        <v>0</v>
      </c>
      <c r="E8">
        <v>0</v>
      </c>
      <c r="F8">
        <v>1</v>
      </c>
    </row>
    <row r="9" spans="1:8" x14ac:dyDescent="0.3">
      <c r="A9" t="s">
        <v>13</v>
      </c>
      <c r="B9">
        <v>1</v>
      </c>
      <c r="C9">
        <v>0</v>
      </c>
      <c r="D9">
        <v>0</v>
      </c>
      <c r="E9">
        <v>0</v>
      </c>
      <c r="F9">
        <v>1</v>
      </c>
    </row>
    <row r="10" spans="1:8" x14ac:dyDescent="0.3">
      <c r="A10" t="s">
        <v>14</v>
      </c>
      <c r="B10">
        <v>4</v>
      </c>
      <c r="C10">
        <v>0</v>
      </c>
      <c r="D10">
        <v>0</v>
      </c>
      <c r="E10">
        <v>1</v>
      </c>
      <c r="F10">
        <v>0</v>
      </c>
    </row>
    <row r="11" spans="1:8" x14ac:dyDescent="0.3">
      <c r="A11" t="s">
        <v>15</v>
      </c>
      <c r="B11">
        <v>5</v>
      </c>
      <c r="C11">
        <v>0</v>
      </c>
      <c r="D11">
        <v>0</v>
      </c>
      <c r="E11">
        <v>1</v>
      </c>
      <c r="F11">
        <v>0</v>
      </c>
    </row>
    <row r="12" spans="1:8" x14ac:dyDescent="0.3">
      <c r="A12" t="s">
        <v>17</v>
      </c>
      <c r="B12">
        <v>8</v>
      </c>
      <c r="C12">
        <v>0</v>
      </c>
      <c r="D12">
        <v>0</v>
      </c>
      <c r="E12">
        <v>1</v>
      </c>
      <c r="F12">
        <v>0</v>
      </c>
      <c r="G12" t="s">
        <v>24</v>
      </c>
    </row>
    <row r="13" spans="1:8" x14ac:dyDescent="0.3">
      <c r="A13" t="s">
        <v>16</v>
      </c>
      <c r="B13">
        <f>SUM(B2:B12)</f>
        <v>27</v>
      </c>
      <c r="C13">
        <f>SUMPRODUCT(C2:C12,B2:B12)</f>
        <v>2</v>
      </c>
      <c r="D13">
        <f>SUMPRODUCT(D2:D12,B2:B12)</f>
        <v>4</v>
      </c>
      <c r="E13">
        <f>SUMPRODUCT(E2:E12,B2:B12)</f>
        <v>17</v>
      </c>
      <c r="F13">
        <f>SUMPRODUCT(F2:F12,B2:B12)</f>
        <v>4</v>
      </c>
      <c r="G13">
        <f>SUM(C13*2, D13*2, E13, F13)</f>
        <v>33</v>
      </c>
    </row>
    <row r="15" spans="1:8" x14ac:dyDescent="0.3">
      <c r="A15" t="s">
        <v>18</v>
      </c>
      <c r="B15" t="s">
        <v>21</v>
      </c>
      <c r="C15" t="s">
        <v>1</v>
      </c>
      <c r="D15" t="s">
        <v>2</v>
      </c>
      <c r="E15" t="s">
        <v>3</v>
      </c>
      <c r="F15" t="s">
        <v>7</v>
      </c>
      <c r="G15" t="s">
        <v>23</v>
      </c>
      <c r="H15" t="s">
        <v>26</v>
      </c>
    </row>
    <row r="16" spans="1:8" x14ac:dyDescent="0.3">
      <c r="A16" t="s">
        <v>19</v>
      </c>
      <c r="B16" t="s">
        <v>22</v>
      </c>
      <c r="C16">
        <v>2</v>
      </c>
      <c r="D16">
        <v>4</v>
      </c>
      <c r="E16">
        <v>20</v>
      </c>
      <c r="F16">
        <v>20</v>
      </c>
      <c r="G16">
        <v>48</v>
      </c>
      <c r="H16" t="s">
        <v>27</v>
      </c>
    </row>
    <row r="17" spans="1:8" x14ac:dyDescent="0.3">
      <c r="A17" t="s">
        <v>20</v>
      </c>
      <c r="B17" t="s">
        <v>25</v>
      </c>
      <c r="D17">
        <v>1</v>
      </c>
      <c r="E17">
        <v>20</v>
      </c>
      <c r="F17">
        <v>8</v>
      </c>
      <c r="G17">
        <v>26</v>
      </c>
      <c r="H17" t="s">
        <v>28</v>
      </c>
    </row>
    <row r="18" spans="1:8" x14ac:dyDescent="0.3">
      <c r="A18" t="s">
        <v>29</v>
      </c>
      <c r="B18" t="s">
        <v>22</v>
      </c>
    </row>
  </sheetData>
  <conditionalFormatting sqref="C16:C24">
    <cfRule type="cellIs" dxfId="28" priority="15" operator="greaterThan">
      <formula>$C$13</formula>
    </cfRule>
    <cfRule type="cellIs" dxfId="27" priority="14" operator="equal">
      <formula>$C$13</formula>
    </cfRule>
    <cfRule type="cellIs" dxfId="26" priority="13" operator="lessThan">
      <formula>$C$13</formula>
    </cfRule>
  </conditionalFormatting>
  <conditionalFormatting sqref="D16:D24">
    <cfRule type="cellIs" dxfId="25" priority="12" operator="greaterThan">
      <formula>$D$13</formula>
    </cfRule>
    <cfRule type="cellIs" dxfId="24" priority="11" operator="lessThan">
      <formula>$D$13</formula>
    </cfRule>
    <cfRule type="cellIs" dxfId="23" priority="10" operator="equal">
      <formula>$D$13</formula>
    </cfRule>
  </conditionalFormatting>
  <conditionalFormatting sqref="E16:E24">
    <cfRule type="cellIs" dxfId="22" priority="9" operator="lessThan">
      <formula>$E$13</formula>
    </cfRule>
    <cfRule type="cellIs" dxfId="21" priority="8" operator="greaterThan">
      <formula>$E$13</formula>
    </cfRule>
    <cfRule type="cellIs" dxfId="20" priority="7" operator="equal">
      <formula>"$E$13"</formula>
    </cfRule>
  </conditionalFormatting>
  <conditionalFormatting sqref="F16:F24">
    <cfRule type="cellIs" dxfId="19" priority="6" operator="greaterThan">
      <formula>$F$13</formula>
    </cfRule>
    <cfRule type="cellIs" dxfId="18" priority="5" operator="equal">
      <formula>$F$13</formula>
    </cfRule>
    <cfRule type="cellIs" dxfId="17" priority="4" operator="lessThan">
      <formula>$F$13</formula>
    </cfRule>
  </conditionalFormatting>
  <conditionalFormatting sqref="G16:G24">
    <cfRule type="cellIs" dxfId="0" priority="3" operator="greaterThan">
      <formula>$G$13</formula>
    </cfRule>
    <cfRule type="cellIs" dxfId="1" priority="2" operator="lessThan">
      <formula>$G$13</formula>
    </cfRule>
    <cfRule type="cellIs" dxfId="2" priority="1" operator="equal">
      <formula>$G$13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Beuchel</dc:creator>
  <cp:lastModifiedBy>Timothy Beuchel</cp:lastModifiedBy>
  <dcterms:created xsi:type="dcterms:W3CDTF">2018-12-10T23:56:25Z</dcterms:created>
  <dcterms:modified xsi:type="dcterms:W3CDTF">2018-12-11T00:46:53Z</dcterms:modified>
</cp:coreProperties>
</file>