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ros\Documents\Paradox Interactive\Europa Universalis IV\mod\third_odyssey_DEV\.archive\spreadsheets\"/>
    </mc:Choice>
  </mc:AlternateContent>
  <xr:revisionPtr revIDLastSave="0" documentId="13_ncr:1_{2B22946F-39D0-4F5C-95ED-56B7A421A8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9" i="1" s="1"/>
  <c r="G14" i="1" s="1"/>
  <c r="P4" i="1"/>
  <c r="I14" i="1" s="1"/>
  <c r="N4" i="1"/>
  <c r="P2" i="1"/>
  <c r="I12" i="1" s="1"/>
  <c r="N2" i="1"/>
  <c r="I8" i="1"/>
  <c r="G8" i="1"/>
  <c r="E9" i="1"/>
  <c r="E10" i="1"/>
  <c r="E11" i="1"/>
  <c r="E8" i="1"/>
  <c r="G17" i="1" l="1"/>
  <c r="G16" i="1"/>
  <c r="G15" i="1"/>
  <c r="G13" i="1"/>
  <c r="E14" i="1"/>
  <c r="E15" i="1"/>
  <c r="E13" i="1"/>
  <c r="E12" i="1"/>
  <c r="E16" i="1"/>
  <c r="E17" i="1"/>
  <c r="I11" i="1"/>
  <c r="I10" i="1"/>
  <c r="I17" i="1"/>
  <c r="I16" i="1"/>
  <c r="I15" i="1"/>
  <c r="I9" i="1"/>
  <c r="I13" i="1"/>
  <c r="G11" i="1"/>
  <c r="G9" i="1"/>
  <c r="J9" i="1"/>
  <c r="G12" i="1"/>
  <c r="G10" i="1"/>
  <c r="H9" i="1"/>
  <c r="F12" i="1"/>
  <c r="J16" i="1" l="1"/>
  <c r="J17" i="1"/>
  <c r="J14" i="1"/>
  <c r="J13" i="1"/>
  <c r="J15" i="1"/>
  <c r="H15" i="1"/>
  <c r="H16" i="1"/>
  <c r="H17" i="1"/>
  <c r="H14" i="1"/>
  <c r="H13" i="1"/>
  <c r="J11" i="1"/>
  <c r="J10" i="1"/>
  <c r="J12" i="1"/>
  <c r="H12" i="1"/>
  <c r="H10" i="1"/>
  <c r="H11" i="1"/>
  <c r="F11" i="1"/>
  <c r="F10" i="1"/>
  <c r="F9" i="1"/>
</calcChain>
</file>

<file path=xl/sharedStrings.xml><?xml version="1.0" encoding="utf-8"?>
<sst xmlns="http://schemas.openxmlformats.org/spreadsheetml/2006/main" count="33" uniqueCount="21">
  <si>
    <t>Years</t>
  </si>
  <si>
    <t>Total</t>
  </si>
  <si>
    <t>Soc</t>
  </si>
  <si>
    <t>Trad</t>
  </si>
  <si>
    <t>Leg</t>
  </si>
  <si>
    <t>Sett</t>
  </si>
  <si>
    <t>Centr</t>
  </si>
  <si>
    <t>MOD1</t>
  </si>
  <si>
    <t>Yearly</t>
  </si>
  <si>
    <t>STD</t>
  </si>
  <si>
    <t>MOD2</t>
  </si>
  <si>
    <t>MOD1.1</t>
  </si>
  <si>
    <t>MOD2.1</t>
  </si>
  <si>
    <t>Expans</t>
  </si>
  <si>
    <t>Conso</t>
  </si>
  <si>
    <t>Central</t>
  </si>
  <si>
    <t>Bera</t>
  </si>
  <si>
    <t>Ambition</t>
  </si>
  <si>
    <t>Yearly 2</t>
  </si>
  <si>
    <t>Sum</t>
  </si>
  <si>
    <t>STD + MOD1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</si>
</sst>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1"/>
  <sheetViews>
    <sheetView tabSelected="1" workbookViewId="0">
      <selection activeCell="O11" sqref="O11"/>
    </sheetView>
  </sheetViews>
  <sheetFormatPr defaultRowHeight="15" x14ac:dyDescent="0.25"/>
  <cols>
    <col min="13" max="13" width="12.28515625" customWidth="1"/>
  </cols>
  <sheetData>
    <row r="1" spans="2:16" x14ac:dyDescent="0.25">
      <c r="M1" t="s">
        <v>7</v>
      </c>
      <c r="N1">
        <v>0.5</v>
      </c>
      <c r="O1" t="s">
        <v>10</v>
      </c>
      <c r="P1">
        <v>0.75</v>
      </c>
    </row>
    <row r="2" spans="2:16" x14ac:dyDescent="0.25">
      <c r="K2" t="s">
        <v>8</v>
      </c>
      <c r="L2">
        <v>6</v>
      </c>
      <c r="M2" t="s">
        <v>8</v>
      </c>
      <c r="N2">
        <f>$L$2*N1</f>
        <v>3</v>
      </c>
      <c r="O2" t="s">
        <v>8</v>
      </c>
      <c r="P2">
        <f>$L$2*P1</f>
        <v>4.5</v>
      </c>
    </row>
    <row r="3" spans="2:16" x14ac:dyDescent="0.25">
      <c r="M3" t="s">
        <v>11</v>
      </c>
      <c r="N3">
        <v>1</v>
      </c>
      <c r="O3" t="s">
        <v>12</v>
      </c>
      <c r="P3">
        <v>1</v>
      </c>
    </row>
    <row r="4" spans="2:16" x14ac:dyDescent="0.25">
      <c r="M4" t="s">
        <v>8</v>
      </c>
      <c r="N4">
        <f>$L$2*N3</f>
        <v>6</v>
      </c>
      <c r="O4" t="s">
        <v>8</v>
      </c>
      <c r="P4">
        <f>$L$2*P3</f>
        <v>6</v>
      </c>
    </row>
    <row r="6" spans="2:16" x14ac:dyDescent="0.25">
      <c r="E6" s="6" t="s">
        <v>9</v>
      </c>
      <c r="F6" s="7"/>
      <c r="G6" s="6" t="s">
        <v>7</v>
      </c>
      <c r="H6" s="7"/>
      <c r="I6" s="6" t="s">
        <v>10</v>
      </c>
      <c r="J6" s="7"/>
      <c r="K6" t="s">
        <v>18</v>
      </c>
      <c r="L6">
        <v>10</v>
      </c>
      <c r="M6" t="s">
        <v>7</v>
      </c>
      <c r="N6">
        <v>0.5</v>
      </c>
    </row>
    <row r="7" spans="2:16" x14ac:dyDescent="0.25">
      <c r="E7" s="1" t="s">
        <v>0</v>
      </c>
      <c r="F7" s="2" t="s">
        <v>1</v>
      </c>
      <c r="G7" s="1" t="s">
        <v>0</v>
      </c>
      <c r="H7" s="2" t="s">
        <v>1</v>
      </c>
      <c r="I7" s="1" t="s">
        <v>0</v>
      </c>
      <c r="J7" s="2" t="s">
        <v>1</v>
      </c>
      <c r="M7" t="s">
        <v>8</v>
      </c>
      <c r="N7">
        <f>N6*L6</f>
        <v>5</v>
      </c>
    </row>
    <row r="8" spans="2:16" x14ac:dyDescent="0.25">
      <c r="B8" t="s">
        <v>2</v>
      </c>
      <c r="C8">
        <v>1</v>
      </c>
      <c r="D8">
        <v>0</v>
      </c>
      <c r="E8" s="1">
        <f>D8/$L$2</f>
        <v>0</v>
      </c>
      <c r="F8" s="2">
        <v>0</v>
      </c>
      <c r="G8" s="1">
        <f>F8/$L$2</f>
        <v>0</v>
      </c>
      <c r="H8" s="2">
        <v>0</v>
      </c>
      <c r="I8" s="1">
        <f>H8/$L$2</f>
        <v>0</v>
      </c>
      <c r="J8" s="2">
        <v>0</v>
      </c>
    </row>
    <row r="9" spans="2:16" x14ac:dyDescent="0.25">
      <c r="B9" t="s">
        <v>3</v>
      </c>
      <c r="C9">
        <v>2</v>
      </c>
      <c r="D9">
        <v>0</v>
      </c>
      <c r="E9" s="1">
        <f t="shared" ref="E9:E17" si="0">D9/$L$2</f>
        <v>0</v>
      </c>
      <c r="F9" s="2">
        <f>SUM(E$8:$E9)</f>
        <v>0</v>
      </c>
      <c r="G9" s="1">
        <f>$D9/$N$2</f>
        <v>0</v>
      </c>
      <c r="H9" s="2">
        <f>SUM(G$8:G9)</f>
        <v>0</v>
      </c>
      <c r="I9" s="1">
        <f t="shared" ref="I9" si="1">$D9/$P$4</f>
        <v>0</v>
      </c>
      <c r="J9" s="2">
        <f>SUM(I$8:I9)</f>
        <v>0</v>
      </c>
      <c r="K9" t="s">
        <v>19</v>
      </c>
      <c r="M9" t="s">
        <v>20</v>
      </c>
      <c r="N9">
        <f>N7+L2</f>
        <v>11</v>
      </c>
    </row>
    <row r="10" spans="2:16" x14ac:dyDescent="0.25">
      <c r="B10" t="s">
        <v>5</v>
      </c>
      <c r="C10">
        <v>3</v>
      </c>
      <c r="D10">
        <v>150</v>
      </c>
      <c r="E10" s="1">
        <f t="shared" si="0"/>
        <v>25</v>
      </c>
      <c r="F10" s="2">
        <f>SUM(E$8:$E10)</f>
        <v>25</v>
      </c>
      <c r="G10" s="1">
        <f t="shared" ref="G10:G12" si="2">D10/$N$2</f>
        <v>50</v>
      </c>
      <c r="H10" s="2">
        <f>SUM(G$8:G10)</f>
        <v>50</v>
      </c>
      <c r="I10" s="1">
        <f t="shared" ref="I10:I11" si="3">$D10/$P$2</f>
        <v>33.333333333333336</v>
      </c>
      <c r="J10" s="2">
        <f>SUM(I$8:I10)</f>
        <v>33.333333333333336</v>
      </c>
    </row>
    <row r="11" spans="2:16" x14ac:dyDescent="0.25">
      <c r="B11" t="s">
        <v>6</v>
      </c>
      <c r="C11">
        <v>4</v>
      </c>
      <c r="D11">
        <v>200</v>
      </c>
      <c r="E11" s="1">
        <f t="shared" si="0"/>
        <v>33.333333333333336</v>
      </c>
      <c r="F11" s="2">
        <f>SUM(E$8:$E11)</f>
        <v>58.333333333333336</v>
      </c>
      <c r="G11" s="1">
        <f t="shared" si="2"/>
        <v>66.666666666666671</v>
      </c>
      <c r="H11" s="2">
        <f>SUM(G$8:G11)</f>
        <v>116.66666666666667</v>
      </c>
      <c r="I11" s="1">
        <f t="shared" si="3"/>
        <v>44.444444444444443</v>
      </c>
      <c r="J11" s="2">
        <f>SUM(I$8:I11)</f>
        <v>77.777777777777771</v>
      </c>
    </row>
    <row r="12" spans="2:16" x14ac:dyDescent="0.25">
      <c r="B12" t="s">
        <v>4</v>
      </c>
      <c r="C12">
        <v>5</v>
      </c>
      <c r="D12">
        <v>250</v>
      </c>
      <c r="E12" s="1">
        <f>D12/$N$9</f>
        <v>22.727272727272727</v>
      </c>
      <c r="F12" s="2">
        <f>SUM(E$8:$E12)</f>
        <v>81.060606060606062</v>
      </c>
      <c r="G12" s="1">
        <f t="shared" si="2"/>
        <v>83.333333333333329</v>
      </c>
      <c r="H12" s="2">
        <f>SUM(G$8:G12)</f>
        <v>200</v>
      </c>
      <c r="I12" s="1">
        <f>$D12/$P$2</f>
        <v>55.555555555555557</v>
      </c>
      <c r="J12" s="2">
        <f>SUM(I$8:I12)</f>
        <v>133.33333333333331</v>
      </c>
    </row>
    <row r="13" spans="2:16" x14ac:dyDescent="0.25">
      <c r="B13" t="s">
        <v>13</v>
      </c>
      <c r="C13">
        <v>6</v>
      </c>
      <c r="D13">
        <v>300</v>
      </c>
      <c r="E13" s="1">
        <f>D13/$N$9</f>
        <v>27.272727272727273</v>
      </c>
      <c r="F13" s="2"/>
      <c r="G13" s="1">
        <f>$D13/$N$9</f>
        <v>27.272727272727273</v>
      </c>
      <c r="H13" s="2">
        <f>SUM(G$13:G13)</f>
        <v>27.272727272727273</v>
      </c>
      <c r="I13" s="1">
        <f>$D13/$P$4</f>
        <v>50</v>
      </c>
      <c r="J13" s="2">
        <f>SUM(I$13:I13)</f>
        <v>50</v>
      </c>
    </row>
    <row r="14" spans="2:16" x14ac:dyDescent="0.25">
      <c r="B14" t="s">
        <v>14</v>
      </c>
      <c r="C14">
        <v>7</v>
      </c>
      <c r="D14">
        <v>350</v>
      </c>
      <c r="E14" s="1">
        <f t="shared" ref="E14:E17" si="4">D14/$N$9</f>
        <v>31.818181818181817</v>
      </c>
      <c r="F14" s="2"/>
      <c r="G14" s="1">
        <f t="shared" ref="G14:G17" si="5">$D14/$N$9</f>
        <v>31.818181818181817</v>
      </c>
      <c r="H14" s="2">
        <f>SUM(G$13:G14)</f>
        <v>59.090909090909093</v>
      </c>
      <c r="I14" s="1">
        <f t="shared" ref="I14:I17" si="6">$D14/$P$4</f>
        <v>58.333333333333336</v>
      </c>
      <c r="J14" s="2">
        <f>SUM(I$13:I14)</f>
        <v>108.33333333333334</v>
      </c>
    </row>
    <row r="15" spans="2:16" x14ac:dyDescent="0.25">
      <c r="B15" t="s">
        <v>15</v>
      </c>
      <c r="C15">
        <v>8</v>
      </c>
      <c r="D15">
        <v>400</v>
      </c>
      <c r="E15" s="1">
        <f t="shared" si="4"/>
        <v>36.363636363636367</v>
      </c>
      <c r="F15" s="2"/>
      <c r="G15" s="1">
        <f t="shared" si="5"/>
        <v>36.363636363636367</v>
      </c>
      <c r="H15" s="2">
        <f>SUM(G$13:G15)</f>
        <v>95.454545454545467</v>
      </c>
      <c r="I15" s="1">
        <f t="shared" si="6"/>
        <v>66.666666666666671</v>
      </c>
      <c r="J15" s="2">
        <f>SUM(I$13:I15)</f>
        <v>175</v>
      </c>
    </row>
    <row r="16" spans="2:16" x14ac:dyDescent="0.25">
      <c r="B16" t="s">
        <v>16</v>
      </c>
      <c r="C16">
        <v>9</v>
      </c>
      <c r="D16">
        <v>450</v>
      </c>
      <c r="E16" s="1">
        <f t="shared" si="4"/>
        <v>40.909090909090907</v>
      </c>
      <c r="F16" s="2"/>
      <c r="G16" s="1">
        <f t="shared" si="5"/>
        <v>40.909090909090907</v>
      </c>
      <c r="H16" s="2">
        <f>SUM(G$13:G16)</f>
        <v>136.36363636363637</v>
      </c>
      <c r="I16" s="1">
        <f t="shared" si="6"/>
        <v>75</v>
      </c>
      <c r="J16" s="2">
        <f>SUM(I$13:I16)</f>
        <v>250</v>
      </c>
    </row>
    <row r="17" spans="2:12" x14ac:dyDescent="0.25">
      <c r="B17" t="s">
        <v>17</v>
      </c>
      <c r="C17">
        <v>10</v>
      </c>
      <c r="D17">
        <v>500</v>
      </c>
      <c r="E17" s="1">
        <f t="shared" si="4"/>
        <v>45.454545454545453</v>
      </c>
      <c r="F17" s="4"/>
      <c r="G17" s="1">
        <f t="shared" si="5"/>
        <v>45.454545454545453</v>
      </c>
      <c r="H17" s="4">
        <f>SUM(G$13:G17)</f>
        <v>181.81818181818181</v>
      </c>
      <c r="I17" s="3">
        <f t="shared" si="6"/>
        <v>83.333333333333329</v>
      </c>
      <c r="J17" s="2">
        <f>SUM(I$13:I17)</f>
        <v>333.33333333333331</v>
      </c>
    </row>
    <row r="18" spans="2:12" x14ac:dyDescent="0.25">
      <c r="E18" s="5"/>
      <c r="F18" s="5"/>
      <c r="G18" s="5"/>
      <c r="H18" s="5"/>
      <c r="I18" s="5"/>
      <c r="J18" s="5"/>
      <c r="K18" s="5"/>
      <c r="L18" s="5"/>
    </row>
    <row r="19" spans="2:12" x14ac:dyDescent="0.25">
      <c r="E19" s="5"/>
      <c r="F19" s="5"/>
      <c r="G19" s="5"/>
      <c r="H19" s="5"/>
      <c r="I19" s="5"/>
      <c r="J19" s="5"/>
      <c r="K19" s="5"/>
      <c r="L19" s="5"/>
    </row>
    <row r="20" spans="2:12" x14ac:dyDescent="0.25">
      <c r="E20" s="5"/>
      <c r="F20" s="5"/>
      <c r="G20" s="5"/>
      <c r="H20" s="5"/>
      <c r="I20" s="5"/>
      <c r="J20" s="5"/>
      <c r="K20" s="5"/>
      <c r="L20" s="5"/>
    </row>
    <row r="21" spans="2:12" x14ac:dyDescent="0.25">
      <c r="E21" s="5"/>
      <c r="F21" s="5"/>
      <c r="G21" s="5"/>
      <c r="H21" s="5"/>
      <c r="I21" s="5"/>
      <c r="J21" s="5"/>
      <c r="K21" s="5"/>
      <c r="L21" s="5"/>
    </row>
  </sheetData>
  <mergeCells count="3">
    <mergeCell ref="E6:F6"/>
    <mergeCell ref="G6:H6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Uros</cp:lastModifiedBy>
  <dcterms:created xsi:type="dcterms:W3CDTF">2021-10-21T10:30:10Z</dcterms:created>
  <dcterms:modified xsi:type="dcterms:W3CDTF">2022-05-27T13:15:02Z</dcterms:modified>
</cp:coreProperties>
</file>