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ty\OneDrive\Desktop\FALL 2018\CEE 598 Traffic Simulation Planning Modeling &amp; Application\ASSIGNMENT SUBMISSION\Assignment 4\"/>
    </mc:Choice>
  </mc:AlternateContent>
  <xr:revisionPtr revIDLastSave="434" documentId="8_{807E4410-7093-4680-B356-455009676FE6}" xr6:coauthVersionLast="38" xr6:coauthVersionMax="38" xr10:uidLastSave="{A264566E-5C46-4E87-B564-701484E2F248}"/>
  <bookViews>
    <workbookView xWindow="0" yWindow="0" windowWidth="20490" windowHeight="7485" xr2:uid="{90163E1D-D504-418E-AA91-F659817C5E8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0" i="1" l="1"/>
  <c r="Q6" i="1" l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5" i="1"/>
  <c r="L6" i="1"/>
  <c r="L7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P4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4" i="1"/>
  <c r="O24" i="1"/>
  <c r="O25" i="1"/>
  <c r="O26" i="1"/>
  <c r="O27" i="1" s="1"/>
  <c r="M25" i="1"/>
  <c r="M26" i="1"/>
  <c r="M24" i="1"/>
  <c r="J5" i="1"/>
  <c r="J6" i="1" s="1"/>
  <c r="J7" i="1" s="1"/>
  <c r="J8" i="1" s="1"/>
  <c r="J9" i="1" s="1"/>
  <c r="J10" i="1" s="1"/>
  <c r="J11" i="1" s="1"/>
  <c r="J12" i="1" s="1"/>
  <c r="J13" i="1" s="1"/>
  <c r="J14" i="1" s="1"/>
  <c r="H15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F5" i="1"/>
  <c r="G5" i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O28" i="1"/>
  <c r="M28" i="1"/>
  <c r="M27" i="1"/>
  <c r="J1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4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5" i="1"/>
  <c r="B35" i="1"/>
  <c r="B36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8" i="1"/>
  <c r="B19" i="1"/>
  <c r="B20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  <c r="G69" i="1" l="1"/>
  <c r="L68" i="1"/>
  <c r="O29" i="1"/>
  <c r="M29" i="1"/>
  <c r="J16" i="1"/>
  <c r="H16" i="1"/>
  <c r="G70" i="1" l="1"/>
  <c r="L69" i="1"/>
  <c r="O30" i="1"/>
  <c r="M30" i="1"/>
  <c r="H17" i="1"/>
  <c r="J17" i="1"/>
  <c r="G71" i="1" l="1"/>
  <c r="L70" i="1"/>
  <c r="M31" i="1"/>
  <c r="O31" i="1"/>
  <c r="H18" i="1"/>
  <c r="J18" i="1"/>
  <c r="G72" i="1" l="1"/>
  <c r="L71" i="1"/>
  <c r="O32" i="1"/>
  <c r="M32" i="1"/>
  <c r="J19" i="1"/>
  <c r="H19" i="1"/>
  <c r="G73" i="1" l="1"/>
  <c r="L72" i="1"/>
  <c r="O33" i="1"/>
  <c r="M33" i="1"/>
  <c r="H20" i="1"/>
  <c r="J20" i="1"/>
  <c r="G74" i="1" l="1"/>
  <c r="L73" i="1"/>
  <c r="O34" i="1"/>
  <c r="M34" i="1"/>
  <c r="H21" i="1"/>
  <c r="J21" i="1"/>
  <c r="G75" i="1" l="1"/>
  <c r="L74" i="1"/>
  <c r="O35" i="1"/>
  <c r="M35" i="1"/>
  <c r="H22" i="1"/>
  <c r="J22" i="1"/>
  <c r="G76" i="1" l="1"/>
  <c r="L75" i="1"/>
  <c r="O36" i="1"/>
  <c r="M36" i="1"/>
  <c r="H23" i="1"/>
  <c r="J23" i="1"/>
  <c r="G77" i="1" l="1"/>
  <c r="L76" i="1"/>
  <c r="M37" i="1"/>
  <c r="O37" i="1"/>
  <c r="J24" i="1"/>
  <c r="H24" i="1"/>
  <c r="G78" i="1" l="1"/>
  <c r="L77" i="1"/>
  <c r="O38" i="1"/>
  <c r="M38" i="1"/>
  <c r="J25" i="1"/>
  <c r="H25" i="1"/>
  <c r="G79" i="1" l="1"/>
  <c r="L78" i="1"/>
  <c r="O39" i="1"/>
  <c r="M39" i="1"/>
  <c r="H26" i="1"/>
  <c r="J26" i="1"/>
  <c r="G80" i="1" l="1"/>
  <c r="L79" i="1"/>
  <c r="O40" i="1"/>
  <c r="M40" i="1"/>
  <c r="H27" i="1"/>
  <c r="J27" i="1"/>
  <c r="G81" i="1" l="1"/>
  <c r="L80" i="1"/>
  <c r="O41" i="1"/>
  <c r="M41" i="1"/>
  <c r="J28" i="1"/>
  <c r="H28" i="1"/>
  <c r="G82" i="1" l="1"/>
  <c r="L81" i="1"/>
  <c r="Q81" i="1" s="1"/>
  <c r="M42" i="1"/>
  <c r="O42" i="1"/>
  <c r="J29" i="1"/>
  <c r="H29" i="1"/>
  <c r="G83" i="1" l="1"/>
  <c r="L82" i="1"/>
  <c r="Q82" i="1" s="1"/>
  <c r="O43" i="1"/>
  <c r="M43" i="1"/>
  <c r="J30" i="1"/>
  <c r="H30" i="1"/>
  <c r="G84" i="1" l="1"/>
  <c r="L83" i="1"/>
  <c r="Q83" i="1" s="1"/>
  <c r="O44" i="1"/>
  <c r="M44" i="1"/>
  <c r="H31" i="1"/>
  <c r="J31" i="1"/>
  <c r="G85" i="1" l="1"/>
  <c r="L84" i="1"/>
  <c r="Q84" i="1" s="1"/>
  <c r="O45" i="1"/>
  <c r="M45" i="1"/>
  <c r="H32" i="1"/>
  <c r="J32" i="1"/>
  <c r="G86" i="1" l="1"/>
  <c r="L85" i="1"/>
  <c r="Q85" i="1" s="1"/>
  <c r="O46" i="1"/>
  <c r="M46" i="1"/>
  <c r="H33" i="1"/>
  <c r="J33" i="1"/>
  <c r="G87" i="1" l="1"/>
  <c r="L86" i="1"/>
  <c r="Q86" i="1" s="1"/>
  <c r="M47" i="1"/>
  <c r="O47" i="1"/>
  <c r="J34" i="1"/>
  <c r="H34" i="1"/>
  <c r="G88" i="1" l="1"/>
  <c r="L87" i="1"/>
  <c r="Q87" i="1" s="1"/>
  <c r="O48" i="1"/>
  <c r="M48" i="1"/>
  <c r="J35" i="1"/>
  <c r="H35" i="1"/>
  <c r="G89" i="1" l="1"/>
  <c r="L88" i="1"/>
  <c r="Q88" i="1" s="1"/>
  <c r="O49" i="1"/>
  <c r="M49" i="1"/>
  <c r="J36" i="1"/>
  <c r="H36" i="1"/>
  <c r="G90" i="1" l="1"/>
  <c r="L89" i="1"/>
  <c r="Q89" i="1" s="1"/>
  <c r="O50" i="1"/>
  <c r="M50" i="1"/>
  <c r="J37" i="1"/>
  <c r="H37" i="1"/>
  <c r="G91" i="1" l="1"/>
  <c r="L90" i="1"/>
  <c r="Q90" i="1" s="1"/>
  <c r="O51" i="1"/>
  <c r="M51" i="1"/>
  <c r="J38" i="1"/>
  <c r="H38" i="1"/>
  <c r="G92" i="1" l="1"/>
  <c r="L91" i="1"/>
  <c r="Q91" i="1" s="1"/>
  <c r="O52" i="1"/>
  <c r="M52" i="1"/>
  <c r="H39" i="1"/>
  <c r="J39" i="1"/>
  <c r="G93" i="1" l="1"/>
  <c r="L92" i="1"/>
  <c r="Q92" i="1" s="1"/>
  <c r="M53" i="1"/>
  <c r="O53" i="1"/>
  <c r="J40" i="1"/>
  <c r="H40" i="1"/>
  <c r="G94" i="1" l="1"/>
  <c r="L93" i="1"/>
  <c r="Q93" i="1" s="1"/>
  <c r="O54" i="1"/>
  <c r="M54" i="1"/>
  <c r="J41" i="1"/>
  <c r="H41" i="1"/>
  <c r="G95" i="1" l="1"/>
  <c r="L94" i="1"/>
  <c r="Q94" i="1" s="1"/>
  <c r="O55" i="1"/>
  <c r="M55" i="1"/>
  <c r="J42" i="1"/>
  <c r="H42" i="1"/>
  <c r="G96" i="1" l="1"/>
  <c r="L95" i="1"/>
  <c r="Q95" i="1" s="1"/>
  <c r="O56" i="1"/>
  <c r="M56" i="1"/>
  <c r="J43" i="1"/>
  <c r="H43" i="1"/>
  <c r="G97" i="1" l="1"/>
  <c r="L96" i="1"/>
  <c r="Q96" i="1" s="1"/>
  <c r="O57" i="1"/>
  <c r="M57" i="1"/>
  <c r="J44" i="1"/>
  <c r="H44" i="1"/>
  <c r="G98" i="1" l="1"/>
  <c r="L97" i="1"/>
  <c r="Q97" i="1" s="1"/>
  <c r="M58" i="1"/>
  <c r="O58" i="1"/>
  <c r="J45" i="1"/>
  <c r="H45" i="1"/>
  <c r="G99" i="1" l="1"/>
  <c r="L98" i="1"/>
  <c r="Q98" i="1" s="1"/>
  <c r="O59" i="1"/>
  <c r="M59" i="1"/>
  <c r="J46" i="1"/>
  <c r="H46" i="1"/>
  <c r="G100" i="1" l="1"/>
  <c r="L99" i="1"/>
  <c r="Q99" i="1" s="1"/>
  <c r="O60" i="1"/>
  <c r="M60" i="1"/>
  <c r="J47" i="1"/>
  <c r="H47" i="1"/>
  <c r="G101" i="1" l="1"/>
  <c r="L100" i="1"/>
  <c r="Q100" i="1" s="1"/>
  <c r="O61" i="1"/>
  <c r="M61" i="1"/>
  <c r="H48" i="1"/>
  <c r="J48" i="1"/>
  <c r="G102" i="1" l="1"/>
  <c r="L101" i="1"/>
  <c r="Q101" i="1" s="1"/>
  <c r="O62" i="1"/>
  <c r="M62" i="1"/>
  <c r="J49" i="1"/>
  <c r="H49" i="1"/>
  <c r="G103" i="1" l="1"/>
  <c r="L102" i="1"/>
  <c r="Q102" i="1" s="1"/>
  <c r="O63" i="1"/>
  <c r="M63" i="1"/>
  <c r="J50" i="1"/>
  <c r="H50" i="1"/>
  <c r="G104" i="1" l="1"/>
  <c r="L104" i="1" s="1"/>
  <c r="Q104" i="1" s="1"/>
  <c r="L103" i="1"/>
  <c r="Q103" i="1" s="1"/>
  <c r="O64" i="1"/>
  <c r="M64" i="1"/>
  <c r="J51" i="1"/>
  <c r="H51" i="1"/>
  <c r="O65" i="1" l="1"/>
  <c r="M65" i="1"/>
  <c r="J52" i="1"/>
  <c r="H52" i="1"/>
  <c r="O66" i="1" l="1"/>
  <c r="M66" i="1"/>
  <c r="J53" i="1"/>
  <c r="H53" i="1"/>
  <c r="O67" i="1" l="1"/>
  <c r="M67" i="1"/>
  <c r="J54" i="1"/>
  <c r="H54" i="1"/>
  <c r="O68" i="1" l="1"/>
  <c r="M68" i="1"/>
  <c r="H55" i="1"/>
  <c r="J55" i="1"/>
  <c r="M69" i="1" l="1"/>
  <c r="O69" i="1"/>
  <c r="H56" i="1"/>
  <c r="J56" i="1"/>
  <c r="O70" i="1" l="1"/>
  <c r="M70" i="1"/>
  <c r="J57" i="1"/>
  <c r="H57" i="1"/>
  <c r="O71" i="1" l="1"/>
  <c r="M71" i="1"/>
  <c r="J58" i="1"/>
  <c r="H58" i="1"/>
  <c r="O72" i="1" l="1"/>
  <c r="M72" i="1"/>
  <c r="J59" i="1"/>
  <c r="H59" i="1"/>
  <c r="O73" i="1" l="1"/>
  <c r="M73" i="1"/>
  <c r="H60" i="1"/>
  <c r="J60" i="1"/>
  <c r="O74" i="1" l="1"/>
  <c r="M74" i="1"/>
  <c r="J61" i="1"/>
  <c r="H61" i="1"/>
  <c r="O75" i="1" l="1"/>
  <c r="M75" i="1"/>
  <c r="J62" i="1"/>
  <c r="H62" i="1"/>
  <c r="O76" i="1" l="1"/>
  <c r="M76" i="1"/>
  <c r="J63" i="1"/>
  <c r="H63" i="1"/>
  <c r="O77" i="1" l="1"/>
  <c r="M77" i="1"/>
  <c r="J64" i="1"/>
  <c r="H64" i="1"/>
  <c r="O78" i="1" l="1"/>
  <c r="M78" i="1"/>
  <c r="J65" i="1"/>
  <c r="H65" i="1"/>
  <c r="M79" i="1" l="1"/>
  <c r="O79" i="1"/>
  <c r="J66" i="1"/>
  <c r="H66" i="1"/>
  <c r="O80" i="1" l="1"/>
  <c r="M80" i="1"/>
  <c r="J67" i="1"/>
  <c r="H67" i="1"/>
  <c r="O81" i="1" l="1"/>
  <c r="M81" i="1"/>
  <c r="J68" i="1"/>
  <c r="H68" i="1"/>
  <c r="M82" i="1" l="1"/>
  <c r="O82" i="1"/>
  <c r="J69" i="1"/>
  <c r="H69" i="1"/>
  <c r="O83" i="1" l="1"/>
  <c r="M83" i="1"/>
  <c r="J70" i="1"/>
  <c r="H70" i="1"/>
  <c r="O84" i="1" l="1"/>
  <c r="M84" i="1"/>
  <c r="H71" i="1"/>
  <c r="J71" i="1"/>
  <c r="M85" i="1" l="1"/>
  <c r="O85" i="1"/>
  <c r="J72" i="1"/>
  <c r="H72" i="1"/>
  <c r="O86" i="1" l="1"/>
  <c r="M86" i="1"/>
  <c r="J73" i="1"/>
  <c r="H73" i="1"/>
  <c r="O87" i="1" l="1"/>
  <c r="M87" i="1"/>
  <c r="J74" i="1"/>
  <c r="H74" i="1"/>
  <c r="O88" i="1" l="1"/>
  <c r="M88" i="1"/>
  <c r="J75" i="1"/>
  <c r="H75" i="1"/>
  <c r="O89" i="1" l="1"/>
  <c r="M89" i="1"/>
  <c r="J76" i="1"/>
  <c r="H76" i="1"/>
  <c r="M90" i="1" l="1"/>
  <c r="O90" i="1"/>
  <c r="J77" i="1"/>
  <c r="H77" i="1"/>
  <c r="O91" i="1" l="1"/>
  <c r="M91" i="1"/>
  <c r="J78" i="1"/>
  <c r="H78" i="1"/>
  <c r="O92" i="1" l="1"/>
  <c r="M92" i="1"/>
  <c r="H79" i="1"/>
  <c r="J79" i="1"/>
  <c r="M93" i="1" l="1"/>
  <c r="O93" i="1"/>
  <c r="H80" i="1"/>
  <c r="J80" i="1"/>
  <c r="O94" i="1" l="1"/>
  <c r="M94" i="1"/>
  <c r="H81" i="1"/>
  <c r="J81" i="1"/>
  <c r="O95" i="1" l="1"/>
  <c r="M95" i="1"/>
  <c r="J82" i="1"/>
  <c r="H82" i="1"/>
  <c r="O96" i="1" l="1"/>
  <c r="M96" i="1"/>
  <c r="J83" i="1"/>
  <c r="H83" i="1"/>
  <c r="O97" i="1" l="1"/>
  <c r="M97" i="1"/>
  <c r="J84" i="1"/>
  <c r="H84" i="1"/>
  <c r="O98" i="1" l="1"/>
  <c r="M98" i="1"/>
  <c r="J85" i="1"/>
  <c r="H85" i="1"/>
  <c r="O99" i="1" l="1"/>
  <c r="M99" i="1"/>
  <c r="J86" i="1"/>
  <c r="H86" i="1"/>
  <c r="O100" i="1" l="1"/>
  <c r="M100" i="1"/>
  <c r="H87" i="1"/>
  <c r="J87" i="1"/>
  <c r="O101" i="1" l="1"/>
  <c r="M101" i="1"/>
  <c r="H88" i="1"/>
  <c r="J88" i="1"/>
  <c r="O102" i="1" l="1"/>
  <c r="M102" i="1"/>
  <c r="H89" i="1"/>
  <c r="J89" i="1"/>
  <c r="M103" i="1" l="1"/>
  <c r="O103" i="1"/>
  <c r="J90" i="1"/>
  <c r="H90" i="1"/>
  <c r="O104" i="1" l="1"/>
  <c r="M104" i="1"/>
  <c r="J91" i="1"/>
  <c r="H91" i="1"/>
  <c r="J92" i="1" l="1"/>
  <c r="H92" i="1"/>
  <c r="H93" i="1" l="1"/>
  <c r="J93" i="1"/>
  <c r="J94" i="1" l="1"/>
  <c r="H94" i="1"/>
  <c r="H95" i="1" l="1"/>
  <c r="J95" i="1"/>
  <c r="J96" i="1" l="1"/>
  <c r="H96" i="1"/>
  <c r="H97" i="1" l="1"/>
  <c r="J97" i="1"/>
  <c r="J98" i="1" l="1"/>
  <c r="H98" i="1"/>
  <c r="J99" i="1" l="1"/>
  <c r="H99" i="1"/>
  <c r="H100" i="1" l="1"/>
  <c r="J100" i="1"/>
  <c r="H101" i="1" l="1"/>
  <c r="J101" i="1"/>
  <c r="H102" i="1" l="1"/>
  <c r="J102" i="1"/>
  <c r="H103" i="1" l="1"/>
  <c r="J103" i="1"/>
  <c r="J104" i="1" l="1"/>
  <c r="H104" i="1"/>
</calcChain>
</file>

<file path=xl/sharedStrings.xml><?xml version="1.0" encoding="utf-8"?>
<sst xmlns="http://schemas.openxmlformats.org/spreadsheetml/2006/main" count="19" uniqueCount="11">
  <si>
    <t>t (sec)</t>
  </si>
  <si>
    <t>Vehicle 1</t>
  </si>
  <si>
    <t>a (mph/s)</t>
  </si>
  <si>
    <t>a (fps/s)</t>
  </si>
  <si>
    <t>v (mph)</t>
  </si>
  <si>
    <t>v (fps)</t>
  </si>
  <si>
    <t>Vehicle 2</t>
  </si>
  <si>
    <t>Vehicle 3</t>
  </si>
  <si>
    <t>Veh 1 x (feet)</t>
  </si>
  <si>
    <t>Veh 2 x (feet)</t>
  </si>
  <si>
    <t>Veh 3 x (feet)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</si>
</sst>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Vehicle 1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Sheet1!$B$4:$B$104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Sheet1!$G$4:$G$104</c:f>
              <c:numCache>
                <c:formatCode>0.00</c:formatCode>
                <c:ptCount val="101"/>
                <c:pt idx="0">
                  <c:v>160</c:v>
                </c:pt>
                <c:pt idx="1">
                  <c:v>165.46334575</c:v>
                </c:pt>
                <c:pt idx="2">
                  <c:v>170.886358075</c:v>
                </c:pt>
                <c:pt idx="3">
                  <c:v>176.23603690000002</c:v>
                </c:pt>
                <c:pt idx="4">
                  <c:v>181.51238222500001</c:v>
                </c:pt>
                <c:pt idx="5">
                  <c:v>186.71539405000001</c:v>
                </c:pt>
                <c:pt idx="6">
                  <c:v>191.84507237500003</c:v>
                </c:pt>
                <c:pt idx="7">
                  <c:v>196.90141720000003</c:v>
                </c:pt>
                <c:pt idx="8">
                  <c:v>201.88442852500003</c:v>
                </c:pt>
                <c:pt idx="9">
                  <c:v>206.79410635000002</c:v>
                </c:pt>
                <c:pt idx="10">
                  <c:v>211.63045067500002</c:v>
                </c:pt>
                <c:pt idx="11">
                  <c:v>216.39346150000003</c:v>
                </c:pt>
                <c:pt idx="12">
                  <c:v>221.08313882500002</c:v>
                </c:pt>
                <c:pt idx="13">
                  <c:v>225.69948265000002</c:v>
                </c:pt>
                <c:pt idx="14">
                  <c:v>230.24249297500003</c:v>
                </c:pt>
                <c:pt idx="15">
                  <c:v>234.71216980000003</c:v>
                </c:pt>
                <c:pt idx="16">
                  <c:v>239.10851312500003</c:v>
                </c:pt>
                <c:pt idx="17">
                  <c:v>243.43152295000004</c:v>
                </c:pt>
                <c:pt idx="18">
                  <c:v>247.68119927500004</c:v>
                </c:pt>
                <c:pt idx="19">
                  <c:v>251.85754210000005</c:v>
                </c:pt>
                <c:pt idx="20">
                  <c:v>255.96055142500003</c:v>
                </c:pt>
                <c:pt idx="21">
                  <c:v>259.99022725000003</c:v>
                </c:pt>
                <c:pt idx="22">
                  <c:v>263.94656957500001</c:v>
                </c:pt>
                <c:pt idx="23">
                  <c:v>267.8295784</c:v>
                </c:pt>
                <c:pt idx="24">
                  <c:v>271.639253725</c:v>
                </c:pt>
                <c:pt idx="25">
                  <c:v>275.37559555000001</c:v>
                </c:pt>
                <c:pt idx="26">
                  <c:v>279.03860387500004</c:v>
                </c:pt>
                <c:pt idx="27">
                  <c:v>282.62827870000001</c:v>
                </c:pt>
                <c:pt idx="28">
                  <c:v>286.14462002499999</c:v>
                </c:pt>
                <c:pt idx="29">
                  <c:v>289.58762784999999</c:v>
                </c:pt>
                <c:pt idx="30">
                  <c:v>292.957302175</c:v>
                </c:pt>
                <c:pt idx="31">
                  <c:v>296.25364300000001</c:v>
                </c:pt>
                <c:pt idx="32">
                  <c:v>299.47665032500004</c:v>
                </c:pt>
                <c:pt idx="33">
                  <c:v>302.62632415000002</c:v>
                </c:pt>
                <c:pt idx="34">
                  <c:v>305.70266447500001</c:v>
                </c:pt>
                <c:pt idx="35">
                  <c:v>308.70567130000001</c:v>
                </c:pt>
                <c:pt idx="36">
                  <c:v>311.63534462500002</c:v>
                </c:pt>
                <c:pt idx="37">
                  <c:v>314.49168445000004</c:v>
                </c:pt>
                <c:pt idx="38">
                  <c:v>317.27469077500001</c:v>
                </c:pt>
                <c:pt idx="39">
                  <c:v>319.98436359999999</c:v>
                </c:pt>
                <c:pt idx="40">
                  <c:v>322.62070292499999</c:v>
                </c:pt>
                <c:pt idx="41">
                  <c:v>325.18370874999999</c:v>
                </c:pt>
                <c:pt idx="42">
                  <c:v>327.67338107500001</c:v>
                </c:pt>
                <c:pt idx="43">
                  <c:v>330.08971990000003</c:v>
                </c:pt>
                <c:pt idx="44">
                  <c:v>332.43272522500001</c:v>
                </c:pt>
                <c:pt idx="45">
                  <c:v>334.70239705</c:v>
                </c:pt>
                <c:pt idx="46">
                  <c:v>336.898735375</c:v>
                </c:pt>
                <c:pt idx="47">
                  <c:v>339.02174020000001</c:v>
                </c:pt>
                <c:pt idx="48">
                  <c:v>341.07141152500003</c:v>
                </c:pt>
                <c:pt idx="49">
                  <c:v>343.04774935</c:v>
                </c:pt>
                <c:pt idx="50">
                  <c:v>344.95075367499999</c:v>
                </c:pt>
                <c:pt idx="51">
                  <c:v>346.78042449999998</c:v>
                </c:pt>
                <c:pt idx="52">
                  <c:v>348.53676182499999</c:v>
                </c:pt>
                <c:pt idx="53">
                  <c:v>350.21976565</c:v>
                </c:pt>
                <c:pt idx="54">
                  <c:v>351.82943597500002</c:v>
                </c:pt>
                <c:pt idx="55">
                  <c:v>353.3657728</c:v>
                </c:pt>
                <c:pt idx="56">
                  <c:v>354.82877612499999</c:v>
                </c:pt>
                <c:pt idx="57">
                  <c:v>356.21844594999999</c:v>
                </c:pt>
                <c:pt idx="58">
                  <c:v>357.534782275</c:v>
                </c:pt>
                <c:pt idx="59">
                  <c:v>358.77778510000002</c:v>
                </c:pt>
                <c:pt idx="60">
                  <c:v>359.94745442500005</c:v>
                </c:pt>
                <c:pt idx="61">
                  <c:v>361.04379025000003</c:v>
                </c:pt>
                <c:pt idx="62">
                  <c:v>362.06679257500002</c:v>
                </c:pt>
                <c:pt idx="63">
                  <c:v>363.01646140000003</c:v>
                </c:pt>
                <c:pt idx="64">
                  <c:v>363.89279672500004</c:v>
                </c:pt>
                <c:pt idx="65">
                  <c:v>364.69579855000006</c:v>
                </c:pt>
                <c:pt idx="66">
                  <c:v>365.4254668750001</c:v>
                </c:pt>
                <c:pt idx="67">
                  <c:v>366.08180170000009</c:v>
                </c:pt>
                <c:pt idx="68">
                  <c:v>366.66480302500008</c:v>
                </c:pt>
                <c:pt idx="69">
                  <c:v>367.17447085000009</c:v>
                </c:pt>
                <c:pt idx="70">
                  <c:v>367.61080517500011</c:v>
                </c:pt>
                <c:pt idx="71">
                  <c:v>367.97380600000014</c:v>
                </c:pt>
                <c:pt idx="72">
                  <c:v>368.26347332500012</c:v>
                </c:pt>
                <c:pt idx="73">
                  <c:v>368.47980715000011</c:v>
                </c:pt>
                <c:pt idx="74">
                  <c:v>368.62280747500012</c:v>
                </c:pt>
                <c:pt idx="75">
                  <c:v>368.69247430000013</c:v>
                </c:pt>
                <c:pt idx="76">
                  <c:v>368.69247430000013</c:v>
                </c:pt>
                <c:pt idx="77">
                  <c:v>368.69247430000013</c:v>
                </c:pt>
                <c:pt idx="78">
                  <c:v>368.69247430000013</c:v>
                </c:pt>
                <c:pt idx="79">
                  <c:v>368.69247430000013</c:v>
                </c:pt>
                <c:pt idx="80">
                  <c:v>368.69247430000013</c:v>
                </c:pt>
                <c:pt idx="81">
                  <c:v>368.69247430000013</c:v>
                </c:pt>
                <c:pt idx="82">
                  <c:v>368.69247430000013</c:v>
                </c:pt>
                <c:pt idx="83">
                  <c:v>368.69247430000013</c:v>
                </c:pt>
                <c:pt idx="84">
                  <c:v>368.69247430000013</c:v>
                </c:pt>
                <c:pt idx="85">
                  <c:v>368.69247430000013</c:v>
                </c:pt>
                <c:pt idx="86">
                  <c:v>368.69247430000013</c:v>
                </c:pt>
                <c:pt idx="87">
                  <c:v>368.69247430000013</c:v>
                </c:pt>
                <c:pt idx="88">
                  <c:v>368.69247430000013</c:v>
                </c:pt>
                <c:pt idx="89">
                  <c:v>368.69247430000013</c:v>
                </c:pt>
                <c:pt idx="90">
                  <c:v>368.69247430000013</c:v>
                </c:pt>
                <c:pt idx="91">
                  <c:v>368.69247430000013</c:v>
                </c:pt>
                <c:pt idx="92">
                  <c:v>368.69247430000013</c:v>
                </c:pt>
                <c:pt idx="93">
                  <c:v>368.69247430000013</c:v>
                </c:pt>
                <c:pt idx="94">
                  <c:v>368.69247430000013</c:v>
                </c:pt>
                <c:pt idx="95">
                  <c:v>368.69247430000013</c:v>
                </c:pt>
                <c:pt idx="96">
                  <c:v>368.69247430000013</c:v>
                </c:pt>
                <c:pt idx="97">
                  <c:v>368.69247430000013</c:v>
                </c:pt>
                <c:pt idx="98">
                  <c:v>368.69247430000013</c:v>
                </c:pt>
                <c:pt idx="99">
                  <c:v>368.69247430000013</c:v>
                </c:pt>
                <c:pt idx="100">
                  <c:v>368.69247430000013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0-4E08-9160-D857F47D4F6B}"/>
            </c:ext>
          </c:extLst>
        </c:ser>
        <c:ser>
          <c:idx val="1"/>
          <c:order val="1"/>
          <c:tx>
            <c:v>Vehicle 2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Sheet1!$B$4:$B$104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Sheet1!$L$4:$L$104</c:f>
              <c:numCache>
                <c:formatCode>0.00</c:formatCode>
                <c:ptCount val="101"/>
                <c:pt idx="0">
                  <c:v>80</c:v>
                </c:pt>
                <c:pt idx="1">
                  <c:v>85.500012499999997</c:v>
                </c:pt>
                <c:pt idx="2">
                  <c:v>91.000024999999994</c:v>
                </c:pt>
                <c:pt idx="3">
                  <c:v>96.500037499999991</c:v>
                </c:pt>
                <c:pt idx="4">
                  <c:v>102.00004999999999</c:v>
                </c:pt>
                <c:pt idx="5">
                  <c:v>107.50006249999998</c:v>
                </c:pt>
                <c:pt idx="6">
                  <c:v>113.00007499999998</c:v>
                </c:pt>
                <c:pt idx="7">
                  <c:v>118.50008749999998</c:v>
                </c:pt>
                <c:pt idx="8">
                  <c:v>124.00009999999997</c:v>
                </c:pt>
                <c:pt idx="9">
                  <c:v>129.50011249999997</c:v>
                </c:pt>
                <c:pt idx="10">
                  <c:v>135.00012499999997</c:v>
                </c:pt>
                <c:pt idx="11">
                  <c:v>140.50013749999997</c:v>
                </c:pt>
                <c:pt idx="12">
                  <c:v>145.98548329999997</c:v>
                </c:pt>
                <c:pt idx="13">
                  <c:v>151.44002902999998</c:v>
                </c:pt>
                <c:pt idx="14">
                  <c:v>156.86142801799997</c:v>
                </c:pt>
                <c:pt idx="15">
                  <c:v>162.24797892679996</c:v>
                </c:pt>
                <c:pt idx="16">
                  <c:v>167.59807428607996</c:v>
                </c:pt>
                <c:pt idx="17">
                  <c:v>172.91017467900795</c:v>
                </c:pt>
                <c:pt idx="18">
                  <c:v>178.18280498756477</c:v>
                </c:pt>
                <c:pt idx="19">
                  <c:v>183.41455167040445</c:v>
                </c:pt>
                <c:pt idx="20">
                  <c:v>188.60406019090186</c:v>
                </c:pt>
                <c:pt idx="21">
                  <c:v>193.75003255408569</c:v>
                </c:pt>
                <c:pt idx="22">
                  <c:v>198.85122494644961</c:v>
                </c:pt>
                <c:pt idx="23">
                  <c:v>203.90644547428619</c:v>
                </c:pt>
                <c:pt idx="24">
                  <c:v>208.9145519964282</c:v>
                </c:pt>
                <c:pt idx="25">
                  <c:v>213.87445004745675</c:v>
                </c:pt>
                <c:pt idx="26">
                  <c:v>218.78509084759963</c:v>
                </c:pt>
                <c:pt idx="27">
                  <c:v>223.64546939570135</c:v>
                </c:pt>
                <c:pt idx="28">
                  <c:v>228.45462264179736</c:v>
                </c:pt>
                <c:pt idx="29">
                  <c:v>233.2116277359693</c:v>
                </c:pt>
                <c:pt idx="30">
                  <c:v>237.91560035029741</c:v>
                </c:pt>
                <c:pt idx="31">
                  <c:v>242.56569307085863</c:v>
                </c:pt>
                <c:pt idx="32">
                  <c:v>247.16109385684672</c:v>
                </c:pt>
                <c:pt idx="33">
                  <c:v>251.70102456401239</c:v>
                </c:pt>
                <c:pt idx="34">
                  <c:v>256.18473952973852</c:v>
                </c:pt>
                <c:pt idx="35">
                  <c:v>260.61152421717804</c:v>
                </c:pt>
                <c:pt idx="36">
                  <c:v>264.98069391598852</c:v>
                </c:pt>
                <c:pt idx="37">
                  <c:v>269.29159249730139</c:v>
                </c:pt>
                <c:pt idx="38">
                  <c:v>273.54359122066188</c:v>
                </c:pt>
                <c:pt idx="39">
                  <c:v>277.73608759076984</c:v>
                </c:pt>
                <c:pt idx="40">
                  <c:v>281.86850426194337</c:v>
                </c:pt>
                <c:pt idx="41">
                  <c:v>285.9402879883126</c:v>
                </c:pt>
                <c:pt idx="42">
                  <c:v>289.9509086178349</c:v>
                </c:pt>
                <c:pt idx="43">
                  <c:v>293.89985812830241</c:v>
                </c:pt>
                <c:pt idx="44">
                  <c:v>297.78664970358903</c:v>
                </c:pt>
                <c:pt idx="45">
                  <c:v>301.61081684845692</c:v>
                </c:pt>
                <c:pt idx="46">
                  <c:v>305.37191254031336</c:v>
                </c:pt>
                <c:pt idx="47">
                  <c:v>309.06950841637507</c:v>
                </c:pt>
                <c:pt idx="48">
                  <c:v>312.70319399476256</c:v>
                </c:pt>
                <c:pt idx="49">
                  <c:v>316.27257592810759</c:v>
                </c:pt>
                <c:pt idx="50">
                  <c:v>319.77727728831707</c:v>
                </c:pt>
                <c:pt idx="51">
                  <c:v>323.21693688119279</c:v>
                </c:pt>
                <c:pt idx="52">
                  <c:v>326.59120858966014</c:v>
                </c:pt>
                <c:pt idx="53">
                  <c:v>329.89976074441245</c:v>
                </c:pt>
                <c:pt idx="54">
                  <c:v>333.14227552082605</c:v>
                </c:pt>
                <c:pt idx="55">
                  <c:v>336.31844836104955</c:v>
                </c:pt>
                <c:pt idx="56">
                  <c:v>339.42798742021654</c:v>
                </c:pt>
                <c:pt idx="57">
                  <c:v>342.47061303577459</c:v>
                </c:pt>
                <c:pt idx="58">
                  <c:v>345.44605721896596</c:v>
                </c:pt>
                <c:pt idx="59">
                  <c:v>348.354063167535</c:v>
                </c:pt>
                <c:pt idx="60">
                  <c:v>351.19438479877635</c:v>
                </c:pt>
                <c:pt idx="61">
                  <c:v>353.96678630207498</c:v>
                </c:pt>
                <c:pt idx="62">
                  <c:v>356.67104171012392</c:v>
                </c:pt>
                <c:pt idx="63">
                  <c:v>359.30693448804095</c:v>
                </c:pt>
                <c:pt idx="64">
                  <c:v>363.89279672500004</c:v>
                </c:pt>
                <c:pt idx="65">
                  <c:v>364.69579855000006</c:v>
                </c:pt>
                <c:pt idx="66">
                  <c:v>365.4254668750001</c:v>
                </c:pt>
                <c:pt idx="67">
                  <c:v>366.08180170000009</c:v>
                </c:pt>
                <c:pt idx="68">
                  <c:v>366.66480302500008</c:v>
                </c:pt>
                <c:pt idx="69">
                  <c:v>367.17447085000009</c:v>
                </c:pt>
                <c:pt idx="70">
                  <c:v>367.61080517500011</c:v>
                </c:pt>
                <c:pt idx="71">
                  <c:v>367.97380600000014</c:v>
                </c:pt>
                <c:pt idx="72">
                  <c:v>368.26347332500012</c:v>
                </c:pt>
                <c:pt idx="73">
                  <c:v>368.47980715000011</c:v>
                </c:pt>
                <c:pt idx="74">
                  <c:v>368.62280747500012</c:v>
                </c:pt>
                <c:pt idx="75">
                  <c:v>368.69247430000013</c:v>
                </c:pt>
                <c:pt idx="76">
                  <c:v>368.69247430000013</c:v>
                </c:pt>
                <c:pt idx="77">
                  <c:v>368.69247430000013</c:v>
                </c:pt>
                <c:pt idx="78">
                  <c:v>368.69247430000013</c:v>
                </c:pt>
                <c:pt idx="79">
                  <c:v>368.69247430000013</c:v>
                </c:pt>
                <c:pt idx="80">
                  <c:v>368.69247430000013</c:v>
                </c:pt>
                <c:pt idx="81">
                  <c:v>368.69247430000013</c:v>
                </c:pt>
                <c:pt idx="82">
                  <c:v>368.69247430000013</c:v>
                </c:pt>
                <c:pt idx="83">
                  <c:v>368.69247430000013</c:v>
                </c:pt>
                <c:pt idx="84">
                  <c:v>368.69247430000013</c:v>
                </c:pt>
                <c:pt idx="85">
                  <c:v>368.69247430000013</c:v>
                </c:pt>
                <c:pt idx="86">
                  <c:v>368.69247430000013</c:v>
                </c:pt>
                <c:pt idx="87">
                  <c:v>368.69247430000013</c:v>
                </c:pt>
                <c:pt idx="88">
                  <c:v>368.69247430000013</c:v>
                </c:pt>
                <c:pt idx="89">
                  <c:v>368.69247430000013</c:v>
                </c:pt>
                <c:pt idx="90">
                  <c:v>368.69247430000013</c:v>
                </c:pt>
                <c:pt idx="91">
                  <c:v>368.69247430000013</c:v>
                </c:pt>
                <c:pt idx="92">
                  <c:v>368.69247430000013</c:v>
                </c:pt>
                <c:pt idx="93">
                  <c:v>368.69247430000013</c:v>
                </c:pt>
                <c:pt idx="94">
                  <c:v>368.69247430000013</c:v>
                </c:pt>
                <c:pt idx="95">
                  <c:v>368.69247430000013</c:v>
                </c:pt>
                <c:pt idx="96">
                  <c:v>368.69247430000013</c:v>
                </c:pt>
                <c:pt idx="97">
                  <c:v>368.69247430000013</c:v>
                </c:pt>
                <c:pt idx="98">
                  <c:v>368.69247430000013</c:v>
                </c:pt>
                <c:pt idx="99">
                  <c:v>368.69247430000013</c:v>
                </c:pt>
                <c:pt idx="100">
                  <c:v>368.69247430000013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0-4E08-9160-D857F47D4F6B}"/>
            </c:ext>
          </c:extLst>
        </c:ser>
        <c:ser>
          <c:idx val="2"/>
          <c:order val="2"/>
          <c:tx>
            <c:v>Vehicle 3</c:v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Sheet1!$B$4:$B$104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Sheet1!$Q$4:$Q$104</c:f>
              <c:numCache>
                <c:formatCode>0.00</c:formatCode>
                <c:ptCount val="101"/>
                <c:pt idx="0">
                  <c:v>0</c:v>
                </c:pt>
                <c:pt idx="1">
                  <c:v>5.5000125000000004</c:v>
                </c:pt>
                <c:pt idx="2">
                  <c:v>11.000025000000001</c:v>
                </c:pt>
                <c:pt idx="3">
                  <c:v>16.500037500000001</c:v>
                </c:pt>
                <c:pt idx="4">
                  <c:v>22.000050000000002</c:v>
                </c:pt>
                <c:pt idx="5">
                  <c:v>27.500062500000002</c:v>
                </c:pt>
                <c:pt idx="6">
                  <c:v>33.000075000000002</c:v>
                </c:pt>
                <c:pt idx="7">
                  <c:v>38.500087500000006</c:v>
                </c:pt>
                <c:pt idx="8">
                  <c:v>44.000100000000003</c:v>
                </c:pt>
                <c:pt idx="9">
                  <c:v>49.5001125</c:v>
                </c:pt>
                <c:pt idx="10">
                  <c:v>55.000124999999997</c:v>
                </c:pt>
                <c:pt idx="11">
                  <c:v>60.500137499999994</c:v>
                </c:pt>
                <c:pt idx="12">
                  <c:v>66.000149999999991</c:v>
                </c:pt>
                <c:pt idx="13">
                  <c:v>71.500162499999988</c:v>
                </c:pt>
                <c:pt idx="14">
                  <c:v>77.000174999999984</c:v>
                </c:pt>
                <c:pt idx="15">
                  <c:v>82.500187499999981</c:v>
                </c:pt>
                <c:pt idx="16">
                  <c:v>88.000199999999978</c:v>
                </c:pt>
                <c:pt idx="17">
                  <c:v>93.500212499999975</c:v>
                </c:pt>
                <c:pt idx="18">
                  <c:v>99.000224999999972</c:v>
                </c:pt>
                <c:pt idx="19">
                  <c:v>104.50023749999997</c:v>
                </c:pt>
                <c:pt idx="20">
                  <c:v>110.00024999999997</c:v>
                </c:pt>
                <c:pt idx="21">
                  <c:v>115.4944814303492</c:v>
                </c:pt>
                <c:pt idx="22">
                  <c:v>120.97629270151833</c:v>
                </c:pt>
                <c:pt idx="23">
                  <c:v>126.44417361000085</c:v>
                </c:pt>
                <c:pt idx="24">
                  <c:v>131.89682976333114</c:v>
                </c:pt>
                <c:pt idx="25">
                  <c:v>137.3329795014356</c:v>
                </c:pt>
                <c:pt idx="26">
                  <c:v>142.75134725429254</c:v>
                </c:pt>
                <c:pt idx="27">
                  <c:v>148.15066493966643</c:v>
                </c:pt>
                <c:pt idx="28">
                  <c:v>153.52967354693178</c:v>
                </c:pt>
                <c:pt idx="29">
                  <c:v>158.88712458870623</c:v>
                </c:pt>
                <c:pt idx="30">
                  <c:v>164.22178141603391</c:v>
                </c:pt>
                <c:pt idx="31">
                  <c:v>169.53242040545749</c:v>
                </c:pt>
                <c:pt idx="32">
                  <c:v>174.81783202636109</c:v>
                </c:pt>
                <c:pt idx="33">
                  <c:v>180.07682179651019</c:v>
                </c:pt>
                <c:pt idx="34">
                  <c:v>185.30821113326266</c:v>
                </c:pt>
                <c:pt idx="35">
                  <c:v>190.5108381074958</c:v>
                </c:pt>
                <c:pt idx="36">
                  <c:v>195.68355810688789</c:v>
                </c:pt>
                <c:pt idx="37">
                  <c:v>200.82524441480822</c:v>
                </c:pt>
                <c:pt idx="38">
                  <c:v>205.93478871070531</c:v>
                </c:pt>
                <c:pt idx="39">
                  <c:v>211.01110149753808</c:v>
                </c:pt>
                <c:pt idx="40">
                  <c:v>216.0531124614694</c:v>
                </c:pt>
                <c:pt idx="41">
                  <c:v>221.05977076873171</c:v>
                </c:pt>
                <c:pt idx="42">
                  <c:v>226.03004530428373</c:v>
                </c:pt>
                <c:pt idx="43">
                  <c:v>230.96292485660001</c:v>
                </c:pt>
                <c:pt idx="44">
                  <c:v>235.8574182526751</c:v>
                </c:pt>
                <c:pt idx="45">
                  <c:v>240.71255444707626</c:v>
                </c:pt>
                <c:pt idx="46">
                  <c:v>245.52738256864586</c:v>
                </c:pt>
                <c:pt idx="47">
                  <c:v>250.30097192823413</c:v>
                </c:pt>
                <c:pt idx="48">
                  <c:v>255.03241199063388</c:v>
                </c:pt>
                <c:pt idx="49">
                  <c:v>259.72081231369259</c:v>
                </c:pt>
                <c:pt idx="50">
                  <c:v>264.36530245739078</c:v>
                </c:pt>
                <c:pt idx="51">
                  <c:v>268.96503186550041</c:v>
                </c:pt>
                <c:pt idx="52">
                  <c:v>273.51916972227053</c:v>
                </c:pt>
                <c:pt idx="53">
                  <c:v>278.02690478643126</c:v>
                </c:pt>
                <c:pt idx="54">
                  <c:v>282.48744520465988</c:v>
                </c:pt>
                <c:pt idx="55">
                  <c:v>286.90001830651215</c:v>
                </c:pt>
                <c:pt idx="56">
                  <c:v>291.26387038269183</c:v>
                </c:pt>
                <c:pt idx="57">
                  <c:v>295.5782664484064</c:v>
                </c:pt>
                <c:pt idx="58">
                  <c:v>299.84248999344044</c:v>
                </c:pt>
                <c:pt idx="59">
                  <c:v>304.05584272046821</c:v>
                </c:pt>
                <c:pt idx="60">
                  <c:v>308.2176442730223</c:v>
                </c:pt>
                <c:pt idx="61">
                  <c:v>312.32723195443799</c:v>
                </c:pt>
                <c:pt idx="62">
                  <c:v>316.38396043900121</c:v>
                </c:pt>
                <c:pt idx="63">
                  <c:v>320.38720147643971</c:v>
                </c:pt>
                <c:pt idx="64">
                  <c:v>324.33634359081765</c:v>
                </c:pt>
                <c:pt idx="65">
                  <c:v>328.23079177481475</c:v>
                </c:pt>
                <c:pt idx="66">
                  <c:v>332.06996718030052</c:v>
                </c:pt>
                <c:pt idx="67">
                  <c:v>335.85330680604557</c:v>
                </c:pt>
                <c:pt idx="68">
                  <c:v>339.58026318334777</c:v>
                </c:pt>
                <c:pt idx="69">
                  <c:v>343.25030406029197</c:v>
                </c:pt>
                <c:pt idx="70">
                  <c:v>346.86291208530486</c:v>
                </c:pt>
                <c:pt idx="71">
                  <c:v>350.41758449061382</c:v>
                </c:pt>
                <c:pt idx="72">
                  <c:v>353.91383277616973</c:v>
                </c:pt>
                <c:pt idx="73">
                  <c:v>357.35118239454579</c:v>
                </c:pt>
                <c:pt idx="74">
                  <c:v>360.72917243728222</c:v>
                </c:pt>
                <c:pt idx="75">
                  <c:v>364.04735532310491</c:v>
                </c:pt>
                <c:pt idx="76">
                  <c:v>368.69247430000013</c:v>
                </c:pt>
                <c:pt idx="77">
                  <c:v>368.69247430000013</c:v>
                </c:pt>
                <c:pt idx="78">
                  <c:v>368.69247430000013</c:v>
                </c:pt>
                <c:pt idx="79">
                  <c:v>368.69247430000013</c:v>
                </c:pt>
                <c:pt idx="80">
                  <c:v>368.69247430000013</c:v>
                </c:pt>
                <c:pt idx="81">
                  <c:v>368.69247430000013</c:v>
                </c:pt>
                <c:pt idx="82">
                  <c:v>368.69247430000013</c:v>
                </c:pt>
                <c:pt idx="83">
                  <c:v>368.69247430000013</c:v>
                </c:pt>
                <c:pt idx="84">
                  <c:v>368.69247430000013</c:v>
                </c:pt>
                <c:pt idx="85">
                  <c:v>368.69247430000013</c:v>
                </c:pt>
                <c:pt idx="86">
                  <c:v>368.69247430000013</c:v>
                </c:pt>
                <c:pt idx="87">
                  <c:v>368.69247430000013</c:v>
                </c:pt>
                <c:pt idx="88">
                  <c:v>368.69247430000013</c:v>
                </c:pt>
                <c:pt idx="89">
                  <c:v>368.69247430000013</c:v>
                </c:pt>
                <c:pt idx="90">
                  <c:v>368.69247430000013</c:v>
                </c:pt>
                <c:pt idx="91">
                  <c:v>368.69247430000013</c:v>
                </c:pt>
                <c:pt idx="92">
                  <c:v>368.69247430000013</c:v>
                </c:pt>
                <c:pt idx="93">
                  <c:v>368.69247430000013</c:v>
                </c:pt>
                <c:pt idx="94">
                  <c:v>368.69247430000013</c:v>
                </c:pt>
                <c:pt idx="95">
                  <c:v>368.69247430000013</c:v>
                </c:pt>
                <c:pt idx="96">
                  <c:v>368.69247430000013</c:v>
                </c:pt>
                <c:pt idx="97">
                  <c:v>368.69247430000013</c:v>
                </c:pt>
                <c:pt idx="98">
                  <c:v>368.69247430000013</c:v>
                </c:pt>
                <c:pt idx="99">
                  <c:v>368.69247430000013</c:v>
                </c:pt>
                <c:pt idx="100">
                  <c:v>368.69247430000013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90-4E08-9160-D857F47D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33968"/>
        <c:axId val="617531088"/>
      </c:scatterChart>
      <c:valAx>
        <c:axId val="617533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(secs)</a:t>
                </a:r>
              </a:p>
            </c:rich>
          </c:tx>
          <c:layout>
            <c:manualLayout>
              <c:xMode val="edge"/>
              <c:yMode val="edge"/>
              <c:x val="0.4462616464239586"/>
              <c:y val="0.90307892536555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31088"/>
        <c:crosses val="autoZero"/>
        <c:crossBetween val="midCat"/>
        <c:majorUnit val="0.5"/>
      </c:valAx>
      <c:valAx>
        <c:axId val="6175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3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400050</xdr:colOff>
      <xdr:row>14</xdr:row>
      <xdr:rowOff>14287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E044E1-7335-46D2-AA6B-520FE7C99F18}"/>
            </a:ext>
          </a:extLst>
        </xdr:cNvPr>
        <xdr:cNvSpPr txBox="1"/>
      </xdr:nvSpPr>
      <xdr:spPr>
        <a:xfrm>
          <a:off x="7134225" y="2490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19</xdr:col>
      <xdr:colOff>1</xdr:colOff>
      <xdr:row>3</xdr:row>
      <xdr:rowOff>0</xdr:rowOff>
    </xdr:from>
    <xdr:to>
      <xdr:col>30</xdr:col>
      <xdr:colOff>495300</xdr:colOff>
      <xdr:row>22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81876-1ACB-49F2-92CD-A996C899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326760</xdr:colOff>
      <xdr:row>5</xdr:row>
      <xdr:rowOff>190530</xdr:rowOff>
    </xdr:from>
    <xdr:to>
      <xdr:col>26</xdr:col>
      <xdr:colOff>509640</xdr:colOff>
      <xdr:row>6</xdr:row>
      <xdr:rowOff>173385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93808FA-E4FB-4151-9456-0789CEDB164E}"/>
            </a:ext>
          </a:extLst>
        </xdr:cNvPr>
        <xdr:cNvSpPr/>
      </xdr:nvSpPr>
      <xdr:spPr>
        <a:xfrm>
          <a:off x="17005035" y="1219230"/>
          <a:ext cx="182880" cy="182880"/>
        </a:xfrm>
        <a:prstGeom prst="ellips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E71224"/>
            </a:solidFill>
          </a:endParaRPr>
        </a:p>
      </xdr:txBody>
    </xdr:sp>
    <xdr:clientData/>
  </xdr:twoCellAnchor>
  <xdr:twoCellAnchor>
    <xdr:from>
      <xdr:col>27</xdr:col>
      <xdr:colOff>498210</xdr:colOff>
      <xdr:row>5</xdr:row>
      <xdr:rowOff>161955</xdr:rowOff>
    </xdr:from>
    <xdr:to>
      <xdr:col>28</xdr:col>
      <xdr:colOff>71490</xdr:colOff>
      <xdr:row>6</xdr:row>
      <xdr:rowOff>144810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9D69B21E-68BC-4767-B1ED-BF906A7B60C8}"/>
            </a:ext>
          </a:extLst>
        </xdr:cNvPr>
        <xdr:cNvSpPr/>
      </xdr:nvSpPr>
      <xdr:spPr>
        <a:xfrm>
          <a:off x="17786085" y="1190655"/>
          <a:ext cx="182880" cy="182880"/>
        </a:xfrm>
        <a:prstGeom prst="ellips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E71224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3DED-B223-49D6-AFBB-E93CC7F6BF6A}">
  <dimension ref="B1:Q121"/>
  <sheetViews>
    <sheetView tabSelected="1" topLeftCell="N3" workbookViewId="0">
      <selection activeCell="AF9" sqref="AF9"/>
    </sheetView>
  </sheetViews>
  <sheetFormatPr defaultRowHeight="15" x14ac:dyDescent="0.25"/>
  <cols>
    <col min="3" max="3" width="9.5703125" bestFit="1" customWidth="1"/>
    <col min="7" max="7" width="13.140625" bestFit="1" customWidth="1"/>
    <col min="12" max="12" width="13.140625" bestFit="1" customWidth="1"/>
    <col min="17" max="17" width="13.140625" bestFit="1" customWidth="1"/>
  </cols>
  <sheetData>
    <row r="1" spans="2:17" ht="15.75" thickBot="1" x14ac:dyDescent="0.3"/>
    <row r="2" spans="2:17" ht="16.5" thickTop="1" thickBot="1" x14ac:dyDescent="0.3">
      <c r="B2" s="32" t="s">
        <v>0</v>
      </c>
      <c r="C2" s="29" t="s">
        <v>1</v>
      </c>
      <c r="D2" s="29"/>
      <c r="E2" s="29"/>
      <c r="F2" s="29"/>
      <c r="G2" s="29"/>
      <c r="H2" s="30" t="s">
        <v>6</v>
      </c>
      <c r="I2" s="29"/>
      <c r="J2" s="29"/>
      <c r="K2" s="29"/>
      <c r="L2" s="31"/>
      <c r="M2" s="29" t="s">
        <v>7</v>
      </c>
      <c r="N2" s="29"/>
      <c r="O2" s="29"/>
      <c r="P2" s="29"/>
      <c r="Q2" s="31"/>
    </row>
    <row r="3" spans="2:17" ht="16.5" thickTop="1" thickBot="1" x14ac:dyDescent="0.3">
      <c r="B3" s="33"/>
      <c r="C3" s="2" t="s">
        <v>2</v>
      </c>
      <c r="D3" s="3" t="s">
        <v>3</v>
      </c>
      <c r="E3" s="4" t="s">
        <v>4</v>
      </c>
      <c r="F3" s="5" t="s">
        <v>5</v>
      </c>
      <c r="G3" s="3" t="s">
        <v>8</v>
      </c>
      <c r="H3" s="2" t="s">
        <v>2</v>
      </c>
      <c r="I3" s="4" t="s">
        <v>3</v>
      </c>
      <c r="J3" s="5" t="s">
        <v>4</v>
      </c>
      <c r="K3" s="3" t="s">
        <v>5</v>
      </c>
      <c r="L3" s="4" t="s">
        <v>9</v>
      </c>
      <c r="M3" s="6" t="s">
        <v>2</v>
      </c>
      <c r="N3" s="3" t="s">
        <v>3</v>
      </c>
      <c r="O3" s="4" t="s">
        <v>4</v>
      </c>
      <c r="P3" s="5" t="s">
        <v>5</v>
      </c>
      <c r="Q3" s="4" t="s">
        <v>10</v>
      </c>
    </row>
    <row r="4" spans="2:17" ht="16.5" thickTop="1" thickBot="1" x14ac:dyDescent="0.3">
      <c r="B4" s="7">
        <v>0</v>
      </c>
      <c r="C4" s="12">
        <v>-5</v>
      </c>
      <c r="D4" s="13">
        <f>C4*1.46667</f>
        <v>-7.3333499999999994</v>
      </c>
      <c r="E4" s="13">
        <v>37.5</v>
      </c>
      <c r="F4" s="13">
        <f>E4*1.46667</f>
        <v>55.000124999999997</v>
      </c>
      <c r="G4" s="14">
        <v>160</v>
      </c>
      <c r="H4" s="16">
        <v>0</v>
      </c>
      <c r="I4" s="13">
        <f>H4*1.46667</f>
        <v>0</v>
      </c>
      <c r="J4" s="13">
        <v>37.5</v>
      </c>
      <c r="K4" s="13">
        <f>J4*1.46667</f>
        <v>55.000124999999997</v>
      </c>
      <c r="L4" s="17">
        <v>80</v>
      </c>
      <c r="M4" s="12">
        <v>0</v>
      </c>
      <c r="N4" s="13">
        <f>M4*1.46667</f>
        <v>0</v>
      </c>
      <c r="O4" s="13">
        <v>37.5</v>
      </c>
      <c r="P4" s="13">
        <f>O4*1.46667</f>
        <v>55.000124999999997</v>
      </c>
      <c r="Q4" s="25">
        <v>0</v>
      </c>
    </row>
    <row r="5" spans="2:17" ht="15.75" thickBot="1" x14ac:dyDescent="0.3">
      <c r="B5" s="8">
        <f>B4+0.1</f>
        <v>0.1</v>
      </c>
      <c r="C5" s="11">
        <v>-5</v>
      </c>
      <c r="D5" s="10">
        <f t="shared" ref="D5:D68" si="0">C5*1.46667</f>
        <v>-7.3333499999999994</v>
      </c>
      <c r="E5" s="10">
        <f>E4+(B5-B4)*C4</f>
        <v>37</v>
      </c>
      <c r="F5" s="10">
        <f>E5*1.46667</f>
        <v>54.26679</v>
      </c>
      <c r="G5" s="15">
        <f>G4+(F4*0.1+0.5*D5*0.01)</f>
        <v>165.46334575</v>
      </c>
      <c r="H5" s="18">
        <v>0</v>
      </c>
      <c r="I5" s="10">
        <f t="shared" ref="I5:I68" si="1">H5*1.46667</f>
        <v>0</v>
      </c>
      <c r="J5" s="10">
        <f t="shared" ref="J5:J36" si="2">J4+(B5-B4)*H4</f>
        <v>37.5</v>
      </c>
      <c r="K5" s="10">
        <f t="shared" ref="K5:K68" si="3">J5*1.46667</f>
        <v>55.000124999999997</v>
      </c>
      <c r="L5" s="19">
        <f>L4+(K4*0.1 + 0.5*I4*0.01)</f>
        <v>85.500012499999997</v>
      </c>
      <c r="M5" s="11">
        <v>0</v>
      </c>
      <c r="N5" s="10">
        <f t="shared" ref="N5:N68" si="4">M5*1.46667</f>
        <v>0</v>
      </c>
      <c r="O5" s="10">
        <f t="shared" ref="O5:O23" si="5">O4+(B5-B4)*M4</f>
        <v>37.5</v>
      </c>
      <c r="P5" s="10">
        <f t="shared" ref="P5:P68" si="6">O5*1.46667</f>
        <v>55.000124999999997</v>
      </c>
      <c r="Q5" s="19">
        <f>Q4+(P4*0.1 + 0.5*N4*0.01)</f>
        <v>5.5000125000000004</v>
      </c>
    </row>
    <row r="6" spans="2:17" ht="15.75" thickBot="1" x14ac:dyDescent="0.3">
      <c r="B6" s="8">
        <f t="shared" ref="B6:B69" si="7">B5+0.1</f>
        <v>0.2</v>
      </c>
      <c r="C6" s="11">
        <v>-5</v>
      </c>
      <c r="D6" s="10">
        <f t="shared" si="0"/>
        <v>-7.3333499999999994</v>
      </c>
      <c r="E6" s="10">
        <f t="shared" ref="E6:E69" si="8">E5+(B6-B5)*C5</f>
        <v>36.5</v>
      </c>
      <c r="F6" s="10">
        <f t="shared" ref="F6:F69" si="9">E6*1.46667</f>
        <v>53.533454999999996</v>
      </c>
      <c r="G6" s="15">
        <f>G5+(F5*$B$5+0.5*D6*0.001)</f>
        <v>170.886358075</v>
      </c>
      <c r="H6" s="18">
        <v>0</v>
      </c>
      <c r="I6" s="10">
        <f t="shared" si="1"/>
        <v>0</v>
      </c>
      <c r="J6" s="10">
        <f t="shared" si="2"/>
        <v>37.5</v>
      </c>
      <c r="K6" s="10">
        <f t="shared" si="3"/>
        <v>55.000124999999997</v>
      </c>
      <c r="L6" s="19">
        <f t="shared" ref="L6:L67" si="10">L5+(K5*0.1 + 0.5*I5*0.01)</f>
        <v>91.000024999999994</v>
      </c>
      <c r="M6" s="11">
        <v>0</v>
      </c>
      <c r="N6" s="10">
        <f t="shared" si="4"/>
        <v>0</v>
      </c>
      <c r="O6" s="10">
        <f t="shared" si="5"/>
        <v>37.5</v>
      </c>
      <c r="P6" s="10">
        <f t="shared" si="6"/>
        <v>55.000124999999997</v>
      </c>
      <c r="Q6" s="19">
        <f t="shared" ref="Q6:Q69" si="11">Q5+(P5*0.1 + 0.5*N5*0.01)</f>
        <v>11.000025000000001</v>
      </c>
    </row>
    <row r="7" spans="2:17" ht="15.75" thickBot="1" x14ac:dyDescent="0.3">
      <c r="B7" s="8">
        <f t="shared" si="7"/>
        <v>0.30000000000000004</v>
      </c>
      <c r="C7" s="11">
        <v>-5</v>
      </c>
      <c r="D7" s="10">
        <f t="shared" si="0"/>
        <v>-7.3333499999999994</v>
      </c>
      <c r="E7" s="10">
        <f t="shared" si="8"/>
        <v>36</v>
      </c>
      <c r="F7" s="10">
        <f t="shared" si="9"/>
        <v>52.80012</v>
      </c>
      <c r="G7" s="15">
        <f>G6+(F6*$B$5+0.5*D7*0.001)</f>
        <v>176.23603690000002</v>
      </c>
      <c r="H7" s="18">
        <v>0</v>
      </c>
      <c r="I7" s="10">
        <f t="shared" si="1"/>
        <v>0</v>
      </c>
      <c r="J7" s="10">
        <f t="shared" si="2"/>
        <v>37.5</v>
      </c>
      <c r="K7" s="10">
        <f t="shared" si="3"/>
        <v>55.000124999999997</v>
      </c>
      <c r="L7" s="19">
        <f t="shared" si="10"/>
        <v>96.500037499999991</v>
      </c>
      <c r="M7" s="11">
        <v>0</v>
      </c>
      <c r="N7" s="10">
        <f t="shared" si="4"/>
        <v>0</v>
      </c>
      <c r="O7" s="10">
        <f t="shared" si="5"/>
        <v>37.5</v>
      </c>
      <c r="P7" s="10">
        <f t="shared" si="6"/>
        <v>55.000124999999997</v>
      </c>
      <c r="Q7" s="19">
        <f t="shared" si="11"/>
        <v>16.500037500000001</v>
      </c>
    </row>
    <row r="8" spans="2:17" ht="15.75" thickBot="1" x14ac:dyDescent="0.3">
      <c r="B8" s="8">
        <f t="shared" si="7"/>
        <v>0.4</v>
      </c>
      <c r="C8" s="11">
        <v>-5</v>
      </c>
      <c r="D8" s="10">
        <f t="shared" si="0"/>
        <v>-7.3333499999999994</v>
      </c>
      <c r="E8" s="10">
        <f t="shared" si="8"/>
        <v>35.5</v>
      </c>
      <c r="F8" s="10">
        <f t="shared" si="9"/>
        <v>52.066784999999996</v>
      </c>
      <c r="G8" s="15">
        <f>G7+(F7*$B$5+0.5*D8*0.001)</f>
        <v>181.51238222500001</v>
      </c>
      <c r="H8" s="18">
        <v>0</v>
      </c>
      <c r="I8" s="10">
        <f t="shared" si="1"/>
        <v>0</v>
      </c>
      <c r="J8" s="10">
        <f t="shared" si="2"/>
        <v>37.5</v>
      </c>
      <c r="K8" s="10">
        <f t="shared" si="3"/>
        <v>55.000124999999997</v>
      </c>
      <c r="L8" s="19">
        <f t="shared" si="10"/>
        <v>102.00004999999999</v>
      </c>
      <c r="M8" s="11">
        <v>0</v>
      </c>
      <c r="N8" s="10">
        <f t="shared" si="4"/>
        <v>0</v>
      </c>
      <c r="O8" s="10">
        <f t="shared" si="5"/>
        <v>37.5</v>
      </c>
      <c r="P8" s="10">
        <f t="shared" si="6"/>
        <v>55.000124999999997</v>
      </c>
      <c r="Q8" s="19">
        <f t="shared" si="11"/>
        <v>22.000050000000002</v>
      </c>
    </row>
    <row r="9" spans="2:17" ht="15.75" thickBot="1" x14ac:dyDescent="0.3">
      <c r="B9" s="8">
        <f t="shared" si="7"/>
        <v>0.5</v>
      </c>
      <c r="C9" s="11">
        <v>-5</v>
      </c>
      <c r="D9" s="10">
        <f t="shared" si="0"/>
        <v>-7.3333499999999994</v>
      </c>
      <c r="E9" s="10">
        <f t="shared" si="8"/>
        <v>35</v>
      </c>
      <c r="F9" s="10">
        <f t="shared" si="9"/>
        <v>51.333449999999999</v>
      </c>
      <c r="G9" s="15">
        <f>G8+(F8*$B$5+0.5*D9*0.001)</f>
        <v>186.71539405000001</v>
      </c>
      <c r="H9" s="18">
        <v>0</v>
      </c>
      <c r="I9" s="10">
        <f t="shared" si="1"/>
        <v>0</v>
      </c>
      <c r="J9" s="10">
        <f t="shared" si="2"/>
        <v>37.5</v>
      </c>
      <c r="K9" s="10">
        <f t="shared" si="3"/>
        <v>55.000124999999997</v>
      </c>
      <c r="L9" s="19">
        <f t="shared" si="10"/>
        <v>107.50006249999998</v>
      </c>
      <c r="M9" s="11">
        <v>0</v>
      </c>
      <c r="N9" s="10">
        <f t="shared" si="4"/>
        <v>0</v>
      </c>
      <c r="O9" s="10">
        <f t="shared" si="5"/>
        <v>37.5</v>
      </c>
      <c r="P9" s="10">
        <f t="shared" si="6"/>
        <v>55.000124999999997</v>
      </c>
      <c r="Q9" s="19">
        <f t="shared" si="11"/>
        <v>27.500062500000002</v>
      </c>
    </row>
    <row r="10" spans="2:17" ht="15.75" thickBot="1" x14ac:dyDescent="0.3">
      <c r="B10" s="8">
        <f t="shared" si="7"/>
        <v>0.6</v>
      </c>
      <c r="C10" s="11">
        <v>-5</v>
      </c>
      <c r="D10" s="10">
        <f t="shared" si="0"/>
        <v>-7.3333499999999994</v>
      </c>
      <c r="E10" s="10">
        <f t="shared" si="8"/>
        <v>34.5</v>
      </c>
      <c r="F10" s="10">
        <f t="shared" si="9"/>
        <v>50.600114999999995</v>
      </c>
      <c r="G10" s="15">
        <f t="shared" ref="G10:G73" si="12">G9+(F9*$B$5+0.5*D10*0.001)</f>
        <v>191.84507237500003</v>
      </c>
      <c r="H10" s="18">
        <v>0</v>
      </c>
      <c r="I10" s="10">
        <f t="shared" si="1"/>
        <v>0</v>
      </c>
      <c r="J10" s="10">
        <f t="shared" si="2"/>
        <v>37.5</v>
      </c>
      <c r="K10" s="10">
        <f t="shared" si="3"/>
        <v>55.000124999999997</v>
      </c>
      <c r="L10" s="19">
        <f t="shared" si="10"/>
        <v>113.00007499999998</v>
      </c>
      <c r="M10" s="11">
        <v>0</v>
      </c>
      <c r="N10" s="10">
        <f t="shared" si="4"/>
        <v>0</v>
      </c>
      <c r="O10" s="10">
        <f t="shared" si="5"/>
        <v>37.5</v>
      </c>
      <c r="P10" s="10">
        <f t="shared" si="6"/>
        <v>55.000124999999997</v>
      </c>
      <c r="Q10" s="19">
        <f t="shared" si="11"/>
        <v>33.000075000000002</v>
      </c>
    </row>
    <row r="11" spans="2:17" ht="15.75" thickBot="1" x14ac:dyDescent="0.3">
      <c r="B11" s="8">
        <f t="shared" si="7"/>
        <v>0.7</v>
      </c>
      <c r="C11" s="11">
        <v>-5</v>
      </c>
      <c r="D11" s="10">
        <f t="shared" si="0"/>
        <v>-7.3333499999999994</v>
      </c>
      <c r="E11" s="10">
        <f t="shared" si="8"/>
        <v>34</v>
      </c>
      <c r="F11" s="10">
        <f t="shared" si="9"/>
        <v>49.866779999999999</v>
      </c>
      <c r="G11" s="15">
        <f t="shared" si="12"/>
        <v>196.90141720000003</v>
      </c>
      <c r="H11" s="18">
        <v>0</v>
      </c>
      <c r="I11" s="10">
        <f t="shared" si="1"/>
        <v>0</v>
      </c>
      <c r="J11" s="10">
        <f t="shared" si="2"/>
        <v>37.5</v>
      </c>
      <c r="K11" s="10">
        <f t="shared" si="3"/>
        <v>55.000124999999997</v>
      </c>
      <c r="L11" s="19">
        <f t="shared" si="10"/>
        <v>118.50008749999998</v>
      </c>
      <c r="M11" s="11">
        <v>0</v>
      </c>
      <c r="N11" s="10">
        <f t="shared" si="4"/>
        <v>0</v>
      </c>
      <c r="O11" s="10">
        <f t="shared" si="5"/>
        <v>37.5</v>
      </c>
      <c r="P11" s="10">
        <f t="shared" si="6"/>
        <v>55.000124999999997</v>
      </c>
      <c r="Q11" s="19">
        <f t="shared" si="11"/>
        <v>38.500087500000006</v>
      </c>
    </row>
    <row r="12" spans="2:17" ht="15.75" thickBot="1" x14ac:dyDescent="0.3">
      <c r="B12" s="8">
        <f t="shared" si="7"/>
        <v>0.79999999999999993</v>
      </c>
      <c r="C12" s="11">
        <v>-5</v>
      </c>
      <c r="D12" s="10">
        <f t="shared" si="0"/>
        <v>-7.3333499999999994</v>
      </c>
      <c r="E12" s="10">
        <f t="shared" si="8"/>
        <v>33.5</v>
      </c>
      <c r="F12" s="10">
        <f t="shared" si="9"/>
        <v>49.133444999999995</v>
      </c>
      <c r="G12" s="15">
        <f t="shared" si="12"/>
        <v>201.88442852500003</v>
      </c>
      <c r="H12" s="18">
        <v>0</v>
      </c>
      <c r="I12" s="10">
        <f t="shared" si="1"/>
        <v>0</v>
      </c>
      <c r="J12" s="10">
        <f t="shared" si="2"/>
        <v>37.5</v>
      </c>
      <c r="K12" s="10">
        <f t="shared" si="3"/>
        <v>55.000124999999997</v>
      </c>
      <c r="L12" s="19">
        <f t="shared" si="10"/>
        <v>124.00009999999997</v>
      </c>
      <c r="M12" s="11">
        <v>0</v>
      </c>
      <c r="N12" s="10">
        <f t="shared" si="4"/>
        <v>0</v>
      </c>
      <c r="O12" s="10">
        <f t="shared" si="5"/>
        <v>37.5</v>
      </c>
      <c r="P12" s="10">
        <f t="shared" si="6"/>
        <v>55.000124999999997</v>
      </c>
      <c r="Q12" s="19">
        <f t="shared" si="11"/>
        <v>44.000100000000003</v>
      </c>
    </row>
    <row r="13" spans="2:17" ht="15.75" thickBot="1" x14ac:dyDescent="0.3">
      <c r="B13" s="8">
        <f t="shared" si="7"/>
        <v>0.89999999999999991</v>
      </c>
      <c r="C13" s="11">
        <v>-5</v>
      </c>
      <c r="D13" s="10">
        <f t="shared" si="0"/>
        <v>-7.3333499999999994</v>
      </c>
      <c r="E13" s="10">
        <f t="shared" si="8"/>
        <v>33</v>
      </c>
      <c r="F13" s="10">
        <f t="shared" si="9"/>
        <v>48.400109999999998</v>
      </c>
      <c r="G13" s="15">
        <f t="shared" si="12"/>
        <v>206.79410635000002</v>
      </c>
      <c r="H13" s="18">
        <v>0</v>
      </c>
      <c r="I13" s="10">
        <f t="shared" si="1"/>
        <v>0</v>
      </c>
      <c r="J13" s="10">
        <f t="shared" si="2"/>
        <v>37.5</v>
      </c>
      <c r="K13" s="10">
        <f t="shared" si="3"/>
        <v>55.000124999999997</v>
      </c>
      <c r="L13" s="19">
        <f t="shared" si="10"/>
        <v>129.50011249999997</v>
      </c>
      <c r="M13" s="11">
        <v>0</v>
      </c>
      <c r="N13" s="10">
        <f t="shared" si="4"/>
        <v>0</v>
      </c>
      <c r="O13" s="10">
        <f t="shared" si="5"/>
        <v>37.5</v>
      </c>
      <c r="P13" s="10">
        <f t="shared" si="6"/>
        <v>55.000124999999997</v>
      </c>
      <c r="Q13" s="19">
        <f t="shared" si="11"/>
        <v>49.5001125</v>
      </c>
    </row>
    <row r="14" spans="2:17" ht="15.75" thickBot="1" x14ac:dyDescent="0.3">
      <c r="B14" s="8">
        <f t="shared" si="7"/>
        <v>0.99999999999999989</v>
      </c>
      <c r="C14" s="11">
        <v>-5</v>
      </c>
      <c r="D14" s="10">
        <f t="shared" si="0"/>
        <v>-7.3333499999999994</v>
      </c>
      <c r="E14" s="10">
        <f t="shared" si="8"/>
        <v>32.5</v>
      </c>
      <c r="F14" s="10">
        <f t="shared" si="9"/>
        <v>47.666774999999994</v>
      </c>
      <c r="G14" s="15">
        <f t="shared" si="12"/>
        <v>211.63045067500002</v>
      </c>
      <c r="H14" s="18">
        <v>0</v>
      </c>
      <c r="I14" s="10">
        <f t="shared" si="1"/>
        <v>0</v>
      </c>
      <c r="J14" s="10">
        <f t="shared" si="2"/>
        <v>37.5</v>
      </c>
      <c r="K14" s="10">
        <f t="shared" si="3"/>
        <v>55.000124999999997</v>
      </c>
      <c r="L14" s="19">
        <f t="shared" si="10"/>
        <v>135.00012499999997</v>
      </c>
      <c r="M14" s="11">
        <v>0</v>
      </c>
      <c r="N14" s="10">
        <f t="shared" si="4"/>
        <v>0</v>
      </c>
      <c r="O14" s="10">
        <f t="shared" si="5"/>
        <v>37.5</v>
      </c>
      <c r="P14" s="10">
        <f t="shared" si="6"/>
        <v>55.000124999999997</v>
      </c>
      <c r="Q14" s="19">
        <f t="shared" si="11"/>
        <v>55.000124999999997</v>
      </c>
    </row>
    <row r="15" spans="2:17" ht="15.75" thickBot="1" x14ac:dyDescent="0.3">
      <c r="B15" s="8">
        <f t="shared" si="7"/>
        <v>1.0999999999999999</v>
      </c>
      <c r="C15" s="11">
        <v>-5</v>
      </c>
      <c r="D15" s="10">
        <f t="shared" si="0"/>
        <v>-7.3333499999999994</v>
      </c>
      <c r="E15" s="10">
        <f t="shared" si="8"/>
        <v>32</v>
      </c>
      <c r="F15" s="10">
        <f t="shared" si="9"/>
        <v>46.933439999999997</v>
      </c>
      <c r="G15" s="15">
        <f t="shared" si="12"/>
        <v>216.39346150000003</v>
      </c>
      <c r="H15" s="18">
        <f t="shared" ref="H15:H46" si="13">0.4*(E14-J14)</f>
        <v>-2</v>
      </c>
      <c r="I15" s="10">
        <f t="shared" si="1"/>
        <v>-2.9333399999999998</v>
      </c>
      <c r="J15" s="10">
        <f t="shared" si="2"/>
        <v>37.5</v>
      </c>
      <c r="K15" s="10">
        <f t="shared" si="3"/>
        <v>55.000124999999997</v>
      </c>
      <c r="L15" s="19">
        <f t="shared" si="10"/>
        <v>140.50013749999997</v>
      </c>
      <c r="M15" s="11">
        <v>0</v>
      </c>
      <c r="N15" s="10">
        <f t="shared" si="4"/>
        <v>0</v>
      </c>
      <c r="O15" s="10">
        <f t="shared" si="5"/>
        <v>37.5</v>
      </c>
      <c r="P15" s="10">
        <f t="shared" si="6"/>
        <v>55.000124999999997</v>
      </c>
      <c r="Q15" s="19">
        <f t="shared" si="11"/>
        <v>60.500137499999994</v>
      </c>
    </row>
    <row r="16" spans="2:17" ht="15.75" thickBot="1" x14ac:dyDescent="0.3">
      <c r="B16" s="8">
        <f t="shared" si="7"/>
        <v>1.2</v>
      </c>
      <c r="C16" s="11">
        <v>-5</v>
      </c>
      <c r="D16" s="10">
        <f t="shared" si="0"/>
        <v>-7.3333499999999994</v>
      </c>
      <c r="E16" s="10">
        <f t="shared" si="8"/>
        <v>31.5</v>
      </c>
      <c r="F16" s="10">
        <f t="shared" si="9"/>
        <v>46.200105000000001</v>
      </c>
      <c r="G16" s="15">
        <f t="shared" si="12"/>
        <v>221.08313882500002</v>
      </c>
      <c r="H16" s="18">
        <f t="shared" si="13"/>
        <v>-2.2000000000000002</v>
      </c>
      <c r="I16" s="10">
        <f t="shared" si="1"/>
        <v>-3.226674</v>
      </c>
      <c r="J16" s="10">
        <f t="shared" si="2"/>
        <v>37.299999999999997</v>
      </c>
      <c r="K16" s="10">
        <f t="shared" si="3"/>
        <v>54.706790999999996</v>
      </c>
      <c r="L16" s="19">
        <f t="shared" si="10"/>
        <v>145.98548329999997</v>
      </c>
      <c r="M16" s="11">
        <v>0</v>
      </c>
      <c r="N16" s="10">
        <f t="shared" si="4"/>
        <v>0</v>
      </c>
      <c r="O16" s="10">
        <f t="shared" si="5"/>
        <v>37.5</v>
      </c>
      <c r="P16" s="10">
        <f t="shared" si="6"/>
        <v>55.000124999999997</v>
      </c>
      <c r="Q16" s="19">
        <f t="shared" si="11"/>
        <v>66.000149999999991</v>
      </c>
    </row>
    <row r="17" spans="2:17" ht="15.75" thickBot="1" x14ac:dyDescent="0.3">
      <c r="B17" s="8">
        <f t="shared" si="7"/>
        <v>1.3</v>
      </c>
      <c r="C17" s="11">
        <v>-5</v>
      </c>
      <c r="D17" s="10">
        <f t="shared" si="0"/>
        <v>-7.3333499999999994</v>
      </c>
      <c r="E17" s="10">
        <f t="shared" si="8"/>
        <v>31</v>
      </c>
      <c r="F17" s="10">
        <f t="shared" si="9"/>
        <v>45.466769999999997</v>
      </c>
      <c r="G17" s="15">
        <f t="shared" si="12"/>
        <v>225.69948265000002</v>
      </c>
      <c r="H17" s="18">
        <f t="shared" si="13"/>
        <v>-2.319999999999999</v>
      </c>
      <c r="I17" s="10">
        <f t="shared" si="1"/>
        <v>-3.4026743999999982</v>
      </c>
      <c r="J17" s="10">
        <f t="shared" si="2"/>
        <v>37.08</v>
      </c>
      <c r="K17" s="10">
        <f t="shared" si="3"/>
        <v>54.384123599999995</v>
      </c>
      <c r="L17" s="19">
        <f t="shared" si="10"/>
        <v>151.44002902999998</v>
      </c>
      <c r="M17" s="11">
        <v>0</v>
      </c>
      <c r="N17" s="10">
        <f t="shared" si="4"/>
        <v>0</v>
      </c>
      <c r="O17" s="10">
        <f t="shared" si="5"/>
        <v>37.5</v>
      </c>
      <c r="P17" s="10">
        <f t="shared" si="6"/>
        <v>55.000124999999997</v>
      </c>
      <c r="Q17" s="19">
        <f t="shared" si="11"/>
        <v>71.500162499999988</v>
      </c>
    </row>
    <row r="18" spans="2:17" ht="15.75" thickBot="1" x14ac:dyDescent="0.3">
      <c r="B18" s="8">
        <f t="shared" si="7"/>
        <v>1.4000000000000001</v>
      </c>
      <c r="C18" s="11">
        <v>-5</v>
      </c>
      <c r="D18" s="10">
        <f t="shared" si="0"/>
        <v>-7.3333499999999994</v>
      </c>
      <c r="E18" s="10">
        <f t="shared" si="8"/>
        <v>30.5</v>
      </c>
      <c r="F18" s="10">
        <f t="shared" si="9"/>
        <v>44.733435</v>
      </c>
      <c r="G18" s="15">
        <f t="shared" si="12"/>
        <v>230.24249297500003</v>
      </c>
      <c r="H18" s="18">
        <f t="shared" si="13"/>
        <v>-2.4319999999999995</v>
      </c>
      <c r="I18" s="10">
        <f t="shared" si="1"/>
        <v>-3.566941439999999</v>
      </c>
      <c r="J18" s="10">
        <f t="shared" si="2"/>
        <v>36.847999999999999</v>
      </c>
      <c r="K18" s="10">
        <f t="shared" si="3"/>
        <v>54.043856159999997</v>
      </c>
      <c r="L18" s="19">
        <f t="shared" si="10"/>
        <v>156.86142801799997</v>
      </c>
      <c r="M18" s="11">
        <v>0</v>
      </c>
      <c r="N18" s="10">
        <f t="shared" si="4"/>
        <v>0</v>
      </c>
      <c r="O18" s="10">
        <f t="shared" si="5"/>
        <v>37.5</v>
      </c>
      <c r="P18" s="10">
        <f t="shared" si="6"/>
        <v>55.000124999999997</v>
      </c>
      <c r="Q18" s="19">
        <f t="shared" si="11"/>
        <v>77.000174999999984</v>
      </c>
    </row>
    <row r="19" spans="2:17" ht="15.75" thickBot="1" x14ac:dyDescent="0.3">
      <c r="B19" s="8">
        <f t="shared" si="7"/>
        <v>1.5000000000000002</v>
      </c>
      <c r="C19" s="11">
        <v>-5</v>
      </c>
      <c r="D19" s="10">
        <f t="shared" si="0"/>
        <v>-7.3333499999999994</v>
      </c>
      <c r="E19" s="10">
        <f t="shared" si="8"/>
        <v>30</v>
      </c>
      <c r="F19" s="10">
        <f t="shared" si="9"/>
        <v>44.000099999999996</v>
      </c>
      <c r="G19" s="15">
        <f t="shared" si="12"/>
        <v>234.71216980000003</v>
      </c>
      <c r="H19" s="18">
        <f t="shared" si="13"/>
        <v>-2.5391999999999997</v>
      </c>
      <c r="I19" s="10">
        <f t="shared" si="1"/>
        <v>-3.7241684639999995</v>
      </c>
      <c r="J19" s="10">
        <f t="shared" si="2"/>
        <v>36.604799999999997</v>
      </c>
      <c r="K19" s="10">
        <f t="shared" si="3"/>
        <v>53.687162015999995</v>
      </c>
      <c r="L19" s="19">
        <f t="shared" si="10"/>
        <v>162.24797892679996</v>
      </c>
      <c r="M19" s="11">
        <v>0</v>
      </c>
      <c r="N19" s="10">
        <f t="shared" si="4"/>
        <v>0</v>
      </c>
      <c r="O19" s="10">
        <f t="shared" si="5"/>
        <v>37.5</v>
      </c>
      <c r="P19" s="10">
        <f t="shared" si="6"/>
        <v>55.000124999999997</v>
      </c>
      <c r="Q19" s="19">
        <f t="shared" si="11"/>
        <v>82.500187499999981</v>
      </c>
    </row>
    <row r="20" spans="2:17" ht="15.75" thickBot="1" x14ac:dyDescent="0.3">
      <c r="B20" s="8">
        <f t="shared" si="7"/>
        <v>1.6000000000000003</v>
      </c>
      <c r="C20" s="11">
        <v>-5</v>
      </c>
      <c r="D20" s="10">
        <f t="shared" si="0"/>
        <v>-7.3333499999999994</v>
      </c>
      <c r="E20" s="10">
        <f t="shared" si="8"/>
        <v>29.5</v>
      </c>
      <c r="F20" s="10">
        <f t="shared" si="9"/>
        <v>43.266764999999999</v>
      </c>
      <c r="G20" s="15">
        <f t="shared" si="12"/>
        <v>239.10851312500003</v>
      </c>
      <c r="H20" s="18">
        <f t="shared" si="13"/>
        <v>-2.6419199999999989</v>
      </c>
      <c r="I20" s="10">
        <f t="shared" si="1"/>
        <v>-3.8748248063999982</v>
      </c>
      <c r="J20" s="10">
        <f t="shared" si="2"/>
        <v>36.350879999999997</v>
      </c>
      <c r="K20" s="10">
        <f t="shared" si="3"/>
        <v>53.314745169599995</v>
      </c>
      <c r="L20" s="19">
        <f t="shared" si="10"/>
        <v>167.59807428607996</v>
      </c>
      <c r="M20" s="11">
        <v>0</v>
      </c>
      <c r="N20" s="10">
        <f t="shared" si="4"/>
        <v>0</v>
      </c>
      <c r="O20" s="10">
        <f t="shared" si="5"/>
        <v>37.5</v>
      </c>
      <c r="P20" s="10">
        <f t="shared" si="6"/>
        <v>55.000124999999997</v>
      </c>
      <c r="Q20" s="19">
        <f t="shared" si="11"/>
        <v>88.000199999999978</v>
      </c>
    </row>
    <row r="21" spans="2:17" ht="15.75" thickBot="1" x14ac:dyDescent="0.3">
      <c r="B21" s="8">
        <f t="shared" si="7"/>
        <v>1.7000000000000004</v>
      </c>
      <c r="C21" s="11">
        <v>-5</v>
      </c>
      <c r="D21" s="10">
        <f t="shared" si="0"/>
        <v>-7.3333499999999994</v>
      </c>
      <c r="E21" s="10">
        <f t="shared" si="8"/>
        <v>29</v>
      </c>
      <c r="F21" s="10">
        <f t="shared" si="9"/>
        <v>42.533429999999996</v>
      </c>
      <c r="G21" s="15">
        <f t="shared" si="12"/>
        <v>243.43152295000004</v>
      </c>
      <c r="H21" s="18">
        <f t="shared" si="13"/>
        <v>-2.7403519999999988</v>
      </c>
      <c r="I21" s="10">
        <f t="shared" si="1"/>
        <v>-4.0191920678399979</v>
      </c>
      <c r="J21" s="10">
        <f t="shared" si="2"/>
        <v>36.086687999999995</v>
      </c>
      <c r="K21" s="10">
        <f t="shared" si="3"/>
        <v>52.927262688959992</v>
      </c>
      <c r="L21" s="19">
        <f t="shared" si="10"/>
        <v>172.91017467900795</v>
      </c>
      <c r="M21" s="11">
        <v>0</v>
      </c>
      <c r="N21" s="10">
        <f t="shared" si="4"/>
        <v>0</v>
      </c>
      <c r="O21" s="10">
        <f t="shared" si="5"/>
        <v>37.5</v>
      </c>
      <c r="P21" s="10">
        <f t="shared" si="6"/>
        <v>55.000124999999997</v>
      </c>
      <c r="Q21" s="19">
        <f t="shared" si="11"/>
        <v>93.500212499999975</v>
      </c>
    </row>
    <row r="22" spans="2:17" ht="15.75" thickBot="1" x14ac:dyDescent="0.3">
      <c r="B22" s="8">
        <f t="shared" si="7"/>
        <v>1.8000000000000005</v>
      </c>
      <c r="C22" s="11">
        <v>-5</v>
      </c>
      <c r="D22" s="10">
        <f t="shared" si="0"/>
        <v>-7.3333499999999994</v>
      </c>
      <c r="E22" s="10">
        <f t="shared" si="8"/>
        <v>28.5</v>
      </c>
      <c r="F22" s="10">
        <f t="shared" si="9"/>
        <v>41.800094999999999</v>
      </c>
      <c r="G22" s="15">
        <f t="shared" si="12"/>
        <v>247.68119927500004</v>
      </c>
      <c r="H22" s="18">
        <f t="shared" si="13"/>
        <v>-2.8346751999999982</v>
      </c>
      <c r="I22" s="10">
        <f t="shared" si="1"/>
        <v>-4.1575330755839968</v>
      </c>
      <c r="J22" s="10">
        <f t="shared" si="2"/>
        <v>35.812652799999995</v>
      </c>
      <c r="K22" s="10">
        <f t="shared" si="3"/>
        <v>52.525343482175991</v>
      </c>
      <c r="L22" s="19">
        <f t="shared" si="10"/>
        <v>178.18280498756477</v>
      </c>
      <c r="M22" s="11">
        <v>0</v>
      </c>
      <c r="N22" s="10">
        <f t="shared" si="4"/>
        <v>0</v>
      </c>
      <c r="O22" s="10">
        <f t="shared" si="5"/>
        <v>37.5</v>
      </c>
      <c r="P22" s="10">
        <f t="shared" si="6"/>
        <v>55.000124999999997</v>
      </c>
      <c r="Q22" s="19">
        <f t="shared" si="11"/>
        <v>99.000224999999972</v>
      </c>
    </row>
    <row r="23" spans="2:17" ht="15.75" thickBot="1" x14ac:dyDescent="0.3">
      <c r="B23" s="8">
        <f t="shared" si="7"/>
        <v>1.9000000000000006</v>
      </c>
      <c r="C23" s="11">
        <v>-5</v>
      </c>
      <c r="D23" s="10">
        <f t="shared" si="0"/>
        <v>-7.3333499999999994</v>
      </c>
      <c r="E23" s="10">
        <f t="shared" si="8"/>
        <v>28</v>
      </c>
      <c r="F23" s="10">
        <f t="shared" si="9"/>
        <v>41.066759999999995</v>
      </c>
      <c r="G23" s="15">
        <f t="shared" si="12"/>
        <v>251.85754210000005</v>
      </c>
      <c r="H23" s="18">
        <f t="shared" si="13"/>
        <v>-2.9250611199999983</v>
      </c>
      <c r="I23" s="10">
        <f t="shared" si="1"/>
        <v>-4.2900993928703972</v>
      </c>
      <c r="J23" s="10">
        <f t="shared" si="2"/>
        <v>35.529185279999993</v>
      </c>
      <c r="K23" s="10">
        <f t="shared" si="3"/>
        <v>52.109590174617587</v>
      </c>
      <c r="L23" s="19">
        <f t="shared" si="10"/>
        <v>183.41455167040445</v>
      </c>
      <c r="M23" s="11">
        <v>0</v>
      </c>
      <c r="N23" s="10">
        <f t="shared" si="4"/>
        <v>0</v>
      </c>
      <c r="O23" s="10">
        <f t="shared" si="5"/>
        <v>37.5</v>
      </c>
      <c r="P23" s="10">
        <f t="shared" si="6"/>
        <v>55.000124999999997</v>
      </c>
      <c r="Q23" s="19">
        <f t="shared" si="11"/>
        <v>104.50023749999997</v>
      </c>
    </row>
    <row r="24" spans="2:17" ht="15.75" thickBot="1" x14ac:dyDescent="0.3">
      <c r="B24" s="8">
        <f t="shared" si="7"/>
        <v>2.0000000000000004</v>
      </c>
      <c r="C24" s="11">
        <v>-5</v>
      </c>
      <c r="D24" s="10">
        <f t="shared" si="0"/>
        <v>-7.3333499999999994</v>
      </c>
      <c r="E24" s="10">
        <f t="shared" si="8"/>
        <v>27.5</v>
      </c>
      <c r="F24" s="10">
        <f t="shared" si="9"/>
        <v>40.333424999999998</v>
      </c>
      <c r="G24" s="15">
        <f t="shared" si="12"/>
        <v>255.96055142500003</v>
      </c>
      <c r="H24" s="18">
        <f t="shared" si="13"/>
        <v>-3.0116741119999975</v>
      </c>
      <c r="I24" s="10">
        <f t="shared" si="1"/>
        <v>-4.4171320698470362</v>
      </c>
      <c r="J24" s="10">
        <f t="shared" si="2"/>
        <v>35.236679167999995</v>
      </c>
      <c r="K24" s="10">
        <f t="shared" si="3"/>
        <v>51.680580235330552</v>
      </c>
      <c r="L24" s="19">
        <f t="shared" si="10"/>
        <v>188.60406019090186</v>
      </c>
      <c r="M24" s="11">
        <f>0.4*(J23-O23)</f>
        <v>-0.78832588800000281</v>
      </c>
      <c r="N24" s="10">
        <f t="shared" si="4"/>
        <v>-1.1562139301529641</v>
      </c>
      <c r="O24" s="10">
        <f t="shared" ref="O24:O87" si="14">O23+(B24-B23)*M23</f>
        <v>37.5</v>
      </c>
      <c r="P24" s="10">
        <f t="shared" si="6"/>
        <v>55.000124999999997</v>
      </c>
      <c r="Q24" s="19">
        <f t="shared" si="11"/>
        <v>110.00024999999997</v>
      </c>
    </row>
    <row r="25" spans="2:17" ht="15.75" thickBot="1" x14ac:dyDescent="0.3">
      <c r="B25" s="8">
        <f t="shared" si="7"/>
        <v>2.1000000000000005</v>
      </c>
      <c r="C25" s="11">
        <v>-5</v>
      </c>
      <c r="D25" s="10">
        <f t="shared" si="0"/>
        <v>-7.3333499999999994</v>
      </c>
      <c r="E25" s="10">
        <f t="shared" si="8"/>
        <v>27</v>
      </c>
      <c r="F25" s="10">
        <f t="shared" si="9"/>
        <v>39.600089999999994</v>
      </c>
      <c r="G25" s="15">
        <f t="shared" si="12"/>
        <v>259.99022725000003</v>
      </c>
      <c r="H25" s="18">
        <f t="shared" si="13"/>
        <v>-3.0946716671999983</v>
      </c>
      <c r="I25" s="10">
        <f t="shared" si="1"/>
        <v>-4.5388620941322211</v>
      </c>
      <c r="J25" s="10">
        <f t="shared" si="2"/>
        <v>34.935511756799997</v>
      </c>
      <c r="K25" s="10">
        <f t="shared" si="3"/>
        <v>51.238867028345851</v>
      </c>
      <c r="L25" s="19">
        <f t="shared" si="10"/>
        <v>193.75003255408569</v>
      </c>
      <c r="M25" s="11">
        <f t="shared" ref="M25:M88" si="15">0.4*(J24-O24)</f>
        <v>-0.90532833280000213</v>
      </c>
      <c r="N25" s="10">
        <f t="shared" si="4"/>
        <v>-1.327817905867779</v>
      </c>
      <c r="O25" s="10">
        <f t="shared" si="14"/>
        <v>37.421167411200003</v>
      </c>
      <c r="P25" s="10">
        <f t="shared" si="6"/>
        <v>54.884503606984701</v>
      </c>
      <c r="Q25" s="19">
        <f t="shared" si="11"/>
        <v>115.4944814303492</v>
      </c>
    </row>
    <row r="26" spans="2:17" ht="15.75" thickBot="1" x14ac:dyDescent="0.3">
      <c r="B26" s="8">
        <f t="shared" si="7"/>
        <v>2.2000000000000006</v>
      </c>
      <c r="C26" s="11">
        <v>-5</v>
      </c>
      <c r="D26" s="10">
        <f t="shared" si="0"/>
        <v>-7.3333499999999994</v>
      </c>
      <c r="E26" s="10">
        <f t="shared" si="8"/>
        <v>26.5</v>
      </c>
      <c r="F26" s="10">
        <f t="shared" si="9"/>
        <v>38.866754999999998</v>
      </c>
      <c r="G26" s="15">
        <f t="shared" si="12"/>
        <v>263.94656957500001</v>
      </c>
      <c r="H26" s="18">
        <f t="shared" si="13"/>
        <v>-3.1742047027199991</v>
      </c>
      <c r="I26" s="10">
        <f t="shared" si="1"/>
        <v>-4.655510811338341</v>
      </c>
      <c r="J26" s="10">
        <f t="shared" si="2"/>
        <v>34.626044590079999</v>
      </c>
      <c r="K26" s="10">
        <f t="shared" si="3"/>
        <v>50.784980818932631</v>
      </c>
      <c r="L26" s="19">
        <f t="shared" si="10"/>
        <v>198.85122494644961</v>
      </c>
      <c r="M26" s="11">
        <f t="shared" si="15"/>
        <v>-0.99426226176000232</v>
      </c>
      <c r="N26" s="10">
        <f t="shared" si="4"/>
        <v>-1.4582546314555425</v>
      </c>
      <c r="O26" s="10">
        <f t="shared" si="14"/>
        <v>37.330634577920002</v>
      </c>
      <c r="P26" s="10">
        <f t="shared" si="6"/>
        <v>54.751721816397925</v>
      </c>
      <c r="Q26" s="19">
        <f t="shared" si="11"/>
        <v>120.97629270151833</v>
      </c>
    </row>
    <row r="27" spans="2:17" ht="15.75" thickBot="1" x14ac:dyDescent="0.3">
      <c r="B27" s="8">
        <f t="shared" si="7"/>
        <v>2.3000000000000007</v>
      </c>
      <c r="C27" s="11">
        <v>-5</v>
      </c>
      <c r="D27" s="10">
        <f t="shared" si="0"/>
        <v>-7.3333499999999994</v>
      </c>
      <c r="E27" s="10">
        <f t="shared" si="8"/>
        <v>26</v>
      </c>
      <c r="F27" s="10">
        <f t="shared" si="9"/>
        <v>38.133420000000001</v>
      </c>
      <c r="G27" s="15">
        <f t="shared" si="12"/>
        <v>267.8295784</v>
      </c>
      <c r="H27" s="18">
        <f t="shared" si="13"/>
        <v>-3.2504178360319997</v>
      </c>
      <c r="I27" s="10">
        <f t="shared" si="1"/>
        <v>-4.7672903275730532</v>
      </c>
      <c r="J27" s="10">
        <f t="shared" si="2"/>
        <v>34.308624119808002</v>
      </c>
      <c r="K27" s="10">
        <f t="shared" si="3"/>
        <v>50.319429737798799</v>
      </c>
      <c r="L27" s="19">
        <f t="shared" si="10"/>
        <v>203.90644547428619</v>
      </c>
      <c r="M27" s="11">
        <f t="shared" si="15"/>
        <v>-1.0818359951360008</v>
      </c>
      <c r="N27" s="10">
        <f t="shared" si="4"/>
        <v>-1.5866963989861183</v>
      </c>
      <c r="O27" s="10">
        <f t="shared" si="14"/>
        <v>37.231208351744002</v>
      </c>
      <c r="P27" s="10">
        <f t="shared" si="6"/>
        <v>54.605896353252369</v>
      </c>
      <c r="Q27" s="19">
        <f t="shared" si="11"/>
        <v>126.44417361000085</v>
      </c>
    </row>
    <row r="28" spans="2:17" ht="15.75" thickBot="1" x14ac:dyDescent="0.3">
      <c r="B28" s="8">
        <f t="shared" si="7"/>
        <v>2.4000000000000008</v>
      </c>
      <c r="C28" s="11">
        <v>-5</v>
      </c>
      <c r="D28" s="10">
        <f t="shared" si="0"/>
        <v>-7.3333499999999994</v>
      </c>
      <c r="E28" s="10">
        <f t="shared" si="8"/>
        <v>25.5</v>
      </c>
      <c r="F28" s="10">
        <f t="shared" si="9"/>
        <v>37.400084999999997</v>
      </c>
      <c r="G28" s="15">
        <f t="shared" si="12"/>
        <v>271.639253725</v>
      </c>
      <c r="H28" s="18">
        <f t="shared" si="13"/>
        <v>-3.323449647923201</v>
      </c>
      <c r="I28" s="10">
        <f t="shared" si="1"/>
        <v>-4.8744038951195208</v>
      </c>
      <c r="J28" s="10">
        <f t="shared" si="2"/>
        <v>33.983582336204805</v>
      </c>
      <c r="K28" s="10">
        <f t="shared" si="3"/>
        <v>49.842700705041501</v>
      </c>
      <c r="L28" s="19">
        <f t="shared" si="10"/>
        <v>208.9145519964282</v>
      </c>
      <c r="M28" s="11">
        <f t="shared" si="15"/>
        <v>-1.1690336927744001</v>
      </c>
      <c r="N28" s="10">
        <f t="shared" si="4"/>
        <v>-1.7145866461814292</v>
      </c>
      <c r="O28" s="10">
        <f t="shared" si="14"/>
        <v>37.1230247522304</v>
      </c>
      <c r="P28" s="10">
        <f t="shared" si="6"/>
        <v>54.447226713353757</v>
      </c>
      <c r="Q28" s="19">
        <f t="shared" si="11"/>
        <v>131.89682976333114</v>
      </c>
    </row>
    <row r="29" spans="2:17" ht="15.75" thickBot="1" x14ac:dyDescent="0.3">
      <c r="B29" s="8">
        <f t="shared" si="7"/>
        <v>2.5000000000000009</v>
      </c>
      <c r="C29" s="11">
        <v>-5</v>
      </c>
      <c r="D29" s="10">
        <f t="shared" si="0"/>
        <v>-7.3333499999999994</v>
      </c>
      <c r="E29" s="10">
        <f t="shared" si="8"/>
        <v>25</v>
      </c>
      <c r="F29" s="10">
        <f t="shared" si="9"/>
        <v>36.66675</v>
      </c>
      <c r="G29" s="15">
        <f t="shared" si="12"/>
        <v>275.37559555000001</v>
      </c>
      <c r="H29" s="18">
        <f t="shared" si="13"/>
        <v>-3.3934329344819218</v>
      </c>
      <c r="I29" s="10">
        <f t="shared" si="1"/>
        <v>-4.9770462820165999</v>
      </c>
      <c r="J29" s="10">
        <f t="shared" si="2"/>
        <v>33.651237371412485</v>
      </c>
      <c r="K29" s="10">
        <f t="shared" si="3"/>
        <v>49.355260315529549</v>
      </c>
      <c r="L29" s="19">
        <f t="shared" si="10"/>
        <v>213.87445004745675</v>
      </c>
      <c r="M29" s="11">
        <f t="shared" si="15"/>
        <v>-1.2557769664102381</v>
      </c>
      <c r="N29" s="10">
        <f t="shared" si="4"/>
        <v>-1.8418104033249036</v>
      </c>
      <c r="O29" s="10">
        <f t="shared" si="14"/>
        <v>37.006121382952962</v>
      </c>
      <c r="P29" s="10">
        <f t="shared" si="6"/>
        <v>54.275768048735621</v>
      </c>
      <c r="Q29" s="19">
        <f t="shared" si="11"/>
        <v>137.3329795014356</v>
      </c>
    </row>
    <row r="30" spans="2:17" ht="15.75" thickBot="1" x14ac:dyDescent="0.3">
      <c r="B30" s="8">
        <f t="shared" si="7"/>
        <v>2.600000000000001</v>
      </c>
      <c r="C30" s="11">
        <v>-5</v>
      </c>
      <c r="D30" s="10">
        <f t="shared" si="0"/>
        <v>-7.3333499999999994</v>
      </c>
      <c r="E30" s="10">
        <f t="shared" si="8"/>
        <v>24.5</v>
      </c>
      <c r="F30" s="10">
        <f t="shared" si="9"/>
        <v>35.933414999999997</v>
      </c>
      <c r="G30" s="15">
        <f t="shared" si="12"/>
        <v>279.03860387500004</v>
      </c>
      <c r="H30" s="18">
        <f t="shared" si="13"/>
        <v>-3.4604949485649943</v>
      </c>
      <c r="I30" s="10">
        <f t="shared" si="1"/>
        <v>-5.0754041262118195</v>
      </c>
      <c r="J30" s="10">
        <f t="shared" si="2"/>
        <v>33.31189407796429</v>
      </c>
      <c r="K30" s="10">
        <f t="shared" si="3"/>
        <v>48.857555687327881</v>
      </c>
      <c r="L30" s="19">
        <f t="shared" si="10"/>
        <v>218.78509084759963</v>
      </c>
      <c r="M30" s="11">
        <f t="shared" si="15"/>
        <v>-1.3419536046161911</v>
      </c>
      <c r="N30" s="10">
        <f t="shared" si="4"/>
        <v>-1.9682030932824288</v>
      </c>
      <c r="O30" s="10">
        <f t="shared" si="14"/>
        <v>36.880543686311938</v>
      </c>
      <c r="P30" s="10">
        <f t="shared" si="6"/>
        <v>54.091587008403124</v>
      </c>
      <c r="Q30" s="19">
        <f t="shared" si="11"/>
        <v>142.75134725429254</v>
      </c>
    </row>
    <row r="31" spans="2:17" ht="15.75" thickBot="1" x14ac:dyDescent="0.3">
      <c r="B31" s="8">
        <f t="shared" si="7"/>
        <v>2.7000000000000011</v>
      </c>
      <c r="C31" s="11">
        <v>-5</v>
      </c>
      <c r="D31" s="10">
        <f t="shared" si="0"/>
        <v>-7.3333499999999994</v>
      </c>
      <c r="E31" s="10">
        <f t="shared" si="8"/>
        <v>24</v>
      </c>
      <c r="F31" s="10">
        <f t="shared" si="9"/>
        <v>35.20008</v>
      </c>
      <c r="G31" s="15">
        <f t="shared" si="12"/>
        <v>282.62827870000001</v>
      </c>
      <c r="H31" s="18">
        <f t="shared" si="13"/>
        <v>-3.5247576311857163</v>
      </c>
      <c r="I31" s="10">
        <f t="shared" si="1"/>
        <v>-5.1696562749311541</v>
      </c>
      <c r="J31" s="10">
        <f t="shared" si="2"/>
        <v>32.965844583107788</v>
      </c>
      <c r="K31" s="10">
        <f t="shared" si="3"/>
        <v>48.350015274706699</v>
      </c>
      <c r="L31" s="19">
        <f t="shared" si="10"/>
        <v>223.64546939570135</v>
      </c>
      <c r="M31" s="11">
        <f t="shared" si="15"/>
        <v>-1.4274598433390595</v>
      </c>
      <c r="N31" s="10">
        <f t="shared" si="4"/>
        <v>-2.0936125284300982</v>
      </c>
      <c r="O31" s="10">
        <f t="shared" si="14"/>
        <v>36.74634832585032</v>
      </c>
      <c r="P31" s="10">
        <f t="shared" si="6"/>
        <v>53.894766699074886</v>
      </c>
      <c r="Q31" s="19">
        <f t="shared" si="11"/>
        <v>148.15066493966643</v>
      </c>
    </row>
    <row r="32" spans="2:17" ht="15.75" thickBot="1" x14ac:dyDescent="0.3">
      <c r="B32" s="8">
        <f t="shared" si="7"/>
        <v>2.8000000000000012</v>
      </c>
      <c r="C32" s="11">
        <v>-5</v>
      </c>
      <c r="D32" s="10">
        <f t="shared" si="0"/>
        <v>-7.3333499999999994</v>
      </c>
      <c r="E32" s="10">
        <f t="shared" si="8"/>
        <v>23.5</v>
      </c>
      <c r="F32" s="10">
        <f t="shared" si="9"/>
        <v>34.466744999999996</v>
      </c>
      <c r="G32" s="15">
        <f t="shared" si="12"/>
        <v>286.14462002499999</v>
      </c>
      <c r="H32" s="18">
        <f t="shared" si="13"/>
        <v>-3.5863378332431157</v>
      </c>
      <c r="I32" s="10">
        <f t="shared" si="1"/>
        <v>-5.2599741098826804</v>
      </c>
      <c r="J32" s="10">
        <f t="shared" si="2"/>
        <v>32.613368819989219</v>
      </c>
      <c r="K32" s="10">
        <f t="shared" si="3"/>
        <v>47.833049647213585</v>
      </c>
      <c r="L32" s="19">
        <f t="shared" si="10"/>
        <v>228.45462264179736</v>
      </c>
      <c r="M32" s="11">
        <f t="shared" si="15"/>
        <v>-1.5122014970970128</v>
      </c>
      <c r="N32" s="10">
        <f t="shared" si="4"/>
        <v>-2.2179005697472758</v>
      </c>
      <c r="O32" s="10">
        <f t="shared" si="14"/>
        <v>36.603602341516414</v>
      </c>
      <c r="P32" s="10">
        <f t="shared" si="6"/>
        <v>53.685405446231876</v>
      </c>
      <c r="Q32" s="19">
        <f t="shared" si="11"/>
        <v>153.52967354693178</v>
      </c>
    </row>
    <row r="33" spans="2:17" ht="15.75" thickBot="1" x14ac:dyDescent="0.3">
      <c r="B33" s="8">
        <f t="shared" si="7"/>
        <v>2.9000000000000012</v>
      </c>
      <c r="C33" s="11">
        <v>-5</v>
      </c>
      <c r="D33" s="10">
        <f t="shared" si="0"/>
        <v>-7.3333499999999994</v>
      </c>
      <c r="E33" s="10">
        <f t="shared" si="8"/>
        <v>23</v>
      </c>
      <c r="F33" s="10">
        <f t="shared" si="9"/>
        <v>33.733409999999999</v>
      </c>
      <c r="G33" s="15">
        <f t="shared" si="12"/>
        <v>289.58762784999999</v>
      </c>
      <c r="H33" s="18">
        <f t="shared" si="13"/>
        <v>-3.6453475279956877</v>
      </c>
      <c r="I33" s="10">
        <f t="shared" si="1"/>
        <v>-5.3465218588854349</v>
      </c>
      <c r="J33" s="10">
        <f t="shared" si="2"/>
        <v>32.254735036664904</v>
      </c>
      <c r="K33" s="10">
        <f t="shared" si="3"/>
        <v>47.30705223622531</v>
      </c>
      <c r="L33" s="19">
        <f t="shared" si="10"/>
        <v>233.2116277359693</v>
      </c>
      <c r="M33" s="11">
        <f t="shared" si="15"/>
        <v>-1.596093408610878</v>
      </c>
      <c r="N33" s="10">
        <f t="shared" si="4"/>
        <v>-2.3409423196073162</v>
      </c>
      <c r="O33" s="10">
        <f t="shared" si="14"/>
        <v>36.452382191806713</v>
      </c>
      <c r="P33" s="10">
        <f t="shared" si="6"/>
        <v>53.46361538925715</v>
      </c>
      <c r="Q33" s="19">
        <f t="shared" si="11"/>
        <v>158.88712458870623</v>
      </c>
    </row>
    <row r="34" spans="2:17" ht="15.75" thickBot="1" x14ac:dyDescent="0.3">
      <c r="B34" s="8">
        <f t="shared" si="7"/>
        <v>3.0000000000000013</v>
      </c>
      <c r="C34" s="11">
        <v>-5</v>
      </c>
      <c r="D34" s="10">
        <f t="shared" si="0"/>
        <v>-7.3333499999999994</v>
      </c>
      <c r="E34" s="10">
        <f t="shared" si="8"/>
        <v>22.5</v>
      </c>
      <c r="F34" s="10">
        <f t="shared" si="9"/>
        <v>33.000074999999995</v>
      </c>
      <c r="G34" s="15">
        <f t="shared" si="12"/>
        <v>292.957302175</v>
      </c>
      <c r="H34" s="18">
        <f t="shared" si="13"/>
        <v>-3.701894014665962</v>
      </c>
      <c r="I34" s="10">
        <f t="shared" si="1"/>
        <v>-5.4294568944901265</v>
      </c>
      <c r="J34" s="10">
        <f t="shared" si="2"/>
        <v>31.890200283865337</v>
      </c>
      <c r="K34" s="10">
        <f t="shared" si="3"/>
        <v>46.772400050336771</v>
      </c>
      <c r="L34" s="19">
        <f t="shared" si="10"/>
        <v>237.91560035029741</v>
      </c>
      <c r="M34" s="11">
        <f t="shared" si="15"/>
        <v>-1.6790588620567235</v>
      </c>
      <c r="N34" s="10">
        <f t="shared" si="4"/>
        <v>-2.4626252612127346</v>
      </c>
      <c r="O34" s="10">
        <f t="shared" si="14"/>
        <v>36.292772850945624</v>
      </c>
      <c r="P34" s="10">
        <f t="shared" si="6"/>
        <v>53.229521157296418</v>
      </c>
      <c r="Q34" s="19">
        <f t="shared" si="11"/>
        <v>164.22178141603391</v>
      </c>
    </row>
    <row r="35" spans="2:17" ht="15.75" thickBot="1" x14ac:dyDescent="0.3">
      <c r="B35" s="8">
        <f t="shared" si="7"/>
        <v>3.1000000000000014</v>
      </c>
      <c r="C35" s="11">
        <v>-5</v>
      </c>
      <c r="D35" s="10">
        <f t="shared" si="0"/>
        <v>-7.3333499999999994</v>
      </c>
      <c r="E35" s="10">
        <f t="shared" si="8"/>
        <v>22</v>
      </c>
      <c r="F35" s="10">
        <f t="shared" si="9"/>
        <v>32.266739999999999</v>
      </c>
      <c r="G35" s="15">
        <f t="shared" si="12"/>
        <v>296.25364300000001</v>
      </c>
      <c r="H35" s="18">
        <f t="shared" si="13"/>
        <v>-3.756080113546135</v>
      </c>
      <c r="I35" s="10">
        <f t="shared" si="1"/>
        <v>-5.5089300201347093</v>
      </c>
      <c r="J35" s="10">
        <f t="shared" si="2"/>
        <v>31.52001088239874</v>
      </c>
      <c r="K35" s="10">
        <f t="shared" si="3"/>
        <v>46.229454360887758</v>
      </c>
      <c r="L35" s="19">
        <f t="shared" si="10"/>
        <v>242.56569307085863</v>
      </c>
      <c r="M35" s="11">
        <f t="shared" si="15"/>
        <v>-1.7610290268321152</v>
      </c>
      <c r="N35" s="10">
        <f t="shared" si="4"/>
        <v>-2.5828484427838583</v>
      </c>
      <c r="O35" s="10">
        <f t="shared" si="14"/>
        <v>36.124866964739951</v>
      </c>
      <c r="P35" s="10">
        <f t="shared" si="6"/>
        <v>52.98325863117514</v>
      </c>
      <c r="Q35" s="19">
        <f t="shared" si="11"/>
        <v>169.53242040545749</v>
      </c>
    </row>
    <row r="36" spans="2:17" ht="15.75" thickBot="1" x14ac:dyDescent="0.3">
      <c r="B36" s="8">
        <f t="shared" si="7"/>
        <v>3.2000000000000015</v>
      </c>
      <c r="C36" s="11">
        <v>-5</v>
      </c>
      <c r="D36" s="10">
        <f t="shared" si="0"/>
        <v>-7.3333499999999994</v>
      </c>
      <c r="E36" s="10">
        <f t="shared" si="8"/>
        <v>21.5</v>
      </c>
      <c r="F36" s="10">
        <f t="shared" si="9"/>
        <v>31.533404999999998</v>
      </c>
      <c r="G36" s="15">
        <f t="shared" si="12"/>
        <v>299.47665032500004</v>
      </c>
      <c r="H36" s="18">
        <f t="shared" si="13"/>
        <v>-3.8080043529594962</v>
      </c>
      <c r="I36" s="10">
        <f t="shared" si="1"/>
        <v>-5.5850857443551041</v>
      </c>
      <c r="J36" s="10">
        <f t="shared" si="2"/>
        <v>31.144402871044125</v>
      </c>
      <c r="K36" s="10">
        <f t="shared" si="3"/>
        <v>45.678561358874283</v>
      </c>
      <c r="L36" s="19">
        <f t="shared" si="10"/>
        <v>247.16109385684672</v>
      </c>
      <c r="M36" s="11">
        <f t="shared" si="15"/>
        <v>-1.8419424329364844</v>
      </c>
      <c r="N36" s="10">
        <f t="shared" si="4"/>
        <v>-2.7015217081149534</v>
      </c>
      <c r="O36" s="10">
        <f t="shared" si="14"/>
        <v>35.948764062056739</v>
      </c>
      <c r="P36" s="10">
        <f t="shared" si="6"/>
        <v>52.724973786896754</v>
      </c>
      <c r="Q36" s="19">
        <f t="shared" si="11"/>
        <v>174.81783202636109</v>
      </c>
    </row>
    <row r="37" spans="2:17" ht="15.75" thickBot="1" x14ac:dyDescent="0.3">
      <c r="B37" s="8">
        <f t="shared" si="7"/>
        <v>3.3000000000000016</v>
      </c>
      <c r="C37" s="11">
        <v>-5</v>
      </c>
      <c r="D37" s="10">
        <f t="shared" si="0"/>
        <v>-7.3333499999999994</v>
      </c>
      <c r="E37" s="10">
        <f t="shared" si="8"/>
        <v>21</v>
      </c>
      <c r="F37" s="10">
        <f t="shared" si="9"/>
        <v>30.800069999999998</v>
      </c>
      <c r="G37" s="15">
        <f t="shared" si="12"/>
        <v>302.62632415000002</v>
      </c>
      <c r="H37" s="18">
        <f t="shared" si="13"/>
        <v>-3.8577611484176502</v>
      </c>
      <c r="I37" s="10">
        <f t="shared" si="1"/>
        <v>-5.6580625435497147</v>
      </c>
      <c r="J37" s="10">
        <f t="shared" ref="J37:J68" si="16">J36+(B37-B36)*H36</f>
        <v>30.763602435748176</v>
      </c>
      <c r="K37" s="10">
        <f t="shared" si="3"/>
        <v>45.120052784438776</v>
      </c>
      <c r="L37" s="19">
        <f t="shared" si="10"/>
        <v>251.70102456401239</v>
      </c>
      <c r="M37" s="11">
        <f t="shared" si="15"/>
        <v>-1.9217444764050455</v>
      </c>
      <c r="N37" s="10">
        <f t="shared" si="4"/>
        <v>-2.8185649712089882</v>
      </c>
      <c r="O37" s="10">
        <f t="shared" si="14"/>
        <v>35.764569818763093</v>
      </c>
      <c r="P37" s="10">
        <f t="shared" si="6"/>
        <v>52.454821616085262</v>
      </c>
      <c r="Q37" s="19">
        <f t="shared" si="11"/>
        <v>180.07682179651019</v>
      </c>
    </row>
    <row r="38" spans="2:17" ht="15.75" thickBot="1" x14ac:dyDescent="0.3">
      <c r="B38" s="8">
        <f t="shared" si="7"/>
        <v>3.4000000000000017</v>
      </c>
      <c r="C38" s="11">
        <v>-5</v>
      </c>
      <c r="D38" s="10">
        <f t="shared" si="0"/>
        <v>-7.3333499999999994</v>
      </c>
      <c r="E38" s="10">
        <f t="shared" si="8"/>
        <v>20.5</v>
      </c>
      <c r="F38" s="10">
        <f t="shared" si="9"/>
        <v>30.066734999999998</v>
      </c>
      <c r="G38" s="15">
        <f t="shared" si="12"/>
        <v>305.70266447500001</v>
      </c>
      <c r="H38" s="18">
        <f t="shared" si="13"/>
        <v>-3.9054409742992706</v>
      </c>
      <c r="I38" s="10">
        <f t="shared" si="1"/>
        <v>-5.7279931137755113</v>
      </c>
      <c r="J38" s="10">
        <f t="shared" si="16"/>
        <v>30.377826320906411</v>
      </c>
      <c r="K38" s="10">
        <f t="shared" si="3"/>
        <v>44.554246530083802</v>
      </c>
      <c r="L38" s="19">
        <f t="shared" si="10"/>
        <v>256.18473952973852</v>
      </c>
      <c r="M38" s="11">
        <f t="shared" si="15"/>
        <v>-2.0003869532059668</v>
      </c>
      <c r="N38" s="10">
        <f t="shared" si="4"/>
        <v>-2.9339075326585951</v>
      </c>
      <c r="O38" s="10">
        <f t="shared" si="14"/>
        <v>35.572395371122589</v>
      </c>
      <c r="P38" s="10">
        <f t="shared" si="6"/>
        <v>52.172965118964363</v>
      </c>
      <c r="Q38" s="19">
        <f t="shared" si="11"/>
        <v>185.30821113326266</v>
      </c>
    </row>
    <row r="39" spans="2:17" ht="15.75" thickBot="1" x14ac:dyDescent="0.3">
      <c r="B39" s="8">
        <f t="shared" si="7"/>
        <v>3.5000000000000018</v>
      </c>
      <c r="C39" s="11">
        <v>-5</v>
      </c>
      <c r="D39" s="10">
        <f t="shared" si="0"/>
        <v>-7.3333499999999994</v>
      </c>
      <c r="E39" s="10">
        <f t="shared" si="8"/>
        <v>20</v>
      </c>
      <c r="F39" s="10">
        <f t="shared" si="9"/>
        <v>29.333399999999997</v>
      </c>
      <c r="G39" s="15">
        <f t="shared" si="12"/>
        <v>308.70567130000001</v>
      </c>
      <c r="H39" s="18">
        <f t="shared" si="13"/>
        <v>-3.9511305283625648</v>
      </c>
      <c r="I39" s="10">
        <f t="shared" si="1"/>
        <v>-5.795004612033523</v>
      </c>
      <c r="J39" s="10">
        <f t="shared" si="16"/>
        <v>29.987282223476484</v>
      </c>
      <c r="K39" s="10">
        <f t="shared" si="3"/>
        <v>43.981447218706251</v>
      </c>
      <c r="L39" s="19">
        <f t="shared" si="10"/>
        <v>260.61152421717804</v>
      </c>
      <c r="M39" s="11">
        <f t="shared" si="15"/>
        <v>-2.0778276200864711</v>
      </c>
      <c r="N39" s="10">
        <f t="shared" si="4"/>
        <v>-3.0474874355522243</v>
      </c>
      <c r="O39" s="10">
        <f t="shared" si="14"/>
        <v>35.372356675801989</v>
      </c>
      <c r="P39" s="10">
        <f t="shared" si="6"/>
        <v>51.879574365698502</v>
      </c>
      <c r="Q39" s="19">
        <f t="shared" si="11"/>
        <v>190.5108381074958</v>
      </c>
    </row>
    <row r="40" spans="2:17" ht="15.75" thickBot="1" x14ac:dyDescent="0.3">
      <c r="B40" s="8">
        <f t="shared" si="7"/>
        <v>3.6000000000000019</v>
      </c>
      <c r="C40" s="11">
        <v>-5</v>
      </c>
      <c r="D40" s="10">
        <f t="shared" si="0"/>
        <v>-7.3333499999999994</v>
      </c>
      <c r="E40" s="10">
        <f t="shared" si="8"/>
        <v>19.5</v>
      </c>
      <c r="F40" s="10">
        <f t="shared" si="9"/>
        <v>28.600064999999997</v>
      </c>
      <c r="G40" s="15">
        <f t="shared" si="12"/>
        <v>311.63534462500002</v>
      </c>
      <c r="H40" s="18">
        <f t="shared" si="13"/>
        <v>-3.9949128893905939</v>
      </c>
      <c r="I40" s="10">
        <f t="shared" si="1"/>
        <v>-5.859218887482502</v>
      </c>
      <c r="J40" s="10">
        <f t="shared" si="16"/>
        <v>29.592169170640226</v>
      </c>
      <c r="K40" s="10">
        <f t="shared" si="3"/>
        <v>43.401946757502898</v>
      </c>
      <c r="L40" s="19">
        <f t="shared" si="10"/>
        <v>264.98069391598852</v>
      </c>
      <c r="M40" s="11">
        <f t="shared" si="15"/>
        <v>-2.1540297809302018</v>
      </c>
      <c r="N40" s="10">
        <f t="shared" si="4"/>
        <v>-3.159250858796899</v>
      </c>
      <c r="O40" s="10">
        <f t="shared" si="14"/>
        <v>35.16457391379334</v>
      </c>
      <c r="P40" s="10">
        <f t="shared" si="6"/>
        <v>51.574825622143273</v>
      </c>
      <c r="Q40" s="19">
        <f t="shared" si="11"/>
        <v>195.68355810688789</v>
      </c>
    </row>
    <row r="41" spans="2:17" ht="15.75" thickBot="1" x14ac:dyDescent="0.3">
      <c r="B41" s="8">
        <f t="shared" si="7"/>
        <v>3.700000000000002</v>
      </c>
      <c r="C41" s="11">
        <v>-5</v>
      </c>
      <c r="D41" s="10">
        <f t="shared" si="0"/>
        <v>-7.3333499999999994</v>
      </c>
      <c r="E41" s="10">
        <f t="shared" si="8"/>
        <v>19</v>
      </c>
      <c r="F41" s="10">
        <f t="shared" si="9"/>
        <v>27.866729999999997</v>
      </c>
      <c r="G41" s="15">
        <f t="shared" si="12"/>
        <v>314.49168445000004</v>
      </c>
      <c r="H41" s="18">
        <f t="shared" si="13"/>
        <v>-4.0368676682560904</v>
      </c>
      <c r="I41" s="10">
        <f t="shared" si="1"/>
        <v>-5.9207527030011597</v>
      </c>
      <c r="J41" s="10">
        <f t="shared" si="16"/>
        <v>29.192677881701165</v>
      </c>
      <c r="K41" s="10">
        <f t="shared" si="3"/>
        <v>42.816024868754646</v>
      </c>
      <c r="L41" s="19">
        <f t="shared" si="10"/>
        <v>269.29159249730139</v>
      </c>
      <c r="M41" s="11">
        <f t="shared" si="15"/>
        <v>-2.2289618972612462</v>
      </c>
      <c r="N41" s="10">
        <f t="shared" si="4"/>
        <v>-3.2691515458561518</v>
      </c>
      <c r="O41" s="10">
        <f t="shared" si="14"/>
        <v>34.949170935700323</v>
      </c>
      <c r="P41" s="10">
        <f t="shared" si="6"/>
        <v>51.258900536263589</v>
      </c>
      <c r="Q41" s="19">
        <f t="shared" si="11"/>
        <v>200.82524441480822</v>
      </c>
    </row>
    <row r="42" spans="2:17" ht="15.75" thickBot="1" x14ac:dyDescent="0.3">
      <c r="B42" s="8">
        <f t="shared" si="7"/>
        <v>3.800000000000002</v>
      </c>
      <c r="C42" s="11">
        <v>-5</v>
      </c>
      <c r="D42" s="10">
        <f t="shared" si="0"/>
        <v>-7.3333499999999994</v>
      </c>
      <c r="E42" s="10">
        <f t="shared" si="8"/>
        <v>18.5</v>
      </c>
      <c r="F42" s="10">
        <f t="shared" si="9"/>
        <v>27.133395</v>
      </c>
      <c r="G42" s="15">
        <f t="shared" si="12"/>
        <v>317.27469077500001</v>
      </c>
      <c r="H42" s="18">
        <f t="shared" si="13"/>
        <v>-4.0770711526804666</v>
      </c>
      <c r="I42" s="10">
        <f t="shared" si="1"/>
        <v>-5.97971794750186</v>
      </c>
      <c r="J42" s="10">
        <f t="shared" si="16"/>
        <v>28.788991114875557</v>
      </c>
      <c r="K42" s="10">
        <f t="shared" si="3"/>
        <v>42.223949598454531</v>
      </c>
      <c r="L42" s="19">
        <f t="shared" si="10"/>
        <v>273.54359122066188</v>
      </c>
      <c r="M42" s="11">
        <f t="shared" si="15"/>
        <v>-2.3025972215996631</v>
      </c>
      <c r="N42" s="10">
        <f t="shared" si="4"/>
        <v>-3.3771502670035778</v>
      </c>
      <c r="O42" s="10">
        <f t="shared" si="14"/>
        <v>34.726274745974202</v>
      </c>
      <c r="P42" s="10">
        <f t="shared" si="6"/>
        <v>50.931985381677983</v>
      </c>
      <c r="Q42" s="19">
        <f t="shared" si="11"/>
        <v>205.93478871070531</v>
      </c>
    </row>
    <row r="43" spans="2:17" ht="15.75" thickBot="1" x14ac:dyDescent="0.3">
      <c r="B43" s="8">
        <f t="shared" si="7"/>
        <v>3.9000000000000021</v>
      </c>
      <c r="C43" s="11">
        <v>-5</v>
      </c>
      <c r="D43" s="10">
        <f t="shared" si="0"/>
        <v>-7.3333499999999994</v>
      </c>
      <c r="E43" s="10">
        <f t="shared" si="8"/>
        <v>18</v>
      </c>
      <c r="F43" s="10">
        <f t="shared" si="9"/>
        <v>26.40006</v>
      </c>
      <c r="G43" s="15">
        <f t="shared" si="12"/>
        <v>319.98436359999999</v>
      </c>
      <c r="H43" s="18">
        <f t="shared" si="13"/>
        <v>-4.1155964459502234</v>
      </c>
      <c r="I43" s="10">
        <f t="shared" si="1"/>
        <v>-6.0362218393818141</v>
      </c>
      <c r="J43" s="10">
        <f t="shared" si="16"/>
        <v>28.381283999607511</v>
      </c>
      <c r="K43" s="10">
        <f t="shared" si="3"/>
        <v>41.625977803704345</v>
      </c>
      <c r="L43" s="19">
        <f t="shared" si="10"/>
        <v>277.73608759076984</v>
      </c>
      <c r="M43" s="11">
        <f t="shared" si="15"/>
        <v>-2.3749134524394577</v>
      </c>
      <c r="N43" s="10">
        <f t="shared" si="4"/>
        <v>-3.4832143132893791</v>
      </c>
      <c r="O43" s="10">
        <f t="shared" si="14"/>
        <v>34.496015023814238</v>
      </c>
      <c r="P43" s="10">
        <f t="shared" si="6"/>
        <v>50.594270354977624</v>
      </c>
      <c r="Q43" s="19">
        <f t="shared" si="11"/>
        <v>211.01110149753808</v>
      </c>
    </row>
    <row r="44" spans="2:17" ht="15.75" thickBot="1" x14ac:dyDescent="0.3">
      <c r="B44" s="8">
        <f t="shared" si="7"/>
        <v>4.0000000000000018</v>
      </c>
      <c r="C44" s="11">
        <v>-5</v>
      </c>
      <c r="D44" s="10">
        <f t="shared" si="0"/>
        <v>-7.3333499999999994</v>
      </c>
      <c r="E44" s="10">
        <f t="shared" si="8"/>
        <v>17.5</v>
      </c>
      <c r="F44" s="10">
        <f t="shared" si="9"/>
        <v>25.666725</v>
      </c>
      <c r="G44" s="15">
        <f t="shared" si="12"/>
        <v>322.62070292499999</v>
      </c>
      <c r="H44" s="18">
        <f t="shared" si="13"/>
        <v>-4.1525135998430045</v>
      </c>
      <c r="I44" s="10">
        <f t="shared" si="1"/>
        <v>-6.090367121481739</v>
      </c>
      <c r="J44" s="10">
        <f t="shared" si="16"/>
        <v>27.969724355012492</v>
      </c>
      <c r="K44" s="10">
        <f t="shared" si="3"/>
        <v>41.022355619766167</v>
      </c>
      <c r="L44" s="19">
        <f t="shared" si="10"/>
        <v>281.86850426194337</v>
      </c>
      <c r="M44" s="11">
        <f t="shared" si="15"/>
        <v>-2.4458924096826906</v>
      </c>
      <c r="N44" s="10">
        <f t="shared" si="4"/>
        <v>-3.5873170205093117</v>
      </c>
      <c r="O44" s="10">
        <f t="shared" si="14"/>
        <v>34.258523678570292</v>
      </c>
      <c r="P44" s="10">
        <f t="shared" si="6"/>
        <v>50.24594892364869</v>
      </c>
      <c r="Q44" s="19">
        <f t="shared" si="11"/>
        <v>216.0531124614694</v>
      </c>
    </row>
    <row r="45" spans="2:17" ht="15.75" thickBot="1" x14ac:dyDescent="0.3">
      <c r="B45" s="8">
        <f t="shared" si="7"/>
        <v>4.1000000000000014</v>
      </c>
      <c r="C45" s="11">
        <v>-5</v>
      </c>
      <c r="D45" s="10">
        <f t="shared" si="0"/>
        <v>-7.3333499999999994</v>
      </c>
      <c r="E45" s="10">
        <f t="shared" si="8"/>
        <v>17</v>
      </c>
      <c r="F45" s="10">
        <f t="shared" si="9"/>
        <v>24.933389999999999</v>
      </c>
      <c r="G45" s="15">
        <f t="shared" si="12"/>
        <v>325.18370874999999</v>
      </c>
      <c r="H45" s="18">
        <f t="shared" si="13"/>
        <v>-4.1878897420049972</v>
      </c>
      <c r="I45" s="10">
        <f t="shared" si="1"/>
        <v>-6.1422522479064687</v>
      </c>
      <c r="J45" s="10">
        <f t="shared" si="16"/>
        <v>27.554472995028192</v>
      </c>
      <c r="K45" s="10">
        <f t="shared" si="3"/>
        <v>40.413318907617999</v>
      </c>
      <c r="L45" s="19">
        <f t="shared" si="10"/>
        <v>285.9402879883126</v>
      </c>
      <c r="M45" s="11">
        <f t="shared" si="15"/>
        <v>-2.5155197294231204</v>
      </c>
      <c r="N45" s="10">
        <f t="shared" si="4"/>
        <v>-3.6894373215530076</v>
      </c>
      <c r="O45" s="10">
        <f t="shared" si="14"/>
        <v>34.013934437602025</v>
      </c>
      <c r="P45" s="10">
        <f t="shared" si="6"/>
        <v>49.887217221597759</v>
      </c>
      <c r="Q45" s="19">
        <f t="shared" si="11"/>
        <v>221.05977076873171</v>
      </c>
    </row>
    <row r="46" spans="2:17" ht="15.75" thickBot="1" x14ac:dyDescent="0.3">
      <c r="B46" s="8">
        <f t="shared" si="7"/>
        <v>4.2000000000000011</v>
      </c>
      <c r="C46" s="11">
        <v>-5</v>
      </c>
      <c r="D46" s="10">
        <f t="shared" si="0"/>
        <v>-7.3333499999999994</v>
      </c>
      <c r="E46" s="10">
        <f t="shared" si="8"/>
        <v>16.5</v>
      </c>
      <c r="F46" s="10">
        <f t="shared" si="9"/>
        <v>24.200054999999999</v>
      </c>
      <c r="G46" s="15">
        <f t="shared" si="12"/>
        <v>327.67338107500001</v>
      </c>
      <c r="H46" s="18">
        <f t="shared" si="13"/>
        <v>-4.2217891980112769</v>
      </c>
      <c r="I46" s="10">
        <f t="shared" si="1"/>
        <v>-6.1919715630471996</v>
      </c>
      <c r="J46" s="10">
        <f t="shared" si="16"/>
        <v>27.135684020827693</v>
      </c>
      <c r="K46" s="10">
        <f t="shared" si="3"/>
        <v>39.799093682827348</v>
      </c>
      <c r="L46" s="19">
        <f t="shared" si="10"/>
        <v>289.9509086178349</v>
      </c>
      <c r="M46" s="11">
        <f t="shared" si="15"/>
        <v>-2.5837845770295331</v>
      </c>
      <c r="N46" s="10">
        <f t="shared" si="4"/>
        <v>-3.7895593255919051</v>
      </c>
      <c r="O46" s="10">
        <f t="shared" si="14"/>
        <v>33.762382464659716</v>
      </c>
      <c r="P46" s="10">
        <f t="shared" si="6"/>
        <v>49.518273489442464</v>
      </c>
      <c r="Q46" s="19">
        <f t="shared" si="11"/>
        <v>226.03004530428373</v>
      </c>
    </row>
    <row r="47" spans="2:17" ht="15.75" thickBot="1" x14ac:dyDescent="0.3">
      <c r="B47" s="8">
        <f t="shared" si="7"/>
        <v>4.3000000000000007</v>
      </c>
      <c r="C47" s="11">
        <v>-5</v>
      </c>
      <c r="D47" s="10">
        <f t="shared" si="0"/>
        <v>-7.3333499999999994</v>
      </c>
      <c r="E47" s="10">
        <f t="shared" si="8"/>
        <v>16</v>
      </c>
      <c r="F47" s="10">
        <f t="shared" si="9"/>
        <v>23.466719999999999</v>
      </c>
      <c r="G47" s="15">
        <f t="shared" si="12"/>
        <v>330.08971990000003</v>
      </c>
      <c r="H47" s="18">
        <f t="shared" ref="H47:H78" si="17">0.4*(E46-J46)</f>
        <v>-4.2542736083310775</v>
      </c>
      <c r="I47" s="10">
        <f t="shared" si="1"/>
        <v>-6.2396154731309412</v>
      </c>
      <c r="J47" s="10">
        <f t="shared" si="16"/>
        <v>26.713505101026566</v>
      </c>
      <c r="K47" s="10">
        <f t="shared" si="3"/>
        <v>39.179896526522633</v>
      </c>
      <c r="L47" s="19">
        <f t="shared" si="10"/>
        <v>293.89985812830241</v>
      </c>
      <c r="M47" s="11">
        <f t="shared" si="15"/>
        <v>-2.6506793775328092</v>
      </c>
      <c r="N47" s="10">
        <f t="shared" si="4"/>
        <v>-3.887671922646045</v>
      </c>
      <c r="O47" s="10">
        <f t="shared" si="14"/>
        <v>33.504004006956762</v>
      </c>
      <c r="P47" s="10">
        <f t="shared" si="6"/>
        <v>49.13931755688327</v>
      </c>
      <c r="Q47" s="19">
        <f t="shared" si="11"/>
        <v>230.96292485660001</v>
      </c>
    </row>
    <row r="48" spans="2:17" ht="15.75" thickBot="1" x14ac:dyDescent="0.3">
      <c r="B48" s="8">
        <f t="shared" si="7"/>
        <v>4.4000000000000004</v>
      </c>
      <c r="C48" s="11">
        <v>-5</v>
      </c>
      <c r="D48" s="10">
        <f t="shared" si="0"/>
        <v>-7.3333499999999994</v>
      </c>
      <c r="E48" s="10">
        <f t="shared" si="8"/>
        <v>15.500000000000002</v>
      </c>
      <c r="F48" s="10">
        <f t="shared" si="9"/>
        <v>22.733385000000002</v>
      </c>
      <c r="G48" s="15">
        <f t="shared" si="12"/>
        <v>332.43272522500001</v>
      </c>
      <c r="H48" s="18">
        <f t="shared" si="17"/>
        <v>-4.2854020404106263</v>
      </c>
      <c r="I48" s="10">
        <f t="shared" si="1"/>
        <v>-6.2852706106090528</v>
      </c>
      <c r="J48" s="10">
        <f t="shared" si="16"/>
        <v>26.288077740193462</v>
      </c>
      <c r="K48" s="10">
        <f t="shared" si="3"/>
        <v>38.555934979209539</v>
      </c>
      <c r="L48" s="19">
        <f t="shared" si="10"/>
        <v>297.78664970358903</v>
      </c>
      <c r="M48" s="11">
        <f t="shared" si="15"/>
        <v>-2.7161995623720787</v>
      </c>
      <c r="N48" s="10">
        <f t="shared" si="4"/>
        <v>-3.9837684121442565</v>
      </c>
      <c r="O48" s="10">
        <f t="shared" si="14"/>
        <v>33.238936069203483</v>
      </c>
      <c r="P48" s="10">
        <f t="shared" si="6"/>
        <v>48.750550364618668</v>
      </c>
      <c r="Q48" s="19">
        <f t="shared" si="11"/>
        <v>235.8574182526751</v>
      </c>
    </row>
    <row r="49" spans="2:17" ht="15.75" thickBot="1" x14ac:dyDescent="0.3">
      <c r="B49" s="8">
        <f t="shared" si="7"/>
        <v>4.5</v>
      </c>
      <c r="C49" s="11">
        <v>-5</v>
      </c>
      <c r="D49" s="10">
        <f t="shared" si="0"/>
        <v>-7.3333499999999994</v>
      </c>
      <c r="E49" s="10">
        <f t="shared" si="8"/>
        <v>15.000000000000004</v>
      </c>
      <c r="F49" s="10">
        <f t="shared" si="9"/>
        <v>22.000050000000005</v>
      </c>
      <c r="G49" s="15">
        <f t="shared" si="12"/>
        <v>334.70239705</v>
      </c>
      <c r="H49" s="18">
        <f t="shared" si="17"/>
        <v>-4.3152310960773841</v>
      </c>
      <c r="I49" s="10">
        <f t="shared" si="1"/>
        <v>-6.3290199916838166</v>
      </c>
      <c r="J49" s="10">
        <f t="shared" si="16"/>
        <v>25.859537536152402</v>
      </c>
      <c r="K49" s="10">
        <f t="shared" si="3"/>
        <v>37.927407918148639</v>
      </c>
      <c r="L49" s="19">
        <f t="shared" si="10"/>
        <v>301.61081684845692</v>
      </c>
      <c r="M49" s="11">
        <f t="shared" si="15"/>
        <v>-2.7803433316040085</v>
      </c>
      <c r="N49" s="10">
        <f t="shared" si="4"/>
        <v>-4.0778461541636508</v>
      </c>
      <c r="O49" s="10">
        <f t="shared" si="14"/>
        <v>32.967316112966273</v>
      </c>
      <c r="P49" s="10">
        <f t="shared" si="6"/>
        <v>48.35217352340424</v>
      </c>
      <c r="Q49" s="19">
        <f t="shared" si="11"/>
        <v>240.71255444707626</v>
      </c>
    </row>
    <row r="50" spans="2:17" ht="15.75" thickBot="1" x14ac:dyDescent="0.3">
      <c r="B50" s="8">
        <f t="shared" si="7"/>
        <v>4.5999999999999996</v>
      </c>
      <c r="C50" s="11">
        <v>-5</v>
      </c>
      <c r="D50" s="10">
        <f t="shared" si="0"/>
        <v>-7.3333499999999994</v>
      </c>
      <c r="E50" s="10">
        <f t="shared" si="8"/>
        <v>14.500000000000005</v>
      </c>
      <c r="F50" s="10">
        <f t="shared" si="9"/>
        <v>21.266715000000005</v>
      </c>
      <c r="G50" s="15">
        <f t="shared" si="12"/>
        <v>336.898735375</v>
      </c>
      <c r="H50" s="18">
        <f t="shared" si="17"/>
        <v>-4.3438150144609597</v>
      </c>
      <c r="I50" s="10">
        <f t="shared" si="1"/>
        <v>-6.3709431672594556</v>
      </c>
      <c r="J50" s="10">
        <f t="shared" si="16"/>
        <v>25.428014426544664</v>
      </c>
      <c r="K50" s="10">
        <f t="shared" si="3"/>
        <v>37.294505918980256</v>
      </c>
      <c r="L50" s="19">
        <f t="shared" si="10"/>
        <v>305.37191254031336</v>
      </c>
      <c r="M50" s="11">
        <f t="shared" si="15"/>
        <v>-2.8431114307255485</v>
      </c>
      <c r="N50" s="10">
        <f t="shared" si="4"/>
        <v>-4.1699062421022397</v>
      </c>
      <c r="O50" s="10">
        <f t="shared" si="14"/>
        <v>32.689281779805874</v>
      </c>
      <c r="P50" s="10">
        <f t="shared" si="6"/>
        <v>47.944388907987879</v>
      </c>
      <c r="Q50" s="19">
        <f t="shared" si="11"/>
        <v>245.52738256864586</v>
      </c>
    </row>
    <row r="51" spans="2:17" ht="15.75" thickBot="1" x14ac:dyDescent="0.3">
      <c r="B51" s="8">
        <f t="shared" si="7"/>
        <v>4.6999999999999993</v>
      </c>
      <c r="C51" s="11">
        <v>-5</v>
      </c>
      <c r="D51" s="10">
        <f t="shared" si="0"/>
        <v>-7.3333499999999994</v>
      </c>
      <c r="E51" s="10">
        <f t="shared" si="8"/>
        <v>14.000000000000007</v>
      </c>
      <c r="F51" s="10">
        <f t="shared" si="9"/>
        <v>20.533380000000008</v>
      </c>
      <c r="G51" s="15">
        <f t="shared" si="12"/>
        <v>339.02174020000001</v>
      </c>
      <c r="H51" s="18">
        <f t="shared" si="17"/>
        <v>-4.3712057706178635</v>
      </c>
      <c r="I51" s="10">
        <f t="shared" si="1"/>
        <v>-6.4111163675921015</v>
      </c>
      <c r="J51" s="10">
        <f t="shared" si="16"/>
        <v>24.99363292509857</v>
      </c>
      <c r="K51" s="10">
        <f t="shared" si="3"/>
        <v>36.657411602254321</v>
      </c>
      <c r="L51" s="19">
        <f t="shared" si="10"/>
        <v>309.06950841637507</v>
      </c>
      <c r="M51" s="11">
        <f t="shared" si="15"/>
        <v>-2.9045069413044846</v>
      </c>
      <c r="N51" s="10">
        <f t="shared" si="4"/>
        <v>-4.2599531956030479</v>
      </c>
      <c r="O51" s="10">
        <f t="shared" si="14"/>
        <v>32.404970636733317</v>
      </c>
      <c r="P51" s="10">
        <f t="shared" si="6"/>
        <v>47.52739828377765</v>
      </c>
      <c r="Q51" s="19">
        <f t="shared" si="11"/>
        <v>250.30097192823413</v>
      </c>
    </row>
    <row r="52" spans="2:17" ht="15.75" thickBot="1" x14ac:dyDescent="0.3">
      <c r="B52" s="8">
        <f t="shared" si="7"/>
        <v>4.7999999999999989</v>
      </c>
      <c r="C52" s="11">
        <v>-5</v>
      </c>
      <c r="D52" s="10">
        <f t="shared" si="0"/>
        <v>-7.3333499999999994</v>
      </c>
      <c r="E52" s="10">
        <f t="shared" si="8"/>
        <v>13.500000000000009</v>
      </c>
      <c r="F52" s="10">
        <f t="shared" si="9"/>
        <v>19.800045000000011</v>
      </c>
      <c r="G52" s="15">
        <f t="shared" si="12"/>
        <v>341.07141152500003</v>
      </c>
      <c r="H52" s="18">
        <f t="shared" si="17"/>
        <v>-4.3974531700394257</v>
      </c>
      <c r="I52" s="10">
        <f t="shared" si="1"/>
        <v>-6.4496126409017238</v>
      </c>
      <c r="J52" s="10">
        <f t="shared" si="16"/>
        <v>24.556512348036787</v>
      </c>
      <c r="K52" s="10">
        <f t="shared" si="3"/>
        <v>36.016299965495115</v>
      </c>
      <c r="L52" s="19">
        <f t="shared" si="10"/>
        <v>312.70319399476256</v>
      </c>
      <c r="M52" s="11">
        <f t="shared" si="15"/>
        <v>-2.9645350846538991</v>
      </c>
      <c r="N52" s="10">
        <f t="shared" si="4"/>
        <v>-4.3479946726093344</v>
      </c>
      <c r="O52" s="10">
        <f t="shared" si="14"/>
        <v>32.114519942602868</v>
      </c>
      <c r="P52" s="10">
        <f t="shared" si="6"/>
        <v>47.101402964217343</v>
      </c>
      <c r="Q52" s="19">
        <f t="shared" si="11"/>
        <v>255.03241199063388</v>
      </c>
    </row>
    <row r="53" spans="2:17" ht="15.75" thickBot="1" x14ac:dyDescent="0.3">
      <c r="B53" s="8">
        <f t="shared" si="7"/>
        <v>4.8999999999999986</v>
      </c>
      <c r="C53" s="11">
        <v>-5</v>
      </c>
      <c r="D53" s="10">
        <f t="shared" si="0"/>
        <v>-7.3333499999999994</v>
      </c>
      <c r="E53" s="10">
        <f t="shared" si="8"/>
        <v>13.000000000000011</v>
      </c>
      <c r="F53" s="10">
        <f t="shared" si="9"/>
        <v>19.066710000000015</v>
      </c>
      <c r="G53" s="15">
        <f t="shared" si="12"/>
        <v>343.04774935</v>
      </c>
      <c r="H53" s="18">
        <f t="shared" si="17"/>
        <v>-4.4226049392147111</v>
      </c>
      <c r="I53" s="10">
        <f t="shared" si="1"/>
        <v>-6.4865019861980402</v>
      </c>
      <c r="J53" s="10">
        <f t="shared" si="16"/>
        <v>24.116767031032847</v>
      </c>
      <c r="K53" s="10">
        <f t="shared" si="3"/>
        <v>35.371338701404945</v>
      </c>
      <c r="L53" s="19">
        <f t="shared" si="10"/>
        <v>316.27257592810759</v>
      </c>
      <c r="M53" s="11">
        <f t="shared" si="15"/>
        <v>-3.0232030378264327</v>
      </c>
      <c r="N53" s="10">
        <f t="shared" si="4"/>
        <v>-4.4340411994888935</v>
      </c>
      <c r="O53" s="10">
        <f t="shared" si="14"/>
        <v>31.818066434137478</v>
      </c>
      <c r="P53" s="10">
        <f t="shared" si="6"/>
        <v>46.666603496956412</v>
      </c>
      <c r="Q53" s="19">
        <f t="shared" si="11"/>
        <v>259.72081231369259</v>
      </c>
    </row>
    <row r="54" spans="2:17" ht="15.75" thickBot="1" x14ac:dyDescent="0.3">
      <c r="B54" s="8">
        <f t="shared" si="7"/>
        <v>4.9999999999999982</v>
      </c>
      <c r="C54" s="11">
        <v>-5</v>
      </c>
      <c r="D54" s="10">
        <f t="shared" si="0"/>
        <v>-7.3333499999999994</v>
      </c>
      <c r="E54" s="10">
        <f t="shared" si="8"/>
        <v>12.500000000000012</v>
      </c>
      <c r="F54" s="10">
        <f t="shared" si="9"/>
        <v>18.333375000000018</v>
      </c>
      <c r="G54" s="15">
        <f t="shared" si="12"/>
        <v>344.95075367499999</v>
      </c>
      <c r="H54" s="18">
        <f t="shared" si="17"/>
        <v>-4.4467068124131348</v>
      </c>
      <c r="I54" s="10">
        <f t="shared" si="1"/>
        <v>-6.5218514805619723</v>
      </c>
      <c r="J54" s="10">
        <f t="shared" si="16"/>
        <v>23.674506537111377</v>
      </c>
      <c r="K54" s="10">
        <f t="shared" si="3"/>
        <v>34.72268850278514</v>
      </c>
      <c r="L54" s="19">
        <f t="shared" si="10"/>
        <v>319.77727728831707</v>
      </c>
      <c r="M54" s="11">
        <f t="shared" si="15"/>
        <v>-3.0805197612418524</v>
      </c>
      <c r="N54" s="10">
        <f t="shared" si="4"/>
        <v>-4.5181059182205878</v>
      </c>
      <c r="O54" s="10">
        <f t="shared" si="14"/>
        <v>31.515746130354835</v>
      </c>
      <c r="P54" s="10">
        <f t="shared" si="6"/>
        <v>46.223199377007525</v>
      </c>
      <c r="Q54" s="19">
        <f t="shared" si="11"/>
        <v>264.36530245739078</v>
      </c>
    </row>
    <row r="55" spans="2:17" ht="15.75" thickBot="1" x14ac:dyDescent="0.3">
      <c r="B55" s="8">
        <f t="shared" si="7"/>
        <v>5.0999999999999979</v>
      </c>
      <c r="C55" s="11">
        <v>-5</v>
      </c>
      <c r="D55" s="10">
        <f t="shared" si="0"/>
        <v>-7.3333499999999994</v>
      </c>
      <c r="E55" s="10">
        <f t="shared" si="8"/>
        <v>12.000000000000014</v>
      </c>
      <c r="F55" s="10">
        <f t="shared" si="9"/>
        <v>17.600040000000021</v>
      </c>
      <c r="G55" s="15">
        <f t="shared" si="12"/>
        <v>346.78042449999998</v>
      </c>
      <c r="H55" s="18">
        <f t="shared" si="17"/>
        <v>-4.4698026148445456</v>
      </c>
      <c r="I55" s="10">
        <f t="shared" si="1"/>
        <v>-6.5557254011140493</v>
      </c>
      <c r="J55" s="10">
        <f t="shared" si="16"/>
        <v>23.229835855870064</v>
      </c>
      <c r="K55" s="10">
        <f t="shared" si="3"/>
        <v>34.070503354728942</v>
      </c>
      <c r="L55" s="19">
        <f t="shared" si="10"/>
        <v>323.21693688119279</v>
      </c>
      <c r="M55" s="11">
        <f t="shared" si="15"/>
        <v>-3.1364958372973835</v>
      </c>
      <c r="N55" s="10">
        <f t="shared" si="4"/>
        <v>-4.6002043496889531</v>
      </c>
      <c r="O55" s="10">
        <f t="shared" si="14"/>
        <v>31.207694154230651</v>
      </c>
      <c r="P55" s="10">
        <f t="shared" si="6"/>
        <v>45.771388785185465</v>
      </c>
      <c r="Q55" s="19">
        <f t="shared" si="11"/>
        <v>268.96503186550041</v>
      </c>
    </row>
    <row r="56" spans="2:17" ht="15.75" thickBot="1" x14ac:dyDescent="0.3">
      <c r="B56" s="8">
        <f t="shared" si="7"/>
        <v>5.1999999999999975</v>
      </c>
      <c r="C56" s="11">
        <v>-5</v>
      </c>
      <c r="D56" s="10">
        <f t="shared" si="0"/>
        <v>-7.3333499999999994</v>
      </c>
      <c r="E56" s="10">
        <f t="shared" si="8"/>
        <v>11.500000000000016</v>
      </c>
      <c r="F56" s="10">
        <f t="shared" si="9"/>
        <v>16.866705000000021</v>
      </c>
      <c r="G56" s="15">
        <f t="shared" si="12"/>
        <v>348.53676182499999</v>
      </c>
      <c r="H56" s="18">
        <f t="shared" si="17"/>
        <v>-4.4919343423480198</v>
      </c>
      <c r="I56" s="10">
        <f t="shared" si="1"/>
        <v>-6.5881853418915695</v>
      </c>
      <c r="J56" s="10">
        <f t="shared" si="16"/>
        <v>22.782855594385612</v>
      </c>
      <c r="K56" s="10">
        <f t="shared" si="3"/>
        <v>33.414930814617541</v>
      </c>
      <c r="L56" s="19">
        <f t="shared" si="10"/>
        <v>326.59120858966014</v>
      </c>
      <c r="M56" s="11">
        <f t="shared" si="15"/>
        <v>-3.1911433193442349</v>
      </c>
      <c r="N56" s="10">
        <f t="shared" si="4"/>
        <v>-4.680354172182609</v>
      </c>
      <c r="O56" s="10">
        <f t="shared" si="14"/>
        <v>30.894044570500913</v>
      </c>
      <c r="P56" s="10">
        <f t="shared" si="6"/>
        <v>45.311368350216569</v>
      </c>
      <c r="Q56" s="19">
        <f t="shared" si="11"/>
        <v>273.51916972227053</v>
      </c>
    </row>
    <row r="57" spans="2:17" ht="15.75" thickBot="1" x14ac:dyDescent="0.3">
      <c r="B57" s="8">
        <f t="shared" si="7"/>
        <v>5.2999999999999972</v>
      </c>
      <c r="C57" s="11">
        <v>-5</v>
      </c>
      <c r="D57" s="10">
        <f t="shared" si="0"/>
        <v>-7.3333499999999994</v>
      </c>
      <c r="E57" s="10">
        <f t="shared" si="8"/>
        <v>11.000000000000018</v>
      </c>
      <c r="F57" s="10">
        <f t="shared" si="9"/>
        <v>16.133370000000024</v>
      </c>
      <c r="G57" s="15">
        <f t="shared" si="12"/>
        <v>350.21976565</v>
      </c>
      <c r="H57" s="18">
        <f t="shared" si="17"/>
        <v>-4.5131422377542387</v>
      </c>
      <c r="I57" s="10">
        <f t="shared" si="1"/>
        <v>-6.6192903258470093</v>
      </c>
      <c r="J57" s="10">
        <f t="shared" si="16"/>
        <v>22.333662160150812</v>
      </c>
      <c r="K57" s="10">
        <f t="shared" si="3"/>
        <v>32.75611228042839</v>
      </c>
      <c r="L57" s="19">
        <f t="shared" si="10"/>
        <v>329.89976074441245</v>
      </c>
      <c r="M57" s="11">
        <f t="shared" si="15"/>
        <v>-3.2444755904461204</v>
      </c>
      <c r="N57" s="10">
        <f t="shared" si="4"/>
        <v>-4.7585750142396108</v>
      </c>
      <c r="O57" s="10">
        <f t="shared" si="14"/>
        <v>30.574930238566491</v>
      </c>
      <c r="P57" s="10">
        <f t="shared" si="6"/>
        <v>44.843332932998315</v>
      </c>
      <c r="Q57" s="19">
        <f t="shared" si="11"/>
        <v>278.02690478643126</v>
      </c>
    </row>
    <row r="58" spans="2:17" ht="15.75" thickBot="1" x14ac:dyDescent="0.3">
      <c r="B58" s="8">
        <f t="shared" si="7"/>
        <v>5.3999999999999968</v>
      </c>
      <c r="C58" s="11">
        <v>-5</v>
      </c>
      <c r="D58" s="10">
        <f t="shared" si="0"/>
        <v>-7.3333499999999994</v>
      </c>
      <c r="E58" s="10">
        <f t="shared" si="8"/>
        <v>10.50000000000002</v>
      </c>
      <c r="F58" s="10">
        <f t="shared" si="9"/>
        <v>15.400035000000027</v>
      </c>
      <c r="G58" s="15">
        <f t="shared" si="12"/>
        <v>351.82943597500002</v>
      </c>
      <c r="H58" s="18">
        <f t="shared" si="17"/>
        <v>-4.5334648640603179</v>
      </c>
      <c r="I58" s="10">
        <f t="shared" si="1"/>
        <v>-6.6490969121713457</v>
      </c>
      <c r="J58" s="10">
        <f t="shared" si="16"/>
        <v>21.882347936375389</v>
      </c>
      <c r="K58" s="10">
        <f t="shared" si="3"/>
        <v>32.094183247843688</v>
      </c>
      <c r="L58" s="19">
        <f t="shared" si="10"/>
        <v>333.14227552082605</v>
      </c>
      <c r="M58" s="11">
        <f t="shared" si="15"/>
        <v>-3.296507231366272</v>
      </c>
      <c r="N58" s="10">
        <f t="shared" si="4"/>
        <v>-4.8348882610279702</v>
      </c>
      <c r="O58" s="10">
        <f t="shared" si="14"/>
        <v>30.25048267952188</v>
      </c>
      <c r="P58" s="10">
        <f t="shared" si="6"/>
        <v>44.367475431574356</v>
      </c>
      <c r="Q58" s="19">
        <f t="shared" si="11"/>
        <v>282.48744520465988</v>
      </c>
    </row>
    <row r="59" spans="2:17" ht="15.75" thickBot="1" x14ac:dyDescent="0.3">
      <c r="B59" s="8">
        <f t="shared" si="7"/>
        <v>5.4999999999999964</v>
      </c>
      <c r="C59" s="11">
        <v>-5</v>
      </c>
      <c r="D59" s="10">
        <f t="shared" si="0"/>
        <v>-7.3333499999999994</v>
      </c>
      <c r="E59" s="10">
        <f t="shared" si="8"/>
        <v>10.000000000000021</v>
      </c>
      <c r="F59" s="10">
        <f t="shared" si="9"/>
        <v>14.666700000000031</v>
      </c>
      <c r="G59" s="15">
        <f t="shared" si="12"/>
        <v>353.3657728</v>
      </c>
      <c r="H59" s="18">
        <f t="shared" si="17"/>
        <v>-4.552939174550148</v>
      </c>
      <c r="I59" s="10">
        <f t="shared" si="1"/>
        <v>-6.6776592991374653</v>
      </c>
      <c r="J59" s="10">
        <f t="shared" si="16"/>
        <v>21.429001449969359</v>
      </c>
      <c r="K59" s="10">
        <f t="shared" si="3"/>
        <v>31.429273556626558</v>
      </c>
      <c r="L59" s="19">
        <f t="shared" si="10"/>
        <v>336.31844836104955</v>
      </c>
      <c r="M59" s="11">
        <f t="shared" si="15"/>
        <v>-3.3472538972585966</v>
      </c>
      <c r="N59" s="10">
        <f t="shared" si="4"/>
        <v>-4.9093168734922656</v>
      </c>
      <c r="O59" s="10">
        <f t="shared" si="14"/>
        <v>29.920831956385253</v>
      </c>
      <c r="P59" s="10">
        <f t="shared" si="6"/>
        <v>43.883986605471556</v>
      </c>
      <c r="Q59" s="19">
        <f t="shared" si="11"/>
        <v>286.90001830651215</v>
      </c>
    </row>
    <row r="60" spans="2:17" ht="15.75" thickBot="1" x14ac:dyDescent="0.3">
      <c r="B60" s="8">
        <f t="shared" si="7"/>
        <v>5.5999999999999961</v>
      </c>
      <c r="C60" s="11">
        <v>-5</v>
      </c>
      <c r="D60" s="10">
        <f t="shared" si="0"/>
        <v>-7.3333499999999994</v>
      </c>
      <c r="E60" s="10">
        <f t="shared" si="8"/>
        <v>9.5000000000000231</v>
      </c>
      <c r="F60" s="10">
        <f t="shared" si="9"/>
        <v>13.933365000000034</v>
      </c>
      <c r="G60" s="15">
        <f t="shared" si="12"/>
        <v>354.82877612499999</v>
      </c>
      <c r="H60" s="18">
        <f t="shared" si="17"/>
        <v>-4.5716005799877353</v>
      </c>
      <c r="I60" s="10">
        <f t="shared" si="1"/>
        <v>-6.7050294226506111</v>
      </c>
      <c r="J60" s="10">
        <f t="shared" si="16"/>
        <v>20.973707532514346</v>
      </c>
      <c r="K60" s="10">
        <f t="shared" si="3"/>
        <v>30.761507626712813</v>
      </c>
      <c r="L60" s="19">
        <f t="shared" si="10"/>
        <v>339.42798742021654</v>
      </c>
      <c r="M60" s="11">
        <f t="shared" si="15"/>
        <v>-3.396732202566358</v>
      </c>
      <c r="N60" s="10">
        <f t="shared" si="4"/>
        <v>-4.9818852195380003</v>
      </c>
      <c r="O60" s="10">
        <f t="shared" si="14"/>
        <v>29.586106566659396</v>
      </c>
      <c r="P60" s="10">
        <f t="shared" si="6"/>
        <v>43.393054918122331</v>
      </c>
      <c r="Q60" s="19">
        <f t="shared" si="11"/>
        <v>291.26387038269183</v>
      </c>
    </row>
    <row r="61" spans="2:17" ht="15.75" thickBot="1" x14ac:dyDescent="0.3">
      <c r="B61" s="8">
        <f t="shared" si="7"/>
        <v>5.6999999999999957</v>
      </c>
      <c r="C61" s="11">
        <v>-5</v>
      </c>
      <c r="D61" s="10">
        <f t="shared" si="0"/>
        <v>-7.3333499999999994</v>
      </c>
      <c r="E61" s="10">
        <f t="shared" si="8"/>
        <v>9.0000000000000249</v>
      </c>
      <c r="F61" s="10">
        <f t="shared" si="9"/>
        <v>13.200030000000035</v>
      </c>
      <c r="G61" s="15">
        <f t="shared" si="12"/>
        <v>356.21844594999999</v>
      </c>
      <c r="H61" s="18">
        <f t="shared" si="17"/>
        <v>-4.5894830130057294</v>
      </c>
      <c r="I61" s="10">
        <f t="shared" si="1"/>
        <v>-6.7312570506851124</v>
      </c>
      <c r="J61" s="10">
        <f t="shared" si="16"/>
        <v>20.516547474515576</v>
      </c>
      <c r="K61" s="10">
        <f t="shared" si="3"/>
        <v>30.091004684447757</v>
      </c>
      <c r="L61" s="19">
        <f t="shared" si="10"/>
        <v>342.47061303577459</v>
      </c>
      <c r="M61" s="11">
        <f t="shared" si="15"/>
        <v>-3.4449596136580198</v>
      </c>
      <c r="N61" s="10">
        <f t="shared" si="4"/>
        <v>-5.0526189165638078</v>
      </c>
      <c r="O61" s="10">
        <f t="shared" si="14"/>
        <v>29.24643334640276</v>
      </c>
      <c r="P61" s="10">
        <f t="shared" si="6"/>
        <v>42.894866396168531</v>
      </c>
      <c r="Q61" s="19">
        <f t="shared" si="11"/>
        <v>295.5782664484064</v>
      </c>
    </row>
    <row r="62" spans="2:17" ht="15.75" thickBot="1" x14ac:dyDescent="0.3">
      <c r="B62" s="8">
        <f t="shared" si="7"/>
        <v>5.7999999999999954</v>
      </c>
      <c r="C62" s="11">
        <v>-5</v>
      </c>
      <c r="D62" s="10">
        <f t="shared" si="0"/>
        <v>-7.3333499999999994</v>
      </c>
      <c r="E62" s="10">
        <f t="shared" si="8"/>
        <v>8.5000000000000266</v>
      </c>
      <c r="F62" s="10">
        <f t="shared" si="9"/>
        <v>12.466695000000039</v>
      </c>
      <c r="G62" s="15">
        <f t="shared" si="12"/>
        <v>357.534782275</v>
      </c>
      <c r="H62" s="18">
        <f t="shared" si="17"/>
        <v>-4.6066189898062211</v>
      </c>
      <c r="I62" s="10">
        <f t="shared" si="1"/>
        <v>-6.7563898737790895</v>
      </c>
      <c r="J62" s="10">
        <f t="shared" si="16"/>
        <v>20.057599173215007</v>
      </c>
      <c r="K62" s="10">
        <f t="shared" si="3"/>
        <v>29.417878979379253</v>
      </c>
      <c r="L62" s="19">
        <f t="shared" si="10"/>
        <v>345.44605721896596</v>
      </c>
      <c r="M62" s="11">
        <f t="shared" si="15"/>
        <v>-3.4919543487548736</v>
      </c>
      <c r="N62" s="10">
        <f t="shared" si="4"/>
        <v>-5.1215446846883106</v>
      </c>
      <c r="O62" s="10">
        <f t="shared" si="14"/>
        <v>28.901937385036959</v>
      </c>
      <c r="P62" s="10">
        <f t="shared" si="6"/>
        <v>42.389604504512157</v>
      </c>
      <c r="Q62" s="19">
        <f t="shared" si="11"/>
        <v>299.84248999344044</v>
      </c>
    </row>
    <row r="63" spans="2:17" ht="15.75" thickBot="1" x14ac:dyDescent="0.3">
      <c r="B63" s="8">
        <f t="shared" si="7"/>
        <v>5.899999999999995</v>
      </c>
      <c r="C63" s="11">
        <v>-5</v>
      </c>
      <c r="D63" s="10">
        <f t="shared" si="0"/>
        <v>-7.3333499999999994</v>
      </c>
      <c r="E63" s="10">
        <f t="shared" si="8"/>
        <v>8.0000000000000284</v>
      </c>
      <c r="F63" s="10">
        <f t="shared" si="9"/>
        <v>11.73336000000004</v>
      </c>
      <c r="G63" s="15">
        <f t="shared" si="12"/>
        <v>358.77778510000002</v>
      </c>
      <c r="H63" s="18">
        <f t="shared" si="17"/>
        <v>-4.6230396692859923</v>
      </c>
      <c r="I63" s="10">
        <f t="shared" si="1"/>
        <v>-6.7804735917516856</v>
      </c>
      <c r="J63" s="10">
        <f t="shared" si="16"/>
        <v>19.596937274234385</v>
      </c>
      <c r="K63" s="10">
        <f t="shared" si="3"/>
        <v>28.742239992001345</v>
      </c>
      <c r="L63" s="19">
        <f t="shared" si="10"/>
        <v>348.354063167535</v>
      </c>
      <c r="M63" s="11">
        <f t="shared" si="15"/>
        <v>-3.5377352847287811</v>
      </c>
      <c r="N63" s="10">
        <f t="shared" si="4"/>
        <v>-5.1886902100531609</v>
      </c>
      <c r="O63" s="10">
        <f t="shared" si="14"/>
        <v>28.552741950161472</v>
      </c>
      <c r="P63" s="10">
        <f t="shared" si="6"/>
        <v>41.877450036043321</v>
      </c>
      <c r="Q63" s="19">
        <f t="shared" si="11"/>
        <v>304.05584272046821</v>
      </c>
    </row>
    <row r="64" spans="2:17" ht="15.75" thickBot="1" x14ac:dyDescent="0.3">
      <c r="B64" s="8">
        <f t="shared" si="7"/>
        <v>5.9999999999999947</v>
      </c>
      <c r="C64" s="11">
        <v>-5</v>
      </c>
      <c r="D64" s="10">
        <f t="shared" si="0"/>
        <v>-7.3333499999999994</v>
      </c>
      <c r="E64" s="10">
        <f t="shared" si="8"/>
        <v>7.5000000000000302</v>
      </c>
      <c r="F64" s="10">
        <f t="shared" si="9"/>
        <v>11.000025000000043</v>
      </c>
      <c r="G64" s="15">
        <f t="shared" si="12"/>
        <v>359.94745442500005</v>
      </c>
      <c r="H64" s="18">
        <f t="shared" si="17"/>
        <v>-4.6387749096937432</v>
      </c>
      <c r="I64" s="10">
        <f t="shared" si="1"/>
        <v>-6.8035519968005218</v>
      </c>
      <c r="J64" s="10">
        <f t="shared" si="16"/>
        <v>19.134633307305787</v>
      </c>
      <c r="K64" s="10">
        <f t="shared" si="3"/>
        <v>28.064192632826177</v>
      </c>
      <c r="L64" s="19">
        <f t="shared" si="10"/>
        <v>351.19438479877635</v>
      </c>
      <c r="M64" s="11">
        <f t="shared" si="15"/>
        <v>-3.5823218703708353</v>
      </c>
      <c r="N64" s="10">
        <f t="shared" si="4"/>
        <v>-5.2540840176167931</v>
      </c>
      <c r="O64" s="10">
        <f t="shared" si="14"/>
        <v>28.198968421688594</v>
      </c>
      <c r="P64" s="10">
        <f t="shared" si="6"/>
        <v>41.358581015038006</v>
      </c>
      <c r="Q64" s="19">
        <f t="shared" si="11"/>
        <v>308.2176442730223</v>
      </c>
    </row>
    <row r="65" spans="2:17" ht="15.75" thickBot="1" x14ac:dyDescent="0.3">
      <c r="B65" s="8">
        <f t="shared" si="7"/>
        <v>6.0999999999999943</v>
      </c>
      <c r="C65" s="11">
        <v>-5</v>
      </c>
      <c r="D65" s="10">
        <f t="shared" si="0"/>
        <v>-7.3333499999999994</v>
      </c>
      <c r="E65" s="10">
        <f t="shared" si="8"/>
        <v>7.000000000000032</v>
      </c>
      <c r="F65" s="10">
        <f t="shared" si="9"/>
        <v>10.266690000000047</v>
      </c>
      <c r="G65" s="15">
        <f t="shared" si="12"/>
        <v>361.04379025000003</v>
      </c>
      <c r="H65" s="18">
        <f t="shared" si="17"/>
        <v>-4.6538533229223029</v>
      </c>
      <c r="I65" s="10">
        <f t="shared" si="1"/>
        <v>-6.825667053130454</v>
      </c>
      <c r="J65" s="10">
        <f t="shared" si="16"/>
        <v>18.670755816336413</v>
      </c>
      <c r="K65" s="10">
        <f t="shared" si="3"/>
        <v>27.383837433146127</v>
      </c>
      <c r="L65" s="19">
        <f t="shared" si="10"/>
        <v>353.96678630207498</v>
      </c>
      <c r="M65" s="11">
        <f t="shared" si="15"/>
        <v>-3.6257340457531231</v>
      </c>
      <c r="N65" s="10">
        <f t="shared" si="4"/>
        <v>-5.317755352884733</v>
      </c>
      <c r="O65" s="10">
        <f t="shared" si="14"/>
        <v>27.840736234651512</v>
      </c>
      <c r="P65" s="10">
        <f t="shared" si="6"/>
        <v>40.833172613276332</v>
      </c>
      <c r="Q65" s="19">
        <f t="shared" si="11"/>
        <v>312.32723195443799</v>
      </c>
    </row>
    <row r="66" spans="2:17" ht="15.75" thickBot="1" x14ac:dyDescent="0.3">
      <c r="B66" s="8">
        <f t="shared" si="7"/>
        <v>6.199999999999994</v>
      </c>
      <c r="C66" s="11">
        <v>-5</v>
      </c>
      <c r="D66" s="10">
        <f t="shared" si="0"/>
        <v>-7.3333499999999994</v>
      </c>
      <c r="E66" s="10">
        <f t="shared" si="8"/>
        <v>6.5000000000000338</v>
      </c>
      <c r="F66" s="10">
        <f t="shared" si="9"/>
        <v>9.5333550000000482</v>
      </c>
      <c r="G66" s="15">
        <f t="shared" si="12"/>
        <v>362.06679257500002</v>
      </c>
      <c r="H66" s="18">
        <f t="shared" si="17"/>
        <v>-4.6683023265345529</v>
      </c>
      <c r="I66" s="10">
        <f t="shared" si="1"/>
        <v>-6.8468589732584322</v>
      </c>
      <c r="J66" s="10">
        <f t="shared" si="16"/>
        <v>18.205370484044185</v>
      </c>
      <c r="K66" s="10">
        <f t="shared" si="3"/>
        <v>26.701270727833084</v>
      </c>
      <c r="L66" s="19">
        <f t="shared" si="10"/>
        <v>356.67104171012392</v>
      </c>
      <c r="M66" s="11">
        <f t="shared" si="15"/>
        <v>-3.6679921673260396</v>
      </c>
      <c r="N66" s="10">
        <f t="shared" si="4"/>
        <v>-5.3797340720520825</v>
      </c>
      <c r="O66" s="10">
        <f t="shared" si="14"/>
        <v>27.478162830076201</v>
      </c>
      <c r="P66" s="10">
        <f t="shared" si="6"/>
        <v>40.301397077987858</v>
      </c>
      <c r="Q66" s="19">
        <f t="shared" si="11"/>
        <v>316.38396043900121</v>
      </c>
    </row>
    <row r="67" spans="2:17" ht="15.75" thickBot="1" x14ac:dyDescent="0.3">
      <c r="B67" s="8">
        <f t="shared" si="7"/>
        <v>6.2999999999999936</v>
      </c>
      <c r="C67" s="11">
        <v>-5</v>
      </c>
      <c r="D67" s="10">
        <f t="shared" si="0"/>
        <v>-7.3333499999999994</v>
      </c>
      <c r="E67" s="10">
        <f t="shared" si="8"/>
        <v>6.0000000000000355</v>
      </c>
      <c r="F67" s="10">
        <f t="shared" si="9"/>
        <v>8.8000200000000515</v>
      </c>
      <c r="G67" s="15">
        <f t="shared" si="12"/>
        <v>363.01646140000003</v>
      </c>
      <c r="H67" s="18">
        <f t="shared" si="17"/>
        <v>-4.6821481936176603</v>
      </c>
      <c r="I67" s="10">
        <f t="shared" si="1"/>
        <v>-6.8671662911332136</v>
      </c>
      <c r="J67" s="10">
        <f t="shared" si="16"/>
        <v>17.738540251390731</v>
      </c>
      <c r="K67" s="10">
        <f t="shared" si="3"/>
        <v>26.016584830507242</v>
      </c>
      <c r="L67" s="19">
        <f t="shared" si="10"/>
        <v>359.30693448804095</v>
      </c>
      <c r="M67" s="11">
        <f t="shared" si="15"/>
        <v>-3.7091169384128069</v>
      </c>
      <c r="N67" s="10">
        <f t="shared" si="4"/>
        <v>-5.440050540061911</v>
      </c>
      <c r="O67" s="10">
        <f t="shared" si="14"/>
        <v>27.111363613343599</v>
      </c>
      <c r="P67" s="10">
        <f t="shared" si="6"/>
        <v>39.763423670782657</v>
      </c>
      <c r="Q67" s="19">
        <f t="shared" si="11"/>
        <v>320.38720147643971</v>
      </c>
    </row>
    <row r="68" spans="2:17" ht="15.75" thickBot="1" x14ac:dyDescent="0.3">
      <c r="B68" s="8">
        <f t="shared" si="7"/>
        <v>6.3999999999999932</v>
      </c>
      <c r="C68" s="11">
        <v>-5</v>
      </c>
      <c r="D68" s="10">
        <f t="shared" si="0"/>
        <v>-7.3333499999999994</v>
      </c>
      <c r="E68" s="10">
        <f t="shared" si="8"/>
        <v>5.5000000000000373</v>
      </c>
      <c r="F68" s="10">
        <f t="shared" si="9"/>
        <v>8.0666850000000547</v>
      </c>
      <c r="G68" s="15">
        <f t="shared" si="12"/>
        <v>363.89279672500004</v>
      </c>
      <c r="H68" s="18">
        <f t="shared" si="17"/>
        <v>-4.6954161005562787</v>
      </c>
      <c r="I68" s="10">
        <f t="shared" si="1"/>
        <v>-6.8866259322028771</v>
      </c>
      <c r="J68" s="10">
        <f t="shared" si="16"/>
        <v>17.270325432028965</v>
      </c>
      <c r="K68" s="10">
        <f t="shared" si="3"/>
        <v>25.329868201393921</v>
      </c>
      <c r="L68" s="20">
        <f t="shared" ref="L68:L69" si="18">G68</f>
        <v>363.89279672500004</v>
      </c>
      <c r="M68" s="11">
        <f t="shared" si="15"/>
        <v>-3.7491293447811476</v>
      </c>
      <c r="N68" s="10">
        <f t="shared" si="4"/>
        <v>-5.4987355361101651</v>
      </c>
      <c r="O68" s="10">
        <f t="shared" si="14"/>
        <v>26.74045191950232</v>
      </c>
      <c r="P68" s="10">
        <f t="shared" si="6"/>
        <v>39.219418616776466</v>
      </c>
      <c r="Q68" s="19">
        <f t="shared" si="11"/>
        <v>324.33634359081765</v>
      </c>
    </row>
    <row r="69" spans="2:17" ht="15.75" thickBot="1" x14ac:dyDescent="0.3">
      <c r="B69" s="8">
        <f t="shared" si="7"/>
        <v>6.4999999999999929</v>
      </c>
      <c r="C69" s="11">
        <v>-5</v>
      </c>
      <c r="D69" s="10">
        <f t="shared" ref="D69:D104" si="19">C69*1.46667</f>
        <v>-7.3333499999999994</v>
      </c>
      <c r="E69" s="10">
        <f t="shared" si="8"/>
        <v>5.0000000000000391</v>
      </c>
      <c r="F69" s="10">
        <f t="shared" si="9"/>
        <v>7.3333500000000571</v>
      </c>
      <c r="G69" s="15">
        <f t="shared" si="12"/>
        <v>364.69579855000006</v>
      </c>
      <c r="H69" s="18">
        <f t="shared" si="17"/>
        <v>-4.708130172811571</v>
      </c>
      <c r="I69" s="10">
        <f t="shared" ref="I69:I104" si="20">H69*1.46667</f>
        <v>-6.9052732805575463</v>
      </c>
      <c r="J69" s="10">
        <f t="shared" ref="J69:J104" si="21">J68+(B69-B68)*H68</f>
        <v>16.80078382197334</v>
      </c>
      <c r="K69" s="10">
        <f t="shared" ref="K69:K104" si="22">J69*1.46667</f>
        <v>24.641205608173639</v>
      </c>
      <c r="L69" s="19">
        <f t="shared" si="18"/>
        <v>364.69579855000006</v>
      </c>
      <c r="M69" s="11">
        <f t="shared" si="15"/>
        <v>-3.7880505949893419</v>
      </c>
      <c r="N69" s="10">
        <f t="shared" ref="N69:N104" si="23">M69*1.46667</f>
        <v>-5.5558201661530182</v>
      </c>
      <c r="O69" s="10">
        <f t="shared" si="14"/>
        <v>26.365538985024205</v>
      </c>
      <c r="P69" s="10">
        <f t="shared" ref="P69:P104" si="24">O69*1.46667</f>
        <v>38.669545063165451</v>
      </c>
      <c r="Q69" s="19">
        <f t="shared" si="11"/>
        <v>328.23079177481475</v>
      </c>
    </row>
    <row r="70" spans="2:17" ht="15.75" thickBot="1" x14ac:dyDescent="0.3">
      <c r="B70" s="8">
        <f t="shared" ref="B70:B104" si="25">B69+0.1</f>
        <v>6.5999999999999925</v>
      </c>
      <c r="C70" s="11">
        <v>-5</v>
      </c>
      <c r="D70" s="10">
        <f t="shared" si="19"/>
        <v>-7.3333499999999994</v>
      </c>
      <c r="E70" s="10">
        <f t="shared" ref="E70:E79" si="26">E69+(B70-B69)*C69</f>
        <v>4.5000000000000409</v>
      </c>
      <c r="F70" s="10">
        <f t="shared" ref="F70:F79" si="27">E70*1.46667</f>
        <v>6.6000150000000595</v>
      </c>
      <c r="G70" s="15">
        <f t="shared" si="12"/>
        <v>365.4254668750001</v>
      </c>
      <c r="H70" s="18">
        <f t="shared" si="17"/>
        <v>-4.7203135287893208</v>
      </c>
      <c r="I70" s="10">
        <f t="shared" si="20"/>
        <v>-6.9231422432694325</v>
      </c>
      <c r="J70" s="10">
        <f t="shared" si="21"/>
        <v>16.329970804692184</v>
      </c>
      <c r="K70" s="10">
        <f t="shared" si="22"/>
        <v>23.950678280117884</v>
      </c>
      <c r="L70" s="19">
        <f>G70</f>
        <v>365.4254668750001</v>
      </c>
      <c r="M70" s="11">
        <f t="shared" si="15"/>
        <v>-3.8259020652203461</v>
      </c>
      <c r="N70" s="10">
        <f t="shared" si="23"/>
        <v>-5.6113357819967247</v>
      </c>
      <c r="O70" s="10">
        <f t="shared" si="14"/>
        <v>25.986733925525272</v>
      </c>
      <c r="P70" s="10">
        <f t="shared" si="24"/>
        <v>38.113963046550147</v>
      </c>
      <c r="Q70" s="19">
        <f t="shared" ref="Q70:Q80" si="28">Q69+(P69*0.1 + 0.5*N69*0.01)</f>
        <v>332.06996718030052</v>
      </c>
    </row>
    <row r="71" spans="2:17" ht="15.75" thickBot="1" x14ac:dyDescent="0.3">
      <c r="B71" s="8">
        <f t="shared" si="25"/>
        <v>6.6999999999999922</v>
      </c>
      <c r="C71" s="11">
        <v>-5</v>
      </c>
      <c r="D71" s="10">
        <f t="shared" si="19"/>
        <v>-7.3333499999999994</v>
      </c>
      <c r="E71" s="10">
        <f t="shared" si="26"/>
        <v>4.0000000000000426</v>
      </c>
      <c r="F71" s="10">
        <f t="shared" si="27"/>
        <v>5.8666800000000618</v>
      </c>
      <c r="G71" s="15">
        <f t="shared" si="12"/>
        <v>366.08180170000009</v>
      </c>
      <c r="H71" s="18">
        <f t="shared" si="17"/>
        <v>-4.7319883218768579</v>
      </c>
      <c r="I71" s="10">
        <f t="shared" si="20"/>
        <v>-6.9402653120471305</v>
      </c>
      <c r="J71" s="10">
        <f t="shared" si="21"/>
        <v>15.857939451813253</v>
      </c>
      <c r="K71" s="10">
        <f t="shared" si="22"/>
        <v>23.258364055790942</v>
      </c>
      <c r="L71" s="19">
        <f t="shared" ref="L71:L104" si="29">G71</f>
        <v>366.08180170000009</v>
      </c>
      <c r="M71" s="11">
        <f t="shared" si="15"/>
        <v>-3.8627052483332349</v>
      </c>
      <c r="N71" s="10">
        <f t="shared" si="23"/>
        <v>-5.665313906572905</v>
      </c>
      <c r="O71" s="10">
        <f t="shared" si="14"/>
        <v>25.60414371900324</v>
      </c>
      <c r="P71" s="10">
        <f t="shared" si="24"/>
        <v>37.552829468350481</v>
      </c>
      <c r="Q71" s="19">
        <f t="shared" si="28"/>
        <v>335.85330680604557</v>
      </c>
    </row>
    <row r="72" spans="2:17" ht="15.75" thickBot="1" x14ac:dyDescent="0.3">
      <c r="B72" s="8">
        <f t="shared" si="25"/>
        <v>6.7999999999999918</v>
      </c>
      <c r="C72" s="11">
        <v>-5</v>
      </c>
      <c r="D72" s="10">
        <f t="shared" si="19"/>
        <v>-7.3333499999999994</v>
      </c>
      <c r="E72" s="10">
        <f t="shared" si="26"/>
        <v>3.5000000000000444</v>
      </c>
      <c r="F72" s="10">
        <f t="shared" si="27"/>
        <v>5.1333450000000651</v>
      </c>
      <c r="G72" s="15">
        <f t="shared" si="12"/>
        <v>366.66480302500008</v>
      </c>
      <c r="H72" s="18">
        <f t="shared" si="17"/>
        <v>-4.7431757807252843</v>
      </c>
      <c r="I72" s="10">
        <f t="shared" si="20"/>
        <v>-6.9566736223163526</v>
      </c>
      <c r="J72" s="10">
        <f t="shared" si="21"/>
        <v>15.384740619625569</v>
      </c>
      <c r="K72" s="10">
        <f t="shared" si="22"/>
        <v>22.564337524586232</v>
      </c>
      <c r="L72" s="21">
        <f t="shared" si="29"/>
        <v>366.66480302500008</v>
      </c>
      <c r="M72" s="11">
        <f t="shared" si="15"/>
        <v>-3.8984817068759945</v>
      </c>
      <c r="N72" s="10">
        <f t="shared" si="23"/>
        <v>-5.7177861650238144</v>
      </c>
      <c r="O72" s="10">
        <f t="shared" si="14"/>
        <v>25.217873194169918</v>
      </c>
      <c r="P72" s="10">
        <f t="shared" si="24"/>
        <v>36.986298077693192</v>
      </c>
      <c r="Q72" s="19">
        <f t="shared" si="28"/>
        <v>339.58026318334777</v>
      </c>
    </row>
    <row r="73" spans="2:17" ht="15.75" thickBot="1" x14ac:dyDescent="0.3">
      <c r="B73" s="8">
        <f t="shared" si="25"/>
        <v>6.8999999999999915</v>
      </c>
      <c r="C73" s="11">
        <v>-5</v>
      </c>
      <c r="D73" s="10">
        <f t="shared" si="19"/>
        <v>-7.3333499999999994</v>
      </c>
      <c r="E73" s="10">
        <f t="shared" si="26"/>
        <v>3.0000000000000462</v>
      </c>
      <c r="F73" s="10">
        <f t="shared" si="27"/>
        <v>4.4000100000000675</v>
      </c>
      <c r="G73" s="15">
        <f t="shared" si="12"/>
        <v>367.17447085000009</v>
      </c>
      <c r="H73" s="18">
        <f t="shared" si="17"/>
        <v>-4.7538962478502098</v>
      </c>
      <c r="I73" s="10">
        <f t="shared" si="20"/>
        <v>-6.9723970098344665</v>
      </c>
      <c r="J73" s="10">
        <f t="shared" si="21"/>
        <v>14.910423041553043</v>
      </c>
      <c r="K73" s="10">
        <f t="shared" si="22"/>
        <v>21.868670162354601</v>
      </c>
      <c r="L73" s="19">
        <f t="shared" si="29"/>
        <v>367.17447085000009</v>
      </c>
      <c r="M73" s="11">
        <f t="shared" si="15"/>
        <v>-3.9332530298177399</v>
      </c>
      <c r="N73" s="10">
        <f t="shared" si="23"/>
        <v>-5.7687842212427842</v>
      </c>
      <c r="O73" s="10">
        <f t="shared" si="14"/>
        <v>24.828025023482319</v>
      </c>
      <c r="P73" s="10">
        <f t="shared" si="24"/>
        <v>36.414519461190807</v>
      </c>
      <c r="Q73" s="19">
        <f t="shared" si="28"/>
        <v>343.25030406029197</v>
      </c>
    </row>
    <row r="74" spans="2:17" ht="15.75" thickBot="1" x14ac:dyDescent="0.3">
      <c r="B74" s="8">
        <f t="shared" si="25"/>
        <v>6.9999999999999911</v>
      </c>
      <c r="C74" s="11">
        <v>-5</v>
      </c>
      <c r="D74" s="10">
        <f t="shared" si="19"/>
        <v>-7.3333499999999994</v>
      </c>
      <c r="E74" s="10">
        <f t="shared" si="26"/>
        <v>2.500000000000048</v>
      </c>
      <c r="F74" s="10">
        <f t="shared" si="27"/>
        <v>3.6666750000000703</v>
      </c>
      <c r="G74" s="15">
        <f t="shared" ref="G74:G104" si="30">G73+(F73*$B$5+0.5*D74*0.001)</f>
        <v>367.61080517500011</v>
      </c>
      <c r="H74" s="18">
        <f t="shared" si="17"/>
        <v>-4.7641692166211991</v>
      </c>
      <c r="I74" s="10">
        <f t="shared" si="20"/>
        <v>-6.9874640649418138</v>
      </c>
      <c r="J74" s="10">
        <f t="shared" si="21"/>
        <v>14.435033416768023</v>
      </c>
      <c r="K74" s="10">
        <f t="shared" si="22"/>
        <v>21.171430461371155</v>
      </c>
      <c r="L74" s="19">
        <f t="shared" si="29"/>
        <v>367.61080517500011</v>
      </c>
      <c r="M74" s="11">
        <f t="shared" si="15"/>
        <v>-3.9670407927717104</v>
      </c>
      <c r="N74" s="10">
        <f t="shared" si="23"/>
        <v>-5.8183397195344844</v>
      </c>
      <c r="O74" s="10">
        <f t="shared" si="14"/>
        <v>24.434699720500547</v>
      </c>
      <c r="P74" s="10">
        <f t="shared" si="24"/>
        <v>35.837641039066533</v>
      </c>
      <c r="Q74" s="19">
        <f t="shared" si="28"/>
        <v>346.86291208530486</v>
      </c>
    </row>
    <row r="75" spans="2:17" ht="15.75" thickBot="1" x14ac:dyDescent="0.3">
      <c r="B75" s="8">
        <f t="shared" si="25"/>
        <v>7.0999999999999908</v>
      </c>
      <c r="C75" s="11">
        <v>-5</v>
      </c>
      <c r="D75" s="10">
        <f t="shared" si="19"/>
        <v>-7.3333499999999994</v>
      </c>
      <c r="E75" s="10">
        <f t="shared" si="26"/>
        <v>2.0000000000000497</v>
      </c>
      <c r="F75" s="10">
        <f t="shared" si="27"/>
        <v>2.9333400000000727</v>
      </c>
      <c r="G75" s="15">
        <f t="shared" si="30"/>
        <v>367.97380600000014</v>
      </c>
      <c r="H75" s="18">
        <f t="shared" si="17"/>
        <v>-4.77401336670719</v>
      </c>
      <c r="I75" s="10">
        <f t="shared" si="20"/>
        <v>-7.0019021845484337</v>
      </c>
      <c r="J75" s="10">
        <f t="shared" si="21"/>
        <v>13.958616495105906</v>
      </c>
      <c r="K75" s="10">
        <f t="shared" si="22"/>
        <v>20.472684054876979</v>
      </c>
      <c r="L75" s="19">
        <f t="shared" si="29"/>
        <v>367.97380600000014</v>
      </c>
      <c r="M75" s="11">
        <f t="shared" si="15"/>
        <v>-3.9998665214930096</v>
      </c>
      <c r="N75" s="10">
        <f t="shared" si="23"/>
        <v>-5.866484231078152</v>
      </c>
      <c r="O75" s="10">
        <f t="shared" si="14"/>
        <v>24.037995641223375</v>
      </c>
      <c r="P75" s="10">
        <f t="shared" si="24"/>
        <v>35.255807067113089</v>
      </c>
      <c r="Q75" s="19">
        <f t="shared" si="28"/>
        <v>350.41758449061382</v>
      </c>
    </row>
    <row r="76" spans="2:17" ht="15.75" thickBot="1" x14ac:dyDescent="0.3">
      <c r="B76" s="8">
        <f t="shared" si="25"/>
        <v>7.1999999999999904</v>
      </c>
      <c r="C76" s="11">
        <v>-5</v>
      </c>
      <c r="D76" s="10">
        <f t="shared" si="19"/>
        <v>-7.3333499999999994</v>
      </c>
      <c r="E76" s="10">
        <f t="shared" si="26"/>
        <v>1.5000000000000515</v>
      </c>
      <c r="F76" s="10">
        <f t="shared" si="27"/>
        <v>2.2000050000000755</v>
      </c>
      <c r="G76" s="15">
        <f t="shared" si="30"/>
        <v>368.26347332500012</v>
      </c>
      <c r="H76" s="18">
        <f t="shared" si="17"/>
        <v>-4.7834465980423424</v>
      </c>
      <c r="I76" s="10">
        <f t="shared" si="20"/>
        <v>-7.0157376219507617</v>
      </c>
      <c r="J76" s="10">
        <f t="shared" si="21"/>
        <v>13.481215158435189</v>
      </c>
      <c r="K76" s="10">
        <f t="shared" si="22"/>
        <v>19.772493836422139</v>
      </c>
      <c r="L76" s="19">
        <f t="shared" si="29"/>
        <v>368.26347332500012</v>
      </c>
      <c r="M76" s="11">
        <f t="shared" si="15"/>
        <v>-4.0317516584469884</v>
      </c>
      <c r="N76" s="10">
        <f t="shared" si="23"/>
        <v>-5.9132492048944441</v>
      </c>
      <c r="O76" s="10">
        <f t="shared" si="14"/>
        <v>23.638008989074077</v>
      </c>
      <c r="P76" s="10">
        <f t="shared" si="24"/>
        <v>34.669158644005272</v>
      </c>
      <c r="Q76" s="19">
        <f t="shared" si="28"/>
        <v>353.91383277616973</v>
      </c>
    </row>
    <row r="77" spans="2:17" ht="15.75" thickBot="1" x14ac:dyDescent="0.3">
      <c r="B77" s="8">
        <f t="shared" si="25"/>
        <v>7.2999999999999901</v>
      </c>
      <c r="C77" s="11">
        <v>-5</v>
      </c>
      <c r="D77" s="10">
        <f t="shared" si="19"/>
        <v>-7.3333499999999994</v>
      </c>
      <c r="E77" s="10">
        <f t="shared" si="26"/>
        <v>1.0000000000000533</v>
      </c>
      <c r="F77" s="10">
        <f t="shared" si="27"/>
        <v>1.4666700000000781</v>
      </c>
      <c r="G77" s="15">
        <f t="shared" si="30"/>
        <v>368.47980715000011</v>
      </c>
      <c r="H77" s="18">
        <f t="shared" si="17"/>
        <v>-4.7924860633740556</v>
      </c>
      <c r="I77" s="10">
        <f t="shared" si="20"/>
        <v>-7.0289955345688258</v>
      </c>
      <c r="J77" s="10">
        <f t="shared" si="21"/>
        <v>13.002870498630957</v>
      </c>
      <c r="K77" s="10">
        <f t="shared" si="22"/>
        <v>19.070920074227065</v>
      </c>
      <c r="L77" s="19">
        <f t="shared" si="29"/>
        <v>368.47980715000011</v>
      </c>
      <c r="M77" s="11">
        <f t="shared" si="15"/>
        <v>-4.0627175322555553</v>
      </c>
      <c r="N77" s="10">
        <f t="shared" si="23"/>
        <v>-5.958665923033255</v>
      </c>
      <c r="O77" s="10">
        <f t="shared" si="14"/>
        <v>23.23483382322938</v>
      </c>
      <c r="P77" s="10">
        <f t="shared" si="24"/>
        <v>34.07783372351583</v>
      </c>
      <c r="Q77" s="19">
        <f t="shared" si="28"/>
        <v>357.35118239454579</v>
      </c>
    </row>
    <row r="78" spans="2:17" ht="15.75" thickBot="1" x14ac:dyDescent="0.3">
      <c r="B78" s="8">
        <f t="shared" si="25"/>
        <v>7.3999999999999897</v>
      </c>
      <c r="C78" s="11">
        <v>-5</v>
      </c>
      <c r="D78" s="10">
        <f t="shared" si="19"/>
        <v>-7.3333499999999994</v>
      </c>
      <c r="E78" s="10">
        <f t="shared" si="26"/>
        <v>0.50000000000005507</v>
      </c>
      <c r="F78" s="10">
        <f t="shared" si="27"/>
        <v>0.73333500000008067</v>
      </c>
      <c r="G78" s="15">
        <f t="shared" si="30"/>
        <v>368.62280747500012</v>
      </c>
      <c r="H78" s="18">
        <f t="shared" si="17"/>
        <v>-4.8011481994523617</v>
      </c>
      <c r="I78" s="10">
        <f t="shared" si="20"/>
        <v>-7.0417000296907952</v>
      </c>
      <c r="J78" s="10">
        <f t="shared" si="21"/>
        <v>12.523621892293553</v>
      </c>
      <c r="K78" s="10">
        <f t="shared" si="22"/>
        <v>18.368020520770184</v>
      </c>
      <c r="L78" s="19">
        <f t="shared" si="29"/>
        <v>368.62280747500012</v>
      </c>
      <c r="M78" s="11">
        <f t="shared" si="15"/>
        <v>-4.0927853298393693</v>
      </c>
      <c r="N78" s="10">
        <f t="shared" si="23"/>
        <v>-6.0027654597155076</v>
      </c>
      <c r="O78" s="10">
        <f t="shared" si="14"/>
        <v>22.828562070003827</v>
      </c>
      <c r="P78" s="10">
        <f t="shared" si="24"/>
        <v>33.481967131212514</v>
      </c>
      <c r="Q78" s="19">
        <f t="shared" si="28"/>
        <v>360.72917243728222</v>
      </c>
    </row>
    <row r="79" spans="2:17" ht="15.75" thickBot="1" x14ac:dyDescent="0.3">
      <c r="B79" s="8">
        <f t="shared" si="25"/>
        <v>7.4999999999999893</v>
      </c>
      <c r="C79" s="11">
        <v>-5</v>
      </c>
      <c r="D79" s="10">
        <f t="shared" si="19"/>
        <v>-7.3333499999999994</v>
      </c>
      <c r="E79" s="10">
        <f t="shared" si="26"/>
        <v>5.6843418860808015E-14</v>
      </c>
      <c r="F79" s="10">
        <f t="shared" si="27"/>
        <v>8.3370537140581287E-14</v>
      </c>
      <c r="G79" s="15">
        <f t="shared" si="30"/>
        <v>368.69247430000013</v>
      </c>
      <c r="H79" s="18">
        <f t="shared" ref="H79:H104" si="31">0.4*(E78-J78)</f>
        <v>-4.8094487569173996</v>
      </c>
      <c r="I79" s="10">
        <f t="shared" si="20"/>
        <v>-7.0538742083080423</v>
      </c>
      <c r="J79" s="10">
        <f t="shared" si="21"/>
        <v>12.043507072348319</v>
      </c>
      <c r="K79" s="10">
        <f t="shared" si="22"/>
        <v>17.663850517801109</v>
      </c>
      <c r="L79" s="19">
        <f t="shared" si="29"/>
        <v>368.69247430000013</v>
      </c>
      <c r="M79" s="11">
        <f t="shared" si="15"/>
        <v>-4.1219760710841093</v>
      </c>
      <c r="N79" s="10">
        <f t="shared" si="23"/>
        <v>-6.0455786441769304</v>
      </c>
      <c r="O79" s="10">
        <f t="shared" si="14"/>
        <v>22.41928353701989</v>
      </c>
      <c r="P79" s="10">
        <f t="shared" si="24"/>
        <v>32.88169058524096</v>
      </c>
      <c r="Q79" s="19">
        <f t="shared" si="28"/>
        <v>364.04735532310491</v>
      </c>
    </row>
    <row r="80" spans="2:17" ht="15.75" thickBot="1" x14ac:dyDescent="0.3">
      <c r="B80" s="8">
        <f t="shared" si="25"/>
        <v>7.599999999999989</v>
      </c>
      <c r="C80" s="11">
        <v>0</v>
      </c>
      <c r="D80" s="10">
        <f t="shared" si="19"/>
        <v>0</v>
      </c>
      <c r="E80" s="10">
        <v>0</v>
      </c>
      <c r="F80" s="10">
        <v>0</v>
      </c>
      <c r="G80" s="15">
        <f t="shared" si="30"/>
        <v>368.69247430000013</v>
      </c>
      <c r="H80" s="18">
        <f t="shared" si="31"/>
        <v>-4.8174028289393052</v>
      </c>
      <c r="I80" s="10">
        <f t="shared" si="20"/>
        <v>-7.0655402071204101</v>
      </c>
      <c r="J80" s="10">
        <f t="shared" si="21"/>
        <v>11.562562196656581</v>
      </c>
      <c r="K80" s="10">
        <f t="shared" si="22"/>
        <v>16.958463096970306</v>
      </c>
      <c r="L80" s="19">
        <f t="shared" si="29"/>
        <v>368.69247430000013</v>
      </c>
      <c r="M80" s="11">
        <f t="shared" si="15"/>
        <v>-4.1503105858686284</v>
      </c>
      <c r="N80" s="10">
        <f t="shared" si="23"/>
        <v>-6.0871360269759407</v>
      </c>
      <c r="O80" s="10">
        <f t="shared" si="14"/>
        <v>22.007085929911479</v>
      </c>
      <c r="P80" s="10">
        <f t="shared" si="24"/>
        <v>32.277132720823268</v>
      </c>
      <c r="Q80" s="20">
        <f>L80</f>
        <v>368.69247430000013</v>
      </c>
    </row>
    <row r="81" spans="2:17" ht="15.75" thickBot="1" x14ac:dyDescent="0.3">
      <c r="B81" s="8">
        <f t="shared" si="25"/>
        <v>7.6999999999999886</v>
      </c>
      <c r="C81" s="11">
        <v>0</v>
      </c>
      <c r="D81" s="10">
        <f t="shared" si="19"/>
        <v>0</v>
      </c>
      <c r="E81" s="10">
        <v>0</v>
      </c>
      <c r="F81" s="10">
        <v>0</v>
      </c>
      <c r="G81" s="15">
        <f t="shared" si="30"/>
        <v>368.69247430000013</v>
      </c>
      <c r="H81" s="18">
        <f t="shared" si="31"/>
        <v>-4.6250248786626322</v>
      </c>
      <c r="I81" s="10">
        <f t="shared" si="20"/>
        <v>-6.7833852387881226</v>
      </c>
      <c r="J81" s="10">
        <f t="shared" si="21"/>
        <v>11.080821913762652</v>
      </c>
      <c r="K81" s="10">
        <f t="shared" si="22"/>
        <v>16.251909076258269</v>
      </c>
      <c r="L81" s="19">
        <f t="shared" si="29"/>
        <v>368.69247430000013</v>
      </c>
      <c r="M81" s="11">
        <f t="shared" si="15"/>
        <v>-4.1778094933019601</v>
      </c>
      <c r="N81" s="10">
        <f t="shared" si="23"/>
        <v>-6.1274678495411852</v>
      </c>
      <c r="O81" s="10">
        <f t="shared" si="14"/>
        <v>21.592054871324617</v>
      </c>
      <c r="P81" s="10">
        <f t="shared" si="24"/>
        <v>31.668419118125673</v>
      </c>
      <c r="Q81" s="21">
        <f>L81</f>
        <v>368.69247430000013</v>
      </c>
    </row>
    <row r="82" spans="2:17" ht="15.75" thickBot="1" x14ac:dyDescent="0.3">
      <c r="B82" s="8">
        <f t="shared" si="25"/>
        <v>7.7999999999999883</v>
      </c>
      <c r="C82" s="11">
        <v>0</v>
      </c>
      <c r="D82" s="10">
        <f t="shared" si="19"/>
        <v>0</v>
      </c>
      <c r="E82" s="10">
        <v>0</v>
      </c>
      <c r="F82" s="10">
        <v>0</v>
      </c>
      <c r="G82" s="15">
        <f t="shared" si="30"/>
        <v>368.69247430000013</v>
      </c>
      <c r="H82" s="18">
        <f t="shared" si="31"/>
        <v>-4.4323287655050612</v>
      </c>
      <c r="I82" s="10">
        <f t="shared" si="20"/>
        <v>-6.5007636305033074</v>
      </c>
      <c r="J82" s="10">
        <f t="shared" si="21"/>
        <v>10.61831942589639</v>
      </c>
      <c r="K82" s="10">
        <f t="shared" si="22"/>
        <v>15.573570552379458</v>
      </c>
      <c r="L82" s="19">
        <f t="shared" si="29"/>
        <v>368.69247430000013</v>
      </c>
      <c r="M82" s="11">
        <f t="shared" si="15"/>
        <v>-4.2044931830247867</v>
      </c>
      <c r="N82" s="10">
        <f t="shared" si="23"/>
        <v>-6.1666040167469633</v>
      </c>
      <c r="O82" s="10">
        <f t="shared" si="14"/>
        <v>21.174273921994423</v>
      </c>
      <c r="P82" s="10">
        <f t="shared" si="24"/>
        <v>31.055672333171561</v>
      </c>
      <c r="Q82" s="19">
        <f t="shared" ref="Q82:Q104" si="32">L82</f>
        <v>368.69247430000013</v>
      </c>
    </row>
    <row r="83" spans="2:17" ht="15.75" thickBot="1" x14ac:dyDescent="0.3">
      <c r="B83" s="8">
        <f t="shared" si="25"/>
        <v>7.8999999999999879</v>
      </c>
      <c r="C83" s="11">
        <v>0</v>
      </c>
      <c r="D83" s="10">
        <f t="shared" si="19"/>
        <v>0</v>
      </c>
      <c r="E83" s="10">
        <v>0</v>
      </c>
      <c r="F83" s="10">
        <v>0</v>
      </c>
      <c r="G83" s="15">
        <f t="shared" si="30"/>
        <v>368.69247430000013</v>
      </c>
      <c r="H83" s="18">
        <f t="shared" si="31"/>
        <v>-4.2473277703585559</v>
      </c>
      <c r="I83" s="10">
        <f t="shared" si="20"/>
        <v>-6.2294282209517826</v>
      </c>
      <c r="J83" s="10">
        <f t="shared" si="21"/>
        <v>10.175086549345885</v>
      </c>
      <c r="K83" s="10">
        <f t="shared" si="22"/>
        <v>14.923494189329128</v>
      </c>
      <c r="L83" s="19">
        <f t="shared" si="29"/>
        <v>368.69247430000013</v>
      </c>
      <c r="M83" s="11">
        <f t="shared" si="15"/>
        <v>-4.2223817984392138</v>
      </c>
      <c r="N83" s="10">
        <f t="shared" si="23"/>
        <v>-6.1928407123168414</v>
      </c>
      <c r="O83" s="10">
        <f t="shared" si="14"/>
        <v>20.753824603691946</v>
      </c>
      <c r="P83" s="10">
        <f t="shared" si="24"/>
        <v>30.439011931496864</v>
      </c>
      <c r="Q83" s="19">
        <f t="shared" si="32"/>
        <v>368.69247430000013</v>
      </c>
    </row>
    <row r="84" spans="2:17" ht="15.75" thickBot="1" x14ac:dyDescent="0.3">
      <c r="B84" s="8">
        <f t="shared" si="25"/>
        <v>7.9999999999999876</v>
      </c>
      <c r="C84" s="11">
        <v>0</v>
      </c>
      <c r="D84" s="10">
        <f t="shared" si="19"/>
        <v>0</v>
      </c>
      <c r="E84" s="10">
        <v>0</v>
      </c>
      <c r="F84" s="10">
        <v>0</v>
      </c>
      <c r="G84" s="15">
        <f t="shared" si="30"/>
        <v>368.69247430000013</v>
      </c>
      <c r="H84" s="18">
        <f t="shared" si="31"/>
        <v>-4.0700346197383537</v>
      </c>
      <c r="I84" s="10">
        <f t="shared" si="20"/>
        <v>-5.9693976757316509</v>
      </c>
      <c r="J84" s="10">
        <f t="shared" si="21"/>
        <v>9.7503537723100298</v>
      </c>
      <c r="K84" s="10">
        <f t="shared" si="22"/>
        <v>14.30055136723395</v>
      </c>
      <c r="L84" s="19">
        <f t="shared" si="29"/>
        <v>368.69247430000013</v>
      </c>
      <c r="M84" s="11">
        <f t="shared" si="15"/>
        <v>-4.2314952217384247</v>
      </c>
      <c r="N84" s="10">
        <f t="shared" si="23"/>
        <v>-6.2062070968670948</v>
      </c>
      <c r="O84" s="10">
        <f t="shared" si="14"/>
        <v>20.331586423848027</v>
      </c>
      <c r="P84" s="10">
        <f t="shared" si="24"/>
        <v>29.819727860265182</v>
      </c>
      <c r="Q84" s="19">
        <f t="shared" si="32"/>
        <v>368.69247430000013</v>
      </c>
    </row>
    <row r="85" spans="2:17" ht="15.75" thickBot="1" x14ac:dyDescent="0.3">
      <c r="B85" s="8">
        <f t="shared" si="25"/>
        <v>8.0999999999999872</v>
      </c>
      <c r="C85" s="11">
        <v>0</v>
      </c>
      <c r="D85" s="10">
        <f t="shared" si="19"/>
        <v>0</v>
      </c>
      <c r="E85" s="10">
        <v>0</v>
      </c>
      <c r="F85" s="10">
        <v>0</v>
      </c>
      <c r="G85" s="15">
        <f t="shared" si="30"/>
        <v>368.69247430000013</v>
      </c>
      <c r="H85" s="18">
        <f t="shared" si="31"/>
        <v>-3.9001415089240119</v>
      </c>
      <c r="I85" s="10">
        <f t="shared" si="20"/>
        <v>-5.7202205468935805</v>
      </c>
      <c r="J85" s="10">
        <f t="shared" si="21"/>
        <v>9.343350310336195</v>
      </c>
      <c r="K85" s="10">
        <f t="shared" si="22"/>
        <v>13.703611599660787</v>
      </c>
      <c r="L85" s="19">
        <f t="shared" si="29"/>
        <v>368.69247430000013</v>
      </c>
      <c r="M85" s="11">
        <f t="shared" si="15"/>
        <v>-4.2324930606151989</v>
      </c>
      <c r="N85" s="10">
        <f t="shared" si="23"/>
        <v>-6.207670597212493</v>
      </c>
      <c r="O85" s="10">
        <f t="shared" si="14"/>
        <v>19.908436901674186</v>
      </c>
      <c r="P85" s="10">
        <f t="shared" si="24"/>
        <v>29.199107150578477</v>
      </c>
      <c r="Q85" s="19">
        <f t="shared" si="32"/>
        <v>368.69247430000013</v>
      </c>
    </row>
    <row r="86" spans="2:17" ht="15.75" thickBot="1" x14ac:dyDescent="0.3">
      <c r="B86" s="8">
        <f t="shared" si="25"/>
        <v>8.1999999999999869</v>
      </c>
      <c r="C86" s="11">
        <v>0</v>
      </c>
      <c r="D86" s="10">
        <f t="shared" si="19"/>
        <v>0</v>
      </c>
      <c r="E86" s="10">
        <v>0</v>
      </c>
      <c r="F86" s="10">
        <v>0</v>
      </c>
      <c r="G86" s="15">
        <f t="shared" si="30"/>
        <v>368.69247430000013</v>
      </c>
      <c r="H86" s="18">
        <f t="shared" si="31"/>
        <v>-3.7373401241344784</v>
      </c>
      <c r="I86" s="10">
        <f t="shared" si="20"/>
        <v>-5.4814446398643151</v>
      </c>
      <c r="J86" s="10">
        <f t="shared" si="21"/>
        <v>8.9533361594437952</v>
      </c>
      <c r="K86" s="10">
        <f t="shared" si="22"/>
        <v>13.13158954497143</v>
      </c>
      <c r="L86" s="19">
        <f t="shared" si="29"/>
        <v>368.69247430000013</v>
      </c>
      <c r="M86" s="11">
        <f t="shared" si="15"/>
        <v>-4.2260346365351964</v>
      </c>
      <c r="N86" s="10">
        <f t="shared" si="23"/>
        <v>-6.1981982203670762</v>
      </c>
      <c r="O86" s="10">
        <f t="shared" si="14"/>
        <v>19.485187595612668</v>
      </c>
      <c r="P86" s="10">
        <f t="shared" si="24"/>
        <v>28.578340090857232</v>
      </c>
      <c r="Q86" s="19">
        <f t="shared" si="32"/>
        <v>368.69247430000013</v>
      </c>
    </row>
    <row r="87" spans="2:17" ht="15.75" thickBot="1" x14ac:dyDescent="0.3">
      <c r="B87" s="8">
        <f t="shared" si="25"/>
        <v>8.2999999999999865</v>
      </c>
      <c r="C87" s="11">
        <v>0</v>
      </c>
      <c r="D87" s="10">
        <f t="shared" si="19"/>
        <v>0</v>
      </c>
      <c r="E87" s="10">
        <v>0</v>
      </c>
      <c r="F87" s="10">
        <v>0</v>
      </c>
      <c r="G87" s="15">
        <f t="shared" si="30"/>
        <v>368.69247430000013</v>
      </c>
      <c r="H87" s="18">
        <f t="shared" si="31"/>
        <v>-3.5813344637775182</v>
      </c>
      <c r="I87" s="10">
        <f t="shared" si="20"/>
        <v>-5.2526358179885726</v>
      </c>
      <c r="J87" s="10">
        <f t="shared" si="21"/>
        <v>8.5796021470303483</v>
      </c>
      <c r="K87" s="10">
        <f t="shared" si="22"/>
        <v>12.583445080984999</v>
      </c>
      <c r="L87" s="19">
        <f t="shared" si="29"/>
        <v>368.69247430000013</v>
      </c>
      <c r="M87" s="11">
        <f t="shared" si="15"/>
        <v>-4.2127405744675492</v>
      </c>
      <c r="N87" s="10">
        <f t="shared" si="23"/>
        <v>-6.1787002183543205</v>
      </c>
      <c r="O87" s="10">
        <f t="shared" si="14"/>
        <v>19.062584131959149</v>
      </c>
      <c r="P87" s="10">
        <f t="shared" si="24"/>
        <v>27.958520268820521</v>
      </c>
      <c r="Q87" s="19">
        <f t="shared" si="32"/>
        <v>368.69247430000013</v>
      </c>
    </row>
    <row r="88" spans="2:17" ht="15.75" thickBot="1" x14ac:dyDescent="0.3">
      <c r="B88" s="8">
        <f t="shared" si="25"/>
        <v>8.3999999999999861</v>
      </c>
      <c r="C88" s="11">
        <v>0</v>
      </c>
      <c r="D88" s="10">
        <f t="shared" si="19"/>
        <v>0</v>
      </c>
      <c r="E88" s="10">
        <v>0</v>
      </c>
      <c r="F88" s="10">
        <v>0</v>
      </c>
      <c r="G88" s="15">
        <f t="shared" si="30"/>
        <v>368.69247430000013</v>
      </c>
      <c r="H88" s="18">
        <f t="shared" si="31"/>
        <v>-3.4318408588121394</v>
      </c>
      <c r="I88" s="10">
        <f t="shared" si="20"/>
        <v>-5.0333780323940003</v>
      </c>
      <c r="J88" s="10">
        <f t="shared" si="21"/>
        <v>8.2214687006525971</v>
      </c>
      <c r="K88" s="10">
        <f t="shared" si="22"/>
        <v>12.058181499186144</v>
      </c>
      <c r="L88" s="19">
        <f t="shared" si="29"/>
        <v>368.69247430000013</v>
      </c>
      <c r="M88" s="11">
        <f t="shared" si="15"/>
        <v>-4.1931927939715203</v>
      </c>
      <c r="N88" s="10">
        <f t="shared" si="23"/>
        <v>-6.1500300751342092</v>
      </c>
      <c r="O88" s="10">
        <f t="shared" ref="O88:O104" si="33">O87+(B88-B87)*M87</f>
        <v>18.641310074512397</v>
      </c>
      <c r="P88" s="10">
        <f t="shared" si="24"/>
        <v>27.340650246985096</v>
      </c>
      <c r="Q88" s="19">
        <f t="shared" si="32"/>
        <v>368.69247430000013</v>
      </c>
    </row>
    <row r="89" spans="2:17" ht="15.75" thickBot="1" x14ac:dyDescent="0.3">
      <c r="B89" s="8">
        <f t="shared" si="25"/>
        <v>8.4999999999999858</v>
      </c>
      <c r="C89" s="11">
        <v>0</v>
      </c>
      <c r="D89" s="10">
        <f t="shared" si="19"/>
        <v>0</v>
      </c>
      <c r="E89" s="10">
        <v>0</v>
      </c>
      <c r="F89" s="10">
        <v>0</v>
      </c>
      <c r="G89" s="15">
        <f t="shared" si="30"/>
        <v>368.69247430000013</v>
      </c>
      <c r="H89" s="18">
        <f t="shared" si="31"/>
        <v>-3.2885874802610391</v>
      </c>
      <c r="I89" s="10">
        <f t="shared" si="20"/>
        <v>-4.8232725996744579</v>
      </c>
      <c r="J89" s="10">
        <f t="shared" si="21"/>
        <v>7.8782846147713848</v>
      </c>
      <c r="K89" s="10">
        <f t="shared" si="22"/>
        <v>11.554843695946746</v>
      </c>
      <c r="L89" s="19">
        <f t="shared" si="29"/>
        <v>368.69247430000013</v>
      </c>
      <c r="M89" s="11">
        <f t="shared" ref="M89:M104" si="34">0.4*(J88-O88)</f>
        <v>-4.1679365495439198</v>
      </c>
      <c r="N89" s="10">
        <f t="shared" si="23"/>
        <v>-6.1129874991195807</v>
      </c>
      <c r="O89" s="10">
        <f t="shared" si="33"/>
        <v>18.221990795115246</v>
      </c>
      <c r="P89" s="10">
        <f t="shared" si="24"/>
        <v>26.725647239471677</v>
      </c>
      <c r="Q89" s="19">
        <f t="shared" si="32"/>
        <v>368.69247430000013</v>
      </c>
    </row>
    <row r="90" spans="2:17" ht="15.75" thickBot="1" x14ac:dyDescent="0.3">
      <c r="B90" s="8">
        <f t="shared" si="25"/>
        <v>8.5999999999999854</v>
      </c>
      <c r="C90" s="11">
        <v>0</v>
      </c>
      <c r="D90" s="10">
        <f t="shared" si="19"/>
        <v>0</v>
      </c>
      <c r="E90" s="10">
        <v>0</v>
      </c>
      <c r="F90" s="10">
        <v>0</v>
      </c>
      <c r="G90" s="15">
        <f t="shared" si="30"/>
        <v>368.69247430000013</v>
      </c>
      <c r="H90" s="18">
        <f t="shared" si="31"/>
        <v>-3.1513138459085539</v>
      </c>
      <c r="I90" s="10">
        <f t="shared" si="20"/>
        <v>-4.6219374783786984</v>
      </c>
      <c r="J90" s="10">
        <f t="shared" si="21"/>
        <v>7.549425866745282</v>
      </c>
      <c r="K90" s="10">
        <f t="shared" si="22"/>
        <v>11.072516435979303</v>
      </c>
      <c r="L90" s="19">
        <f t="shared" si="29"/>
        <v>368.69247430000013</v>
      </c>
      <c r="M90" s="11">
        <f t="shared" si="34"/>
        <v>-4.1374824721375445</v>
      </c>
      <c r="N90" s="10">
        <f t="shared" si="23"/>
        <v>-6.0683214174099724</v>
      </c>
      <c r="O90" s="10">
        <f t="shared" si="33"/>
        <v>17.805197140160857</v>
      </c>
      <c r="P90" s="10">
        <f t="shared" si="24"/>
        <v>26.114348489559724</v>
      </c>
      <c r="Q90" s="19">
        <f t="shared" si="32"/>
        <v>368.69247430000013</v>
      </c>
    </row>
    <row r="91" spans="2:17" ht="15.75" thickBot="1" x14ac:dyDescent="0.3">
      <c r="B91" s="8">
        <f t="shared" si="25"/>
        <v>8.6999999999999851</v>
      </c>
      <c r="C91" s="11">
        <v>0</v>
      </c>
      <c r="D91" s="10">
        <f t="shared" si="19"/>
        <v>0</v>
      </c>
      <c r="E91" s="10">
        <v>0</v>
      </c>
      <c r="F91" s="10">
        <v>0</v>
      </c>
      <c r="G91" s="15">
        <f t="shared" si="30"/>
        <v>368.69247430000013</v>
      </c>
      <c r="H91" s="18">
        <f t="shared" si="31"/>
        <v>-3.0197703466981132</v>
      </c>
      <c r="I91" s="10">
        <f t="shared" si="20"/>
        <v>-4.4290065743917211</v>
      </c>
      <c r="J91" s="10">
        <f t="shared" si="21"/>
        <v>7.2342944821544277</v>
      </c>
      <c r="K91" s="10">
        <f t="shared" si="22"/>
        <v>10.610322688141434</v>
      </c>
      <c r="L91" s="19">
        <f t="shared" si="29"/>
        <v>368.69247430000013</v>
      </c>
      <c r="M91" s="11">
        <f t="shared" si="34"/>
        <v>-4.1023085093662308</v>
      </c>
      <c r="N91" s="10">
        <f t="shared" si="23"/>
        <v>-6.0167328214321696</v>
      </c>
      <c r="O91" s="10">
        <f t="shared" si="33"/>
        <v>17.391448892947103</v>
      </c>
      <c r="P91" s="10">
        <f t="shared" si="24"/>
        <v>25.507516347818726</v>
      </c>
      <c r="Q91" s="19">
        <f t="shared" si="32"/>
        <v>368.69247430000013</v>
      </c>
    </row>
    <row r="92" spans="2:17" ht="15.75" thickBot="1" x14ac:dyDescent="0.3">
      <c r="B92" s="8">
        <f t="shared" si="25"/>
        <v>8.7999999999999847</v>
      </c>
      <c r="C92" s="11">
        <v>0</v>
      </c>
      <c r="D92" s="10">
        <f t="shared" si="19"/>
        <v>0</v>
      </c>
      <c r="E92" s="10">
        <v>0</v>
      </c>
      <c r="F92" s="10">
        <v>0</v>
      </c>
      <c r="G92" s="15">
        <f t="shared" si="30"/>
        <v>368.69247430000013</v>
      </c>
      <c r="H92" s="18">
        <f t="shared" si="31"/>
        <v>-2.8937177928617714</v>
      </c>
      <c r="I92" s="10">
        <f t="shared" si="20"/>
        <v>-4.2441290752565743</v>
      </c>
      <c r="J92" s="10">
        <f t="shared" si="21"/>
        <v>6.9323174474846176</v>
      </c>
      <c r="K92" s="10">
        <f t="shared" si="22"/>
        <v>10.167422030702264</v>
      </c>
      <c r="L92" s="19">
        <f t="shared" si="29"/>
        <v>368.69247430000013</v>
      </c>
      <c r="M92" s="11">
        <f t="shared" si="34"/>
        <v>-4.0628617643170699</v>
      </c>
      <c r="N92" s="10">
        <f t="shared" si="23"/>
        <v>-5.958877463870917</v>
      </c>
      <c r="O92" s="10">
        <f t="shared" si="33"/>
        <v>16.981218042010482</v>
      </c>
      <c r="P92" s="10">
        <f t="shared" si="24"/>
        <v>24.905843065675512</v>
      </c>
      <c r="Q92" s="19">
        <f t="shared" si="32"/>
        <v>368.69247430000013</v>
      </c>
    </row>
    <row r="93" spans="2:17" ht="15.75" thickBot="1" x14ac:dyDescent="0.3">
      <c r="B93" s="8">
        <f t="shared" si="25"/>
        <v>8.8999999999999844</v>
      </c>
      <c r="C93" s="11">
        <v>0</v>
      </c>
      <c r="D93" s="10">
        <f t="shared" si="19"/>
        <v>0</v>
      </c>
      <c r="E93" s="10">
        <v>0</v>
      </c>
      <c r="F93" s="10">
        <v>0</v>
      </c>
      <c r="G93" s="15">
        <f t="shared" si="30"/>
        <v>368.69247430000013</v>
      </c>
      <c r="H93" s="18">
        <f t="shared" si="31"/>
        <v>-2.7729269789938473</v>
      </c>
      <c r="I93" s="10">
        <f t="shared" si="20"/>
        <v>-4.0669688122809058</v>
      </c>
      <c r="J93" s="10">
        <f t="shared" si="21"/>
        <v>6.6429456681984416</v>
      </c>
      <c r="K93" s="10">
        <f t="shared" si="22"/>
        <v>9.7430091231766074</v>
      </c>
      <c r="L93" s="19">
        <f t="shared" si="29"/>
        <v>368.69247430000013</v>
      </c>
      <c r="M93" s="11">
        <f t="shared" si="34"/>
        <v>-4.0195602378103459</v>
      </c>
      <c r="N93" s="10">
        <f t="shared" si="23"/>
        <v>-5.8953684139892992</v>
      </c>
      <c r="O93" s="10">
        <f t="shared" si="33"/>
        <v>16.574931865578776</v>
      </c>
      <c r="P93" s="10">
        <f t="shared" si="24"/>
        <v>24.309955319288424</v>
      </c>
      <c r="Q93" s="19">
        <f t="shared" si="32"/>
        <v>368.69247430000013</v>
      </c>
    </row>
    <row r="94" spans="2:17" ht="15.75" thickBot="1" x14ac:dyDescent="0.3">
      <c r="B94" s="8">
        <f t="shared" si="25"/>
        <v>8.999999999999984</v>
      </c>
      <c r="C94" s="11">
        <v>0</v>
      </c>
      <c r="D94" s="10">
        <f t="shared" si="19"/>
        <v>0</v>
      </c>
      <c r="E94" s="10">
        <v>0</v>
      </c>
      <c r="F94" s="10">
        <v>0</v>
      </c>
      <c r="G94" s="15">
        <f t="shared" si="30"/>
        <v>368.69247430000013</v>
      </c>
      <c r="H94" s="18">
        <f t="shared" si="31"/>
        <v>-2.6571782672793769</v>
      </c>
      <c r="I94" s="10">
        <f t="shared" si="20"/>
        <v>-3.8972036492706437</v>
      </c>
      <c r="J94" s="10">
        <f t="shared" si="21"/>
        <v>6.3656529702990579</v>
      </c>
      <c r="K94" s="10">
        <f t="shared" si="22"/>
        <v>9.3363122419485194</v>
      </c>
      <c r="L94" s="19">
        <f t="shared" si="29"/>
        <v>368.69247430000013</v>
      </c>
      <c r="M94" s="11">
        <f t="shared" si="34"/>
        <v>-3.9727944789521339</v>
      </c>
      <c r="N94" s="10">
        <f t="shared" si="23"/>
        <v>-5.8267784784447256</v>
      </c>
      <c r="O94" s="10">
        <f t="shared" si="33"/>
        <v>16.172975841797744</v>
      </c>
      <c r="P94" s="10">
        <f t="shared" si="24"/>
        <v>23.720418477889496</v>
      </c>
      <c r="Q94" s="19">
        <f t="shared" si="32"/>
        <v>368.69247430000013</v>
      </c>
    </row>
    <row r="95" spans="2:17" ht="15.75" thickBot="1" x14ac:dyDescent="0.3">
      <c r="B95" s="8">
        <f t="shared" si="25"/>
        <v>9.0999999999999837</v>
      </c>
      <c r="C95" s="11">
        <v>0</v>
      </c>
      <c r="D95" s="10">
        <f t="shared" si="19"/>
        <v>0</v>
      </c>
      <c r="E95" s="10">
        <v>0</v>
      </c>
      <c r="F95" s="10">
        <v>0</v>
      </c>
      <c r="G95" s="15">
        <f t="shared" si="30"/>
        <v>368.69247430000013</v>
      </c>
      <c r="H95" s="18">
        <f t="shared" si="31"/>
        <v>-2.5462611881196233</v>
      </c>
      <c r="I95" s="10">
        <f t="shared" si="20"/>
        <v>-3.7345248967794076</v>
      </c>
      <c r="J95" s="10">
        <f t="shared" si="21"/>
        <v>6.0999351435711215</v>
      </c>
      <c r="K95" s="10">
        <f t="shared" si="22"/>
        <v>8.9465918770214561</v>
      </c>
      <c r="L95" s="19">
        <f t="shared" si="29"/>
        <v>368.69247430000013</v>
      </c>
      <c r="M95" s="11">
        <f t="shared" si="34"/>
        <v>-3.9229291485994744</v>
      </c>
      <c r="N95" s="10">
        <f t="shared" si="23"/>
        <v>-5.7536424943763906</v>
      </c>
      <c r="O95" s="10">
        <f t="shared" si="33"/>
        <v>15.775696393902532</v>
      </c>
      <c r="P95" s="10">
        <f t="shared" si="24"/>
        <v>23.137740630045027</v>
      </c>
      <c r="Q95" s="19">
        <f t="shared" si="32"/>
        <v>368.69247430000013</v>
      </c>
    </row>
    <row r="96" spans="2:17" ht="15.75" thickBot="1" x14ac:dyDescent="0.3">
      <c r="B96" s="8">
        <f t="shared" si="25"/>
        <v>9.1999999999999833</v>
      </c>
      <c r="C96" s="11">
        <v>0</v>
      </c>
      <c r="D96" s="10">
        <f t="shared" si="19"/>
        <v>0</v>
      </c>
      <c r="E96" s="10">
        <v>0</v>
      </c>
      <c r="F96" s="10">
        <v>0</v>
      </c>
      <c r="G96" s="15">
        <f t="shared" si="30"/>
        <v>368.69247430000013</v>
      </c>
      <c r="H96" s="18">
        <f t="shared" si="31"/>
        <v>-2.439974057428449</v>
      </c>
      <c r="I96" s="10">
        <f t="shared" si="20"/>
        <v>-3.5786367508085832</v>
      </c>
      <c r="J96" s="10">
        <f t="shared" si="21"/>
        <v>5.8453090247591604</v>
      </c>
      <c r="K96" s="10">
        <f t="shared" si="22"/>
        <v>8.5731393873435167</v>
      </c>
      <c r="L96" s="19">
        <f t="shared" si="29"/>
        <v>368.69247430000013</v>
      </c>
      <c r="M96" s="11">
        <f t="shared" si="34"/>
        <v>-3.8703045001325642</v>
      </c>
      <c r="N96" s="10">
        <f t="shared" si="23"/>
        <v>-5.6764595012094272</v>
      </c>
      <c r="O96" s="10">
        <f t="shared" si="33"/>
        <v>15.383403479042586</v>
      </c>
      <c r="P96" s="10">
        <f t="shared" si="24"/>
        <v>22.56237638060739</v>
      </c>
      <c r="Q96" s="19">
        <f t="shared" si="32"/>
        <v>368.69247430000013</v>
      </c>
    </row>
    <row r="97" spans="2:17" ht="15.75" thickBot="1" x14ac:dyDescent="0.3">
      <c r="B97" s="8">
        <f t="shared" si="25"/>
        <v>9.2999999999999829</v>
      </c>
      <c r="C97" s="11">
        <v>0</v>
      </c>
      <c r="D97" s="10">
        <f t="shared" si="19"/>
        <v>0</v>
      </c>
      <c r="E97" s="10">
        <v>0</v>
      </c>
      <c r="F97" s="10">
        <v>0</v>
      </c>
      <c r="G97" s="15">
        <f t="shared" si="30"/>
        <v>368.69247430000013</v>
      </c>
      <c r="H97" s="18">
        <f t="shared" si="31"/>
        <v>-2.3381236099036644</v>
      </c>
      <c r="I97" s="10">
        <f t="shared" si="20"/>
        <v>-3.4292557549374072</v>
      </c>
      <c r="J97" s="10">
        <f t="shared" si="21"/>
        <v>5.6013116190163164</v>
      </c>
      <c r="K97" s="10">
        <f t="shared" si="22"/>
        <v>8.2152757122626596</v>
      </c>
      <c r="L97" s="19">
        <f t="shared" si="29"/>
        <v>368.69247430000013</v>
      </c>
      <c r="M97" s="11">
        <f t="shared" si="34"/>
        <v>-3.8152377817133707</v>
      </c>
      <c r="N97" s="10">
        <f t="shared" si="23"/>
        <v>-5.5956947973055486</v>
      </c>
      <c r="O97" s="10">
        <f t="shared" si="33"/>
        <v>14.996373029029332</v>
      </c>
      <c r="P97" s="10">
        <f t="shared" si="24"/>
        <v>21.994730430486449</v>
      </c>
      <c r="Q97" s="19">
        <f t="shared" si="32"/>
        <v>368.69247430000013</v>
      </c>
    </row>
    <row r="98" spans="2:17" ht="15.75" thickBot="1" x14ac:dyDescent="0.3">
      <c r="B98" s="8">
        <f t="shared" si="25"/>
        <v>9.3999999999999826</v>
      </c>
      <c r="C98" s="11">
        <v>0</v>
      </c>
      <c r="D98" s="10">
        <f t="shared" si="19"/>
        <v>0</v>
      </c>
      <c r="E98" s="10">
        <v>0</v>
      </c>
      <c r="F98" s="10">
        <v>0</v>
      </c>
      <c r="G98" s="15">
        <f t="shared" si="30"/>
        <v>368.69247430000013</v>
      </c>
      <c r="H98" s="18">
        <f t="shared" si="31"/>
        <v>-2.2405246476065268</v>
      </c>
      <c r="I98" s="10">
        <f t="shared" si="20"/>
        <v>-3.2861102849050643</v>
      </c>
      <c r="J98" s="10">
        <f t="shared" si="21"/>
        <v>5.3674992580259504</v>
      </c>
      <c r="K98" s="10">
        <f t="shared" si="22"/>
        <v>7.8723501367689206</v>
      </c>
      <c r="L98" s="19">
        <f t="shared" si="29"/>
        <v>368.69247430000013</v>
      </c>
      <c r="M98" s="11">
        <f t="shared" si="34"/>
        <v>-3.7580245640052063</v>
      </c>
      <c r="N98" s="10">
        <f t="shared" si="23"/>
        <v>-5.5117818872895157</v>
      </c>
      <c r="O98" s="10">
        <f t="shared" si="33"/>
        <v>14.614849250857997</v>
      </c>
      <c r="P98" s="10">
        <f t="shared" si="24"/>
        <v>21.435160950755897</v>
      </c>
      <c r="Q98" s="19">
        <f t="shared" si="32"/>
        <v>368.69247430000013</v>
      </c>
    </row>
    <row r="99" spans="2:17" ht="15.75" thickBot="1" x14ac:dyDescent="0.3">
      <c r="B99" s="8">
        <f t="shared" si="25"/>
        <v>9.4999999999999822</v>
      </c>
      <c r="C99" s="11">
        <v>0</v>
      </c>
      <c r="D99" s="10">
        <f t="shared" si="19"/>
        <v>0</v>
      </c>
      <c r="E99" s="10">
        <v>0</v>
      </c>
      <c r="F99" s="10">
        <v>0</v>
      </c>
      <c r="G99" s="15">
        <f t="shared" si="30"/>
        <v>368.69247430000013</v>
      </c>
      <c r="H99" s="18">
        <f t="shared" si="31"/>
        <v>-2.1469997032103803</v>
      </c>
      <c r="I99" s="10">
        <f t="shared" si="20"/>
        <v>-3.1489400547075683</v>
      </c>
      <c r="J99" s="10">
        <f t="shared" si="21"/>
        <v>5.1434467932652987</v>
      </c>
      <c r="K99" s="10">
        <f t="shared" si="22"/>
        <v>7.5437391082784151</v>
      </c>
      <c r="L99" s="19">
        <f t="shared" si="29"/>
        <v>368.69247430000013</v>
      </c>
      <c r="M99" s="11">
        <f t="shared" si="34"/>
        <v>-3.6989399971328183</v>
      </c>
      <c r="N99" s="10">
        <f t="shared" si="23"/>
        <v>-5.4251243255947905</v>
      </c>
      <c r="O99" s="10">
        <f t="shared" si="33"/>
        <v>14.239046794457478</v>
      </c>
      <c r="P99" s="10">
        <f t="shared" si="24"/>
        <v>20.883982762026946</v>
      </c>
      <c r="Q99" s="19">
        <f t="shared" si="32"/>
        <v>368.69247430000013</v>
      </c>
    </row>
    <row r="100" spans="2:17" ht="15.75" thickBot="1" x14ac:dyDescent="0.3">
      <c r="B100" s="8">
        <f t="shared" si="25"/>
        <v>9.5999999999999819</v>
      </c>
      <c r="C100" s="11">
        <v>0</v>
      </c>
      <c r="D100" s="10">
        <f t="shared" si="19"/>
        <v>0</v>
      </c>
      <c r="E100" s="10">
        <v>0</v>
      </c>
      <c r="F100" s="10">
        <v>0</v>
      </c>
      <c r="G100" s="15">
        <f t="shared" si="30"/>
        <v>368.69247430000013</v>
      </c>
      <c r="H100" s="18">
        <f t="shared" si="31"/>
        <v>-2.0573787173061198</v>
      </c>
      <c r="I100" s="10">
        <f t="shared" si="20"/>
        <v>-3.0174956433113667</v>
      </c>
      <c r="J100" s="10">
        <f t="shared" si="21"/>
        <v>4.9287468229442615</v>
      </c>
      <c r="K100" s="10">
        <f t="shared" si="22"/>
        <v>7.2288451028076599</v>
      </c>
      <c r="L100" s="19">
        <f t="shared" si="29"/>
        <v>368.69247430000013</v>
      </c>
      <c r="M100" s="11">
        <f t="shared" si="34"/>
        <v>-3.6382400004768716</v>
      </c>
      <c r="N100" s="10">
        <f t="shared" si="23"/>
        <v>-5.3360974614994126</v>
      </c>
      <c r="O100" s="10">
        <f t="shared" si="33"/>
        <v>13.869152794744197</v>
      </c>
      <c r="P100" s="10">
        <f t="shared" si="24"/>
        <v>20.341470329467469</v>
      </c>
      <c r="Q100" s="19">
        <f t="shared" si="32"/>
        <v>368.69247430000013</v>
      </c>
    </row>
    <row r="101" spans="2:17" ht="15.75" thickBot="1" x14ac:dyDescent="0.3">
      <c r="B101" s="8">
        <f t="shared" si="25"/>
        <v>9.6999999999999815</v>
      </c>
      <c r="C101" s="11">
        <v>0</v>
      </c>
      <c r="D101" s="10">
        <f t="shared" si="19"/>
        <v>0</v>
      </c>
      <c r="E101" s="10">
        <v>0</v>
      </c>
      <c r="F101" s="10">
        <v>0</v>
      </c>
      <c r="G101" s="15">
        <f t="shared" si="30"/>
        <v>368.69247430000013</v>
      </c>
      <c r="H101" s="18">
        <f t="shared" si="31"/>
        <v>-1.9714987291777046</v>
      </c>
      <c r="I101" s="10">
        <f t="shared" si="20"/>
        <v>-2.8915380411230638</v>
      </c>
      <c r="J101" s="10">
        <f t="shared" si="21"/>
        <v>4.7230089512136502</v>
      </c>
      <c r="K101" s="10">
        <f t="shared" si="22"/>
        <v>6.9270955384765243</v>
      </c>
      <c r="L101" s="19">
        <f t="shared" si="29"/>
        <v>368.69247430000013</v>
      </c>
      <c r="M101" s="11">
        <f t="shared" si="34"/>
        <v>-3.5761623887199749</v>
      </c>
      <c r="N101" s="10">
        <f t="shared" si="23"/>
        <v>-5.2450500906639252</v>
      </c>
      <c r="O101" s="10">
        <f t="shared" si="33"/>
        <v>13.505328794696512</v>
      </c>
      <c r="P101" s="10">
        <f t="shared" si="24"/>
        <v>19.807860583317531</v>
      </c>
      <c r="Q101" s="19">
        <f t="shared" si="32"/>
        <v>368.69247430000013</v>
      </c>
    </row>
    <row r="102" spans="2:17" ht="15.75" thickBot="1" x14ac:dyDescent="0.3">
      <c r="B102" s="8">
        <f t="shared" si="25"/>
        <v>9.7999999999999812</v>
      </c>
      <c r="C102" s="11">
        <v>0</v>
      </c>
      <c r="D102" s="10">
        <f t="shared" si="19"/>
        <v>0</v>
      </c>
      <c r="E102" s="10">
        <v>0</v>
      </c>
      <c r="F102" s="10">
        <v>0</v>
      </c>
      <c r="G102" s="15">
        <f t="shared" si="30"/>
        <v>368.69247430000013</v>
      </c>
      <c r="H102" s="18">
        <f t="shared" si="31"/>
        <v>-1.8892035804854601</v>
      </c>
      <c r="I102" s="10">
        <f t="shared" si="20"/>
        <v>-2.7708382153906097</v>
      </c>
      <c r="J102" s="10">
        <f t="shared" si="21"/>
        <v>4.5258590782958805</v>
      </c>
      <c r="K102" s="10">
        <f t="shared" si="22"/>
        <v>6.6379417343642189</v>
      </c>
      <c r="L102" s="19">
        <f t="shared" si="29"/>
        <v>368.69247430000013</v>
      </c>
      <c r="M102" s="11">
        <f t="shared" si="34"/>
        <v>-3.5129279373931448</v>
      </c>
      <c r="N102" s="10">
        <f t="shared" si="23"/>
        <v>-5.1523060179364037</v>
      </c>
      <c r="O102" s="10">
        <f t="shared" si="33"/>
        <v>13.147712555824516</v>
      </c>
      <c r="P102" s="10">
        <f t="shared" si="24"/>
        <v>19.283355574251143</v>
      </c>
      <c r="Q102" s="19">
        <f t="shared" si="32"/>
        <v>368.69247430000013</v>
      </c>
    </row>
    <row r="103" spans="2:17" ht="15.75" thickBot="1" x14ac:dyDescent="0.3">
      <c r="B103" s="8">
        <f t="shared" si="25"/>
        <v>9.8999999999999808</v>
      </c>
      <c r="C103" s="11">
        <v>0</v>
      </c>
      <c r="D103" s="10">
        <f t="shared" si="19"/>
        <v>0</v>
      </c>
      <c r="E103" s="10">
        <v>0</v>
      </c>
      <c r="F103" s="10">
        <v>0</v>
      </c>
      <c r="G103" s="15">
        <f t="shared" si="30"/>
        <v>368.69247430000013</v>
      </c>
      <c r="H103" s="18">
        <f t="shared" si="31"/>
        <v>-1.8103436313183523</v>
      </c>
      <c r="I103" s="10">
        <f t="shared" si="20"/>
        <v>-2.6551766937456875</v>
      </c>
      <c r="J103" s="10">
        <f t="shared" si="21"/>
        <v>4.3369387202473355</v>
      </c>
      <c r="K103" s="10">
        <f t="shared" si="22"/>
        <v>6.3608579128251588</v>
      </c>
      <c r="L103" s="19">
        <f t="shared" si="29"/>
        <v>368.69247430000013</v>
      </c>
      <c r="M103" s="11">
        <f t="shared" si="34"/>
        <v>-3.4487413910114544</v>
      </c>
      <c r="N103" s="10">
        <f t="shared" si="23"/>
        <v>-5.0581655359547693</v>
      </c>
      <c r="O103" s="10">
        <f t="shared" si="33"/>
        <v>12.796419762085202</v>
      </c>
      <c r="P103" s="10">
        <f t="shared" si="24"/>
        <v>18.768124972457503</v>
      </c>
      <c r="Q103" s="19">
        <f t="shared" si="32"/>
        <v>368.69247430000013</v>
      </c>
    </row>
    <row r="104" spans="2:17" ht="15.75" thickBot="1" x14ac:dyDescent="0.3">
      <c r="B104" s="9">
        <f t="shared" si="25"/>
        <v>9.9999999999999805</v>
      </c>
      <c r="C104" s="26">
        <v>0</v>
      </c>
      <c r="D104" s="23">
        <f t="shared" si="19"/>
        <v>0</v>
      </c>
      <c r="E104" s="23">
        <v>0</v>
      </c>
      <c r="F104" s="23">
        <v>0</v>
      </c>
      <c r="G104" s="27">
        <f t="shared" si="30"/>
        <v>368.69247430000013</v>
      </c>
      <c r="H104" s="22">
        <f t="shared" si="31"/>
        <v>-1.7347754880989343</v>
      </c>
      <c r="I104" s="23">
        <f t="shared" si="20"/>
        <v>-2.5443431651300639</v>
      </c>
      <c r="J104" s="23">
        <f t="shared" si="21"/>
        <v>4.1559043571155012</v>
      </c>
      <c r="K104" s="23">
        <f t="shared" si="22"/>
        <v>6.0953402434505914</v>
      </c>
      <c r="L104" s="24">
        <f t="shared" si="29"/>
        <v>368.69247430000013</v>
      </c>
      <c r="M104" s="28">
        <f t="shared" si="34"/>
        <v>-3.383792416735147</v>
      </c>
      <c r="N104" s="23">
        <f t="shared" si="23"/>
        <v>-4.9629068238529381</v>
      </c>
      <c r="O104" s="23">
        <f t="shared" si="33"/>
        <v>12.451545622984058</v>
      </c>
      <c r="P104" s="23">
        <f t="shared" si="24"/>
        <v>18.262308418862027</v>
      </c>
      <c r="Q104" s="24">
        <f t="shared" si="32"/>
        <v>368.69247430000013</v>
      </c>
    </row>
    <row r="105" spans="2:17" ht="15.75" thickTop="1" x14ac:dyDescent="0.25">
      <c r="B105" s="1"/>
      <c r="H105" s="1"/>
    </row>
    <row r="106" spans="2:17" x14ac:dyDescent="0.25">
      <c r="B106" s="1"/>
    </row>
    <row r="107" spans="2:17" x14ac:dyDescent="0.25">
      <c r="B107" s="1"/>
    </row>
    <row r="108" spans="2:17" x14ac:dyDescent="0.25">
      <c r="B108" s="1"/>
    </row>
    <row r="109" spans="2:17" x14ac:dyDescent="0.25">
      <c r="B109" s="1"/>
    </row>
    <row r="110" spans="2:17" x14ac:dyDescent="0.25">
      <c r="B110" s="1"/>
    </row>
    <row r="111" spans="2:17" x14ac:dyDescent="0.25">
      <c r="B111" s="1"/>
    </row>
    <row r="112" spans="2:17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</sheetData>
  <mergeCells count="4">
    <mergeCell ref="C2:G2"/>
    <mergeCell ref="H2:L2"/>
    <mergeCell ref="M2:Q2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Subhankar Dey</dc:creator>
  <cp:lastModifiedBy>Subhankar Dey</cp:lastModifiedBy>
  <dcterms:created xsi:type="dcterms:W3CDTF">2018-11-01T22:31:17Z</dcterms:created>
  <dcterms:modified xsi:type="dcterms:W3CDTF">2018-11-04T07:48:21Z</dcterms:modified>
</cp:coreProperties>
</file>