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.74\samba\hdd3\Oxygen\1p\inputdata\Initial\"/>
    </mc:Choice>
  </mc:AlternateContent>
  <bookViews>
    <workbookView xWindow="0" yWindow="0" windowWidth="13500" windowHeight="104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" i="1" l="1"/>
  <c r="C7" i="1" l="1"/>
  <c r="L12" i="1"/>
  <c r="K12" i="1"/>
  <c r="J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H5" i="1"/>
  <c r="J9" i="1" s="1"/>
  <c r="D12" i="1" s="1"/>
  <c r="C26" i="1" s="1"/>
  <c r="H3" i="1" l="1"/>
  <c r="H4" i="1"/>
  <c r="J6" i="1" s="1"/>
  <c r="C12" i="1" s="1"/>
  <c r="C25" i="1" s="1"/>
  <c r="D14" i="1"/>
  <c r="J3" i="1"/>
  <c r="D19" i="1"/>
  <c r="D17" i="1"/>
  <c r="D15" i="1"/>
  <c r="D13" i="1"/>
  <c r="C59" i="1" s="1"/>
  <c r="D20" i="1"/>
  <c r="D18" i="1"/>
  <c r="D16" i="1"/>
  <c r="C20" i="1" l="1"/>
  <c r="B14" i="1"/>
  <c r="B12" i="1"/>
  <c r="C24" i="1" s="1"/>
  <c r="B13" i="1"/>
  <c r="C28" i="1" s="1"/>
  <c r="B15" i="1"/>
  <c r="C30" i="1" s="1"/>
  <c r="C29" i="1"/>
  <c r="B19" i="1"/>
  <c r="C34" i="1" s="1"/>
  <c r="B20" i="1"/>
  <c r="C35" i="1" s="1"/>
  <c r="B17" i="1"/>
  <c r="C32" i="1" s="1"/>
  <c r="B18" i="1"/>
  <c r="C33" i="1" s="1"/>
  <c r="B16" i="1"/>
  <c r="C31" i="1" s="1"/>
  <c r="C16" i="1"/>
  <c r="C49" i="1" s="1"/>
  <c r="C14" i="1"/>
  <c r="C47" i="1" s="1"/>
  <c r="C18" i="1"/>
  <c r="C13" i="1"/>
  <c r="C46" i="1" s="1"/>
  <c r="C15" i="1"/>
  <c r="C48" i="1" s="1"/>
  <c r="C17" i="1"/>
  <c r="C19" i="1"/>
  <c r="E8" i="1" l="1"/>
</calcChain>
</file>

<file path=xl/sharedStrings.xml><?xml version="1.0" encoding="utf-8"?>
<sst xmlns="http://schemas.openxmlformats.org/spreadsheetml/2006/main" count="85" uniqueCount="81">
  <si>
    <t>O2</t>
  </si>
  <si>
    <t>O2</t>
    <phoneticPr fontId="1"/>
  </si>
  <si>
    <t>N2</t>
  </si>
  <si>
    <t>N2</t>
    <phoneticPr fontId="1"/>
  </si>
  <si>
    <t>H2O</t>
  </si>
  <si>
    <t>H2O</t>
    <phoneticPr fontId="1"/>
  </si>
  <si>
    <t>N0_O2</t>
    <phoneticPr fontId="1"/>
  </si>
  <si>
    <t>N0_N2</t>
    <phoneticPr fontId="1"/>
  </si>
  <si>
    <t>N0_H2O</t>
    <phoneticPr fontId="1"/>
  </si>
  <si>
    <t>e</t>
  </si>
  <si>
    <t>N2v1</t>
  </si>
  <si>
    <t>N2v2</t>
  </si>
  <si>
    <t>N2v3</t>
  </si>
  <si>
    <t>N2v4</t>
  </si>
  <si>
    <t>N2v5</t>
  </si>
  <si>
    <t>N2v6</t>
  </si>
  <si>
    <t>N2v7</t>
  </si>
  <si>
    <t>N2v8</t>
  </si>
  <si>
    <t>N2A1</t>
  </si>
  <si>
    <t>N2A2</t>
  </si>
  <si>
    <t>N2B</t>
  </si>
  <si>
    <t>N2ad</t>
  </si>
  <si>
    <t>N2C</t>
  </si>
  <si>
    <t>N2E</t>
  </si>
  <si>
    <t>N(S)</t>
  </si>
  <si>
    <t>N(D)</t>
  </si>
  <si>
    <t>N2p</t>
  </si>
  <si>
    <t>N2Bp</t>
  </si>
  <si>
    <t>O2v1</t>
  </si>
  <si>
    <t>O2v2</t>
  </si>
  <si>
    <t>O2v3</t>
  </si>
  <si>
    <t>O2v4</t>
  </si>
  <si>
    <t>O2a</t>
  </si>
  <si>
    <t>O2b</t>
  </si>
  <si>
    <t>O2A</t>
  </si>
  <si>
    <t>O(P)</t>
  </si>
  <si>
    <t>O(D)</t>
  </si>
  <si>
    <t>O(S)</t>
  </si>
  <si>
    <t>O2p</t>
  </si>
  <si>
    <t>O2m</t>
  </si>
  <si>
    <t>Om</t>
  </si>
  <si>
    <t>H2Ov2</t>
  </si>
  <si>
    <t>H2Ov1</t>
  </si>
  <si>
    <t>H2Ov3</t>
  </si>
  <si>
    <t>H</t>
  </si>
  <si>
    <t>OH</t>
  </si>
  <si>
    <t>H2</t>
  </si>
  <si>
    <t>H2Op</t>
  </si>
  <si>
    <t>OHm</t>
  </si>
  <si>
    <t>Hm</t>
  </si>
  <si>
    <t>O3</t>
  </si>
  <si>
    <t>NO</t>
  </si>
  <si>
    <t>H2O2</t>
  </si>
  <si>
    <t>HO2</t>
  </si>
  <si>
    <t>NO2</t>
  </si>
  <si>
    <t>N2O</t>
  </si>
  <si>
    <t>NO(A)</t>
  </si>
  <si>
    <t>NH</t>
  </si>
  <si>
    <t>HNO2</t>
  </si>
  <si>
    <t>HNO3</t>
  </si>
  <si>
    <t>HNO</t>
  </si>
  <si>
    <t>N2</t>
    <phoneticPr fontId="1"/>
  </si>
  <si>
    <t>O2</t>
    <phoneticPr fontId="1"/>
  </si>
  <si>
    <t>H2O</t>
    <phoneticPr fontId="1"/>
  </si>
  <si>
    <t>Ev_N2</t>
    <phoneticPr fontId="1"/>
  </si>
  <si>
    <t>Ev_O2</t>
    <phoneticPr fontId="1"/>
  </si>
  <si>
    <t>Ev_H2O</t>
    <phoneticPr fontId="1"/>
  </si>
  <si>
    <t>N2_exp(-Ev/Tv)</t>
    <phoneticPr fontId="1"/>
  </si>
  <si>
    <t>コピー</t>
    <phoneticPr fontId="1"/>
  </si>
  <si>
    <t>Tvとの一致を確認</t>
    <rPh sb="4" eb="6">
      <t>イッチ</t>
    </rPh>
    <rPh sb="7" eb="9">
      <t>カクニン</t>
    </rPh>
    <phoneticPr fontId="1"/>
  </si>
  <si>
    <t>N4p</t>
  </si>
  <si>
    <t>O4p</t>
  </si>
  <si>
    <t>N2O2p</t>
  </si>
  <si>
    <t>O2pH2O</t>
  </si>
  <si>
    <t>H3Op</t>
  </si>
  <si>
    <t>H3OpH2O</t>
  </si>
  <si>
    <t>H3OpH2O2</t>
  </si>
  <si>
    <t>H3OpH2O3</t>
  </si>
  <si>
    <t>ALL_particle_on Tv=T</t>
    <phoneticPr fontId="1"/>
  </si>
  <si>
    <t>Tv = T</t>
    <phoneticPr fontId="1"/>
  </si>
  <si>
    <t>分圧比を入力(N2を１００分率で入力)</t>
    <rPh sb="0" eb="2">
      <t>ブンアツ</t>
    </rPh>
    <rPh sb="2" eb="3">
      <t>ヒ</t>
    </rPh>
    <rPh sb="4" eb="6">
      <t>ニュウリョク</t>
    </rPh>
    <rPh sb="13" eb="15">
      <t>ブンリツ</t>
    </rPh>
    <rPh sb="16" eb="18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</si>
</sst>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E+00"/>
    <numFmt numFmtId="177" formatCode="0.0000000E+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topLeftCell="A51" workbookViewId="0">
      <selection activeCell="A24" sqref="A24:C86"/>
    </sheetView>
  </sheetViews>
  <sheetFormatPr defaultRowHeight="13.5" x14ac:dyDescent="0.15"/>
  <cols>
    <col min="2" max="2" width="17.875" customWidth="1"/>
    <col min="3" max="4" width="14.25" bestFit="1" customWidth="1"/>
    <col min="5" max="5" width="17" customWidth="1"/>
    <col min="7" max="7" width="14.375" customWidth="1"/>
    <col min="8" max="8" width="13.125" bestFit="1" customWidth="1"/>
    <col min="10" max="10" width="12.75" bestFit="1" customWidth="1"/>
    <col min="13" max="13" width="13.125" bestFit="1" customWidth="1"/>
    <col min="16" max="16" width="12.875" style="2" customWidth="1"/>
  </cols>
  <sheetData>
    <row r="1" spans="1:12" x14ac:dyDescent="0.15">
      <c r="C1" t="s">
        <v>80</v>
      </c>
    </row>
    <row r="2" spans="1:12" x14ac:dyDescent="0.15">
      <c r="B2" t="s">
        <v>61</v>
      </c>
      <c r="C2" s="2">
        <v>0.4</v>
      </c>
      <c r="J2" t="s">
        <v>7</v>
      </c>
    </row>
    <row r="3" spans="1:12" x14ac:dyDescent="0.15">
      <c r="B3" t="s">
        <v>62</v>
      </c>
      <c r="C3" s="2">
        <f>1-C2</f>
        <v>0.6</v>
      </c>
      <c r="F3">
        <v>2</v>
      </c>
      <c r="G3" t="s">
        <v>2</v>
      </c>
      <c r="H3" s="2">
        <f>$C$7*C2</f>
        <v>9.7817229643820184E+24</v>
      </c>
      <c r="J3" s="1">
        <f>H3/SUM(J12:J20)</f>
        <v>2.7530729683670017E+27</v>
      </c>
    </row>
    <row r="4" spans="1:12" x14ac:dyDescent="0.15">
      <c r="C4" s="2"/>
      <c r="F4">
        <v>3</v>
      </c>
      <c r="G4" t="s">
        <v>0</v>
      </c>
      <c r="H4" s="2">
        <f>$C$7*C3</f>
        <v>1.4672584446573025E+25</v>
      </c>
    </row>
    <row r="5" spans="1:12" x14ac:dyDescent="0.15">
      <c r="C5" s="2"/>
      <c r="F5">
        <v>4</v>
      </c>
      <c r="G5" t="s">
        <v>4</v>
      </c>
      <c r="H5" s="2">
        <f>$C$7*C4</f>
        <v>0</v>
      </c>
      <c r="J5" t="s">
        <v>6</v>
      </c>
    </row>
    <row r="6" spans="1:12" x14ac:dyDescent="0.15">
      <c r="C6" s="2"/>
      <c r="J6" s="1">
        <f>H4/SUM(K12:K20)</f>
        <v>6.3983257143787701E+26</v>
      </c>
    </row>
    <row r="7" spans="1:12" x14ac:dyDescent="0.15">
      <c r="B7" t="s">
        <v>78</v>
      </c>
      <c r="C7" s="2">
        <f>((6.02E+23*1000)/(0.0820578*C9))</f>
        <v>2.4454307410955044E+25</v>
      </c>
      <c r="E7" t="s">
        <v>69</v>
      </c>
    </row>
    <row r="8" spans="1:12" x14ac:dyDescent="0.15">
      <c r="E8" s="2">
        <f>(F13-F12)/LN(C24/C28)</f>
        <v>299.99999999999994</v>
      </c>
      <c r="J8" t="s">
        <v>8</v>
      </c>
    </row>
    <row r="9" spans="1:12" x14ac:dyDescent="0.15">
      <c r="B9" t="s">
        <v>79</v>
      </c>
      <c r="C9">
        <v>300</v>
      </c>
      <c r="J9" s="1">
        <f>H5/SUM(L12:L20)</f>
        <v>0</v>
      </c>
    </row>
    <row r="10" spans="1:12" x14ac:dyDescent="0.15">
      <c r="J10" s="1"/>
    </row>
    <row r="11" spans="1:12" x14ac:dyDescent="0.15">
      <c r="B11" t="s">
        <v>3</v>
      </c>
      <c r="C11" t="s">
        <v>1</v>
      </c>
      <c r="D11" t="s">
        <v>5</v>
      </c>
      <c r="F11" t="s">
        <v>64</v>
      </c>
      <c r="G11" t="s">
        <v>65</v>
      </c>
      <c r="H11" t="s">
        <v>66</v>
      </c>
      <c r="J11" t="s">
        <v>67</v>
      </c>
      <c r="K11" t="s">
        <v>62</v>
      </c>
      <c r="L11" t="s">
        <v>63</v>
      </c>
    </row>
    <row r="12" spans="1:12" x14ac:dyDescent="0.15">
      <c r="A12">
        <v>0</v>
      </c>
      <c r="B12" s="3">
        <f t="shared" ref="B12:B20" si="0">$J$3*J12</f>
        <v>9.7815860773424503E+24</v>
      </c>
      <c r="C12" s="3">
        <f t="shared" ref="C12:C20" si="1">$J$6*K12</f>
        <v>1.466418292666466E+25</v>
      </c>
      <c r="D12" s="3">
        <f t="shared" ref="D12:D20" si="2">$J$9*L12</f>
        <v>0</v>
      </c>
      <c r="F12">
        <v>1691.991409</v>
      </c>
      <c r="G12">
        <v>1132.7395650000001</v>
      </c>
      <c r="H12">
        <v>1173.8123479999999</v>
      </c>
      <c r="J12">
        <f>EXP(-(F12/$C$9))</f>
        <v>3.5529701499864147E-3</v>
      </c>
      <c r="K12">
        <f>EXP(-(G12/$C$9))</f>
        <v>2.2918781539536619E-2</v>
      </c>
      <c r="L12">
        <f>EXP(-(H12/$C$9))</f>
        <v>1.9986308263960504E-2</v>
      </c>
    </row>
    <row r="13" spans="1:12" x14ac:dyDescent="0.15">
      <c r="A13">
        <v>1</v>
      </c>
      <c r="B13" s="3">
        <f t="shared" si="0"/>
        <v>1.3688484174230884E+20</v>
      </c>
      <c r="C13" s="3">
        <f t="shared" si="1"/>
        <v>8.3961231872175175E+21</v>
      </c>
      <c r="D13" s="3">
        <f t="shared" si="2"/>
        <v>0</v>
      </c>
      <c r="F13">
        <v>5045.0530699999999</v>
      </c>
      <c r="G13">
        <v>3372.3575219999998</v>
      </c>
      <c r="H13">
        <v>3476.1044350000002</v>
      </c>
      <c r="J13">
        <f t="shared" ref="J13:J42" si="3">EXP(-(F13/$C$9))</f>
        <v>4.9720745986439556E-8</v>
      </c>
      <c r="K13">
        <f t="shared" ref="K13:K42" si="4">EXP(-(G13/$C$9))</f>
        <v>1.3122375386969057E-5</v>
      </c>
      <c r="L13">
        <f t="shared" ref="L13:L42" si="5">EXP(-(H13/$C$9))</f>
        <v>9.2858875010998497E-6</v>
      </c>
    </row>
    <row r="14" spans="1:12" x14ac:dyDescent="0.15">
      <c r="A14">
        <v>2</v>
      </c>
      <c r="B14" s="3">
        <f t="shared" si="0"/>
        <v>2197785890339539.8</v>
      </c>
      <c r="C14" s="3">
        <f t="shared" si="1"/>
        <v>5.3928322799996068E+18</v>
      </c>
      <c r="D14" s="3">
        <f t="shared" si="2"/>
        <v>0</v>
      </c>
      <c r="F14">
        <v>8356.8865220000007</v>
      </c>
      <c r="G14">
        <v>5577.4939130000002</v>
      </c>
      <c r="H14">
        <v>5717.9530430000004</v>
      </c>
      <c r="J14">
        <f t="shared" si="3"/>
        <v>7.9830281129205483E-13</v>
      </c>
      <c r="K14">
        <f t="shared" si="4"/>
        <v>8.4285053945916699E-9</v>
      </c>
      <c r="L14">
        <f t="shared" si="5"/>
        <v>5.2773409361163502E-9</v>
      </c>
    </row>
    <row r="15" spans="1:12" x14ac:dyDescent="0.15">
      <c r="A15">
        <v>3</v>
      </c>
      <c r="B15" s="3">
        <f t="shared" si="0"/>
        <v>40485484592.197083</v>
      </c>
      <c r="C15" s="3">
        <f t="shared" si="1"/>
        <v>3885726270700616</v>
      </c>
      <c r="D15" s="3">
        <f t="shared" si="2"/>
        <v>0</v>
      </c>
      <c r="F15">
        <v>11627.491770000001</v>
      </c>
      <c r="G15">
        <v>7748.1487390000002</v>
      </c>
      <c r="H15">
        <v>7899.358174</v>
      </c>
      <c r="J15">
        <f t="shared" si="3"/>
        <v>1.4705561769476542E-17</v>
      </c>
      <c r="K15">
        <f t="shared" si="4"/>
        <v>6.0730360474902632E-12</v>
      </c>
      <c r="L15">
        <f t="shared" si="5"/>
        <v>3.6686626774551978E-12</v>
      </c>
    </row>
    <row r="16" spans="1:12" x14ac:dyDescent="0.15">
      <c r="A16">
        <v>4</v>
      </c>
      <c r="B16" s="3">
        <f t="shared" si="0"/>
        <v>855652.18078073708</v>
      </c>
      <c r="C16" s="3">
        <f t="shared" si="1"/>
        <v>3140831742306.2549</v>
      </c>
      <c r="D16" s="3">
        <f t="shared" si="2"/>
        <v>0</v>
      </c>
      <c r="F16">
        <v>14856.8688</v>
      </c>
      <c r="G16">
        <v>9884.3220000000001</v>
      </c>
      <c r="H16">
        <v>10020.31983</v>
      </c>
      <c r="J16">
        <f t="shared" si="3"/>
        <v>3.1079894743518956E-22</v>
      </c>
      <c r="K16">
        <f t="shared" si="4"/>
        <v>4.9088337832629486E-15</v>
      </c>
      <c r="L16">
        <f t="shared" si="5"/>
        <v>3.1196171779265313E-15</v>
      </c>
    </row>
    <row r="17" spans="1:12" x14ac:dyDescent="0.15">
      <c r="A17">
        <v>5</v>
      </c>
      <c r="B17" s="3">
        <f t="shared" si="0"/>
        <v>20.748137321708409</v>
      </c>
      <c r="C17" s="3">
        <f t="shared" si="1"/>
        <v>2847962794.9998403</v>
      </c>
      <c r="D17" s="3">
        <f t="shared" si="2"/>
        <v>0</v>
      </c>
      <c r="F17">
        <v>18045.017629999998</v>
      </c>
      <c r="G17">
        <v>11986.0137</v>
      </c>
      <c r="H17">
        <v>12080.838</v>
      </c>
      <c r="J17">
        <f t="shared" si="3"/>
        <v>7.5363557595842673E-27</v>
      </c>
      <c r="K17">
        <f t="shared" si="4"/>
        <v>4.451106308326406E-18</v>
      </c>
      <c r="L17">
        <f t="shared" si="5"/>
        <v>3.2448582736208701E-18</v>
      </c>
    </row>
    <row r="18" spans="1:12" x14ac:dyDescent="0.15">
      <c r="A18">
        <v>6</v>
      </c>
      <c r="B18" s="3">
        <f t="shared" si="0"/>
        <v>5.7722472744099068E-4</v>
      </c>
      <c r="C18" s="3">
        <f t="shared" si="1"/>
        <v>2896950.9158859323</v>
      </c>
      <c r="D18" s="3">
        <f t="shared" si="2"/>
        <v>0</v>
      </c>
      <c r="F18">
        <v>21191.938239999999</v>
      </c>
      <c r="G18">
        <v>14053.223830000001</v>
      </c>
      <c r="H18">
        <v>14080.912700000001</v>
      </c>
      <c r="J18">
        <f t="shared" si="3"/>
        <v>2.0966561150879132E-31</v>
      </c>
      <c r="K18">
        <f t="shared" si="4"/>
        <v>4.5276702768908736E-21</v>
      </c>
      <c r="L18">
        <f t="shared" si="5"/>
        <v>4.1284881980099239E-21</v>
      </c>
    </row>
    <row r="19" spans="1:12" x14ac:dyDescent="0.15">
      <c r="A19">
        <v>7</v>
      </c>
      <c r="B19" s="3">
        <f t="shared" si="0"/>
        <v>1.842445598945168E-8</v>
      </c>
      <c r="C19" s="3">
        <f t="shared" si="1"/>
        <v>3305.7130135600532</v>
      </c>
      <c r="D19" s="3">
        <f t="shared" si="2"/>
        <v>0</v>
      </c>
      <c r="F19">
        <v>24297.630649999999</v>
      </c>
      <c r="G19">
        <v>16085.95239</v>
      </c>
      <c r="H19">
        <v>16020.54391</v>
      </c>
      <c r="J19">
        <f t="shared" si="3"/>
        <v>6.6923238872161948E-36</v>
      </c>
      <c r="K19">
        <f t="shared" si="4"/>
        <v>5.1665281842892447E-24</v>
      </c>
      <c r="L19">
        <f t="shared" si="5"/>
        <v>6.4252092511528328E-24</v>
      </c>
    </row>
    <row r="20" spans="1:12" x14ac:dyDescent="0.15">
      <c r="A20">
        <v>8</v>
      </c>
      <c r="B20" s="3">
        <f t="shared" si="0"/>
        <v>6.7472743091080761E-13</v>
      </c>
      <c r="C20" s="3">
        <f t="shared" si="1"/>
        <v>4.2316167630662029</v>
      </c>
      <c r="D20" s="3">
        <f t="shared" si="2"/>
        <v>0</v>
      </c>
      <c r="F20">
        <v>27362.094850000001</v>
      </c>
      <c r="G20">
        <v>18084.199390000002</v>
      </c>
      <c r="H20">
        <v>17899.731650000002</v>
      </c>
      <c r="J20">
        <f t="shared" si="3"/>
        <v>2.4508156473274494E-40</v>
      </c>
      <c r="K20">
        <f t="shared" si="4"/>
        <v>6.6136313654001925E-27</v>
      </c>
      <c r="L20">
        <f t="shared" si="5"/>
        <v>1.2231631523226359E-26</v>
      </c>
    </row>
    <row r="21" spans="1:12" x14ac:dyDescent="0.15">
      <c r="F21">
        <v>30385.330839999999</v>
      </c>
      <c r="G21">
        <v>20047.964830000001</v>
      </c>
      <c r="H21">
        <v>19718.475910000001</v>
      </c>
      <c r="J21">
        <f t="shared" si="3"/>
        <v>1.0297416632504755E-44</v>
      </c>
      <c r="K21">
        <f t="shared" si="4"/>
        <v>9.497260195031149E-30</v>
      </c>
      <c r="L21">
        <f t="shared" si="5"/>
        <v>2.8482781775858383E-29</v>
      </c>
    </row>
    <row r="22" spans="1:12" x14ac:dyDescent="0.15">
      <c r="F22">
        <v>33367.338629999998</v>
      </c>
      <c r="G22">
        <v>21977.2487</v>
      </c>
      <c r="H22">
        <v>21476.776699999999</v>
      </c>
      <c r="J22">
        <f t="shared" si="3"/>
        <v>4.9639781056605175E-49</v>
      </c>
      <c r="K22">
        <f t="shared" si="4"/>
        <v>1.5299381490700334E-32</v>
      </c>
      <c r="L22">
        <f t="shared" si="5"/>
        <v>8.1129967201571358E-32</v>
      </c>
    </row>
    <row r="23" spans="1:12" x14ac:dyDescent="0.15">
      <c r="B23" t="s">
        <v>68</v>
      </c>
      <c r="F23">
        <v>36308.118199999997</v>
      </c>
      <c r="G23">
        <v>23872.050999999999</v>
      </c>
      <c r="H23">
        <v>23174.633999999998</v>
      </c>
      <c r="J23">
        <f t="shared" si="3"/>
        <v>2.7454617122953904E-53</v>
      </c>
      <c r="K23">
        <f t="shared" si="4"/>
        <v>2.7648183080980383E-35</v>
      </c>
      <c r="L23">
        <f t="shared" si="5"/>
        <v>2.8267090688555392E-34</v>
      </c>
    </row>
    <row r="24" spans="1:12" x14ac:dyDescent="0.15">
      <c r="A24">
        <v>2</v>
      </c>
      <c r="B24" t="s">
        <v>2</v>
      </c>
      <c r="C24" s="2">
        <f>B12</f>
        <v>9.7815860773424503E+24</v>
      </c>
      <c r="F24">
        <v>39207.669569999998</v>
      </c>
      <c r="G24">
        <v>25732.371739999999</v>
      </c>
      <c r="H24">
        <v>24812.04783</v>
      </c>
      <c r="J24">
        <f t="shared" si="3"/>
        <v>1.7421472439477831E-57</v>
      </c>
      <c r="K24">
        <f t="shared" si="4"/>
        <v>5.605011269328729E-38</v>
      </c>
      <c r="L24">
        <f t="shared" si="5"/>
        <v>1.2047080407909292E-36</v>
      </c>
    </row>
    <row r="25" spans="1:12" x14ac:dyDescent="0.15">
      <c r="A25">
        <v>3</v>
      </c>
      <c r="B25" t="s">
        <v>0</v>
      </c>
      <c r="C25" s="2">
        <f>C12</f>
        <v>1.466418292666466E+25</v>
      </c>
      <c r="F25">
        <v>42065.992720000002</v>
      </c>
      <c r="G25">
        <v>27558.210910000002</v>
      </c>
      <c r="H25">
        <v>26389.018169999999</v>
      </c>
      <c r="J25">
        <f t="shared" si="3"/>
        <v>1.2683475852411812E-61</v>
      </c>
      <c r="K25">
        <f t="shared" si="4"/>
        <v>1.2746870358847722E-40</v>
      </c>
      <c r="L25">
        <f t="shared" si="5"/>
        <v>6.2803438160978376E-39</v>
      </c>
    </row>
    <row r="26" spans="1:12" x14ac:dyDescent="0.15">
      <c r="A26">
        <v>4</v>
      </c>
      <c r="B26" t="s">
        <v>4</v>
      </c>
      <c r="C26" s="2">
        <f>D12</f>
        <v>0</v>
      </c>
      <c r="F26">
        <v>44883.087670000001</v>
      </c>
      <c r="G26">
        <v>29349.568520000001</v>
      </c>
      <c r="H26">
        <v>27905.545040000001</v>
      </c>
      <c r="J26">
        <f t="shared" si="3"/>
        <v>1.0594382462501079E-65</v>
      </c>
      <c r="K26">
        <f t="shared" si="4"/>
        <v>3.2519796438176009E-43</v>
      </c>
      <c r="L26">
        <f t="shared" si="5"/>
        <v>4.004846874030743E-41</v>
      </c>
    </row>
    <row r="27" spans="1:12" x14ac:dyDescent="0.15">
      <c r="A27">
        <v>5</v>
      </c>
      <c r="B27" t="s">
        <v>9</v>
      </c>
      <c r="C27" s="2">
        <v>0</v>
      </c>
      <c r="F27">
        <v>47658.954409999998</v>
      </c>
      <c r="G27">
        <v>31106.44457</v>
      </c>
      <c r="H27">
        <v>29361.628430000001</v>
      </c>
      <c r="J27">
        <f t="shared" si="3"/>
        <v>1.0153060051085606E-69</v>
      </c>
      <c r="K27">
        <f t="shared" si="4"/>
        <v>9.3069898168060502E-46</v>
      </c>
      <c r="L27">
        <f t="shared" si="5"/>
        <v>3.1238438042168871E-43</v>
      </c>
    </row>
    <row r="28" spans="1:12" x14ac:dyDescent="0.15">
      <c r="A28">
        <v>6</v>
      </c>
      <c r="B28" t="s">
        <v>10</v>
      </c>
      <c r="C28" s="2">
        <f>B13</f>
        <v>1.3688484174230884E+20</v>
      </c>
      <c r="F28">
        <v>50393.592940000002</v>
      </c>
      <c r="G28">
        <v>32828.839039999999</v>
      </c>
      <c r="H28">
        <v>30757.268349999998</v>
      </c>
      <c r="J28">
        <f t="shared" si="3"/>
        <v>1.1163547114196301E-73</v>
      </c>
      <c r="K28">
        <f t="shared" si="4"/>
        <v>2.9880499889917104E-48</v>
      </c>
      <c r="L28">
        <f t="shared" si="5"/>
        <v>2.9805306388655744E-45</v>
      </c>
    </row>
    <row r="29" spans="1:12" x14ac:dyDescent="0.15">
      <c r="A29">
        <v>7</v>
      </c>
      <c r="B29" t="s">
        <v>11</v>
      </c>
      <c r="C29" s="2">
        <f t="shared" ref="C29:C35" si="6">B14</f>
        <v>2197785890339539.8</v>
      </c>
      <c r="F29">
        <v>53087.003259999998</v>
      </c>
      <c r="G29">
        <v>34516.751960000001</v>
      </c>
      <c r="H29">
        <v>32092.464779999998</v>
      </c>
      <c r="J29">
        <f t="shared" si="3"/>
        <v>1.4082877816229326E-77</v>
      </c>
      <c r="K29">
        <f t="shared" si="4"/>
        <v>1.076176824242112E-50</v>
      </c>
      <c r="L29">
        <f t="shared" si="5"/>
        <v>3.4785542801152778E-47</v>
      </c>
    </row>
    <row r="30" spans="1:12" x14ac:dyDescent="0.15">
      <c r="A30">
        <v>8</v>
      </c>
      <c r="B30" t="s">
        <v>12</v>
      </c>
      <c r="C30" s="2">
        <f t="shared" si="6"/>
        <v>40485484592.197083</v>
      </c>
      <c r="F30">
        <v>55739.185369999999</v>
      </c>
      <c r="G30">
        <v>36170.183299999997</v>
      </c>
      <c r="H30">
        <v>33367.21774</v>
      </c>
      <c r="J30">
        <f t="shared" si="3"/>
        <v>2.0382833649787398E-81</v>
      </c>
      <c r="K30">
        <f t="shared" si="4"/>
        <v>4.3480708414923766E-53</v>
      </c>
      <c r="L30">
        <f t="shared" si="5"/>
        <v>4.9659788264559984E-49</v>
      </c>
    </row>
    <row r="31" spans="1:12" x14ac:dyDescent="0.15">
      <c r="A31">
        <v>9</v>
      </c>
      <c r="B31" t="s">
        <v>13</v>
      </c>
      <c r="C31" s="2">
        <f t="shared" si="6"/>
        <v>855652.18078073708</v>
      </c>
      <c r="F31">
        <v>58350.139280000003</v>
      </c>
      <c r="G31">
        <v>37789.133090000003</v>
      </c>
      <c r="H31">
        <v>34581.527220000004</v>
      </c>
      <c r="J31">
        <f t="shared" si="3"/>
        <v>3.384711378307477E-85</v>
      </c>
      <c r="K31">
        <f t="shared" si="4"/>
        <v>1.9707282569297138E-55</v>
      </c>
      <c r="L31">
        <f t="shared" si="5"/>
        <v>8.6718516927157401E-51</v>
      </c>
    </row>
    <row r="32" spans="1:12" x14ac:dyDescent="0.15">
      <c r="A32">
        <v>10</v>
      </c>
      <c r="B32" t="s">
        <v>14</v>
      </c>
      <c r="C32" s="2">
        <f t="shared" si="6"/>
        <v>20.748137321708409</v>
      </c>
      <c r="F32">
        <v>60919.864970000002</v>
      </c>
      <c r="G32">
        <v>39373.601300000002</v>
      </c>
      <c r="H32">
        <v>35735.393219999998</v>
      </c>
      <c r="J32">
        <f t="shared" si="3"/>
        <v>6.4485590954925324E-89</v>
      </c>
      <c r="K32">
        <f t="shared" si="4"/>
        <v>1.0020146607011746E-57</v>
      </c>
      <c r="L32">
        <f t="shared" si="5"/>
        <v>1.8523357970507685E-52</v>
      </c>
    </row>
    <row r="33" spans="1:12" x14ac:dyDescent="0.15">
      <c r="A33">
        <v>11</v>
      </c>
      <c r="B33" t="s">
        <v>15</v>
      </c>
      <c r="C33" s="2">
        <f t="shared" si="6"/>
        <v>5.7722472744099068E-4</v>
      </c>
      <c r="F33">
        <v>63448.362459999997</v>
      </c>
      <c r="G33">
        <v>40923.587959999997</v>
      </c>
      <c r="H33">
        <v>36828.815739999998</v>
      </c>
      <c r="J33">
        <f t="shared" si="3"/>
        <v>1.409573282580775E-92</v>
      </c>
      <c r="K33">
        <f t="shared" si="4"/>
        <v>5.715293848447204E-60</v>
      </c>
      <c r="L33">
        <f t="shared" si="5"/>
        <v>4.8398120549135081E-54</v>
      </c>
    </row>
    <row r="34" spans="1:12" x14ac:dyDescent="0.15">
      <c r="A34">
        <v>12</v>
      </c>
      <c r="B34" t="s">
        <v>16</v>
      </c>
      <c r="C34" s="2">
        <f t="shared" si="6"/>
        <v>1.842445598945168E-8</v>
      </c>
      <c r="F34">
        <v>65935.631739999997</v>
      </c>
      <c r="G34">
        <v>42439.09304</v>
      </c>
      <c r="H34">
        <v>37861.794779999997</v>
      </c>
      <c r="J34">
        <f t="shared" si="3"/>
        <v>3.5350583094099062E-96</v>
      </c>
      <c r="K34">
        <f t="shared" si="4"/>
        <v>3.6569603575922059E-62</v>
      </c>
      <c r="L34">
        <f t="shared" si="5"/>
        <v>1.5468142830957565E-55</v>
      </c>
    </row>
    <row r="35" spans="1:12" x14ac:dyDescent="0.15">
      <c r="A35">
        <v>13</v>
      </c>
      <c r="B35" t="s">
        <v>17</v>
      </c>
      <c r="C35" s="2">
        <f t="shared" si="6"/>
        <v>6.7472743091080761E-13</v>
      </c>
      <c r="F35">
        <v>68381.672810000004</v>
      </c>
      <c r="G35">
        <v>43920.116569999998</v>
      </c>
      <c r="H35">
        <v>38834.330349999997</v>
      </c>
      <c r="J35">
        <f t="shared" si="3"/>
        <v>1.0171604166132741E-99</v>
      </c>
      <c r="K35">
        <f t="shared" si="4"/>
        <v>2.6249382841107742E-64</v>
      </c>
      <c r="L35">
        <f t="shared" si="5"/>
        <v>6.0471220661929011E-57</v>
      </c>
    </row>
    <row r="36" spans="1:12" x14ac:dyDescent="0.15">
      <c r="A36">
        <v>14</v>
      </c>
      <c r="B36" t="s">
        <v>18</v>
      </c>
      <c r="C36" s="2">
        <v>0</v>
      </c>
      <c r="F36">
        <v>70786.485669999995</v>
      </c>
      <c r="G36">
        <v>45366.658519999997</v>
      </c>
      <c r="H36">
        <v>39746.422429999999</v>
      </c>
      <c r="J36">
        <f t="shared" si="3"/>
        <v>3.3578884705768252E-103</v>
      </c>
      <c r="K36">
        <f t="shared" si="4"/>
        <v>2.1136600612373324E-66</v>
      </c>
      <c r="L36">
        <f t="shared" si="5"/>
        <v>2.8917464483392303E-58</v>
      </c>
    </row>
    <row r="37" spans="1:12" x14ac:dyDescent="0.15">
      <c r="A37">
        <v>15</v>
      </c>
      <c r="B37" t="s">
        <v>19</v>
      </c>
      <c r="C37" s="2">
        <v>0</v>
      </c>
      <c r="F37">
        <v>73150.070319999999</v>
      </c>
      <c r="G37">
        <v>46778.718910000003</v>
      </c>
      <c r="H37">
        <v>40598.071040000003</v>
      </c>
      <c r="J37">
        <f t="shared" si="3"/>
        <v>1.2718240425689044E-106</v>
      </c>
      <c r="K37">
        <f t="shared" si="4"/>
        <v>1.9092744299177314E-68</v>
      </c>
      <c r="L37">
        <f t="shared" si="5"/>
        <v>1.6915022171239228E-59</v>
      </c>
    </row>
    <row r="38" spans="1:12" x14ac:dyDescent="0.15">
      <c r="A38">
        <v>16</v>
      </c>
      <c r="B38" t="s">
        <v>20</v>
      </c>
      <c r="C38" s="2">
        <v>0</v>
      </c>
      <c r="F38">
        <v>75472.426770000005</v>
      </c>
      <c r="G38">
        <v>48156.297740000002</v>
      </c>
      <c r="H38">
        <v>41389.276169999997</v>
      </c>
      <c r="J38">
        <f t="shared" si="3"/>
        <v>5.5267742625516917E-110</v>
      </c>
      <c r="K38">
        <f t="shared" si="4"/>
        <v>1.9347227661632788E-70</v>
      </c>
      <c r="L38">
        <f t="shared" si="5"/>
        <v>1.2102799296166803E-60</v>
      </c>
    </row>
    <row r="39" spans="1:12" x14ac:dyDescent="0.15">
      <c r="A39">
        <v>17</v>
      </c>
      <c r="B39" t="s">
        <v>21</v>
      </c>
      <c r="C39" s="2">
        <v>0</v>
      </c>
      <c r="F39">
        <v>77753.554999999993</v>
      </c>
      <c r="G39">
        <v>49499.394999999997</v>
      </c>
      <c r="H39">
        <v>42120.037830000001</v>
      </c>
      <c r="J39">
        <f t="shared" si="3"/>
        <v>2.7554997997284552E-113</v>
      </c>
      <c r="K39">
        <f t="shared" si="4"/>
        <v>2.1993093125651172E-72</v>
      </c>
      <c r="L39">
        <f t="shared" si="5"/>
        <v>1.0592536672487606E-61</v>
      </c>
    </row>
    <row r="40" spans="1:12" x14ac:dyDescent="0.15">
      <c r="A40">
        <v>18</v>
      </c>
      <c r="B40" t="s">
        <v>22</v>
      </c>
      <c r="C40" s="2">
        <v>0</v>
      </c>
      <c r="F40">
        <v>79993.455029999997</v>
      </c>
      <c r="G40">
        <v>50808.010699999999</v>
      </c>
      <c r="H40">
        <v>42790.356</v>
      </c>
      <c r="J40">
        <f t="shared" si="3"/>
        <v>1.5762059901575746E-116</v>
      </c>
      <c r="K40">
        <f t="shared" si="4"/>
        <v>2.8046008093580121E-74</v>
      </c>
      <c r="L40">
        <f t="shared" si="5"/>
        <v>1.1340051714206398E-62</v>
      </c>
    </row>
    <row r="41" spans="1:12" x14ac:dyDescent="0.15">
      <c r="A41">
        <v>19</v>
      </c>
      <c r="B41" t="s">
        <v>23</v>
      </c>
      <c r="C41" s="2">
        <v>0</v>
      </c>
      <c r="F41">
        <v>82192.126839999997</v>
      </c>
      <c r="G41">
        <v>52082.144829999997</v>
      </c>
      <c r="H41">
        <v>43400.2307</v>
      </c>
      <c r="J41">
        <f t="shared" si="3"/>
        <v>1.0344500501196174E-119</v>
      </c>
      <c r="K41">
        <f t="shared" si="4"/>
        <v>4.0121113911735601E-76</v>
      </c>
      <c r="L41">
        <f t="shared" si="5"/>
        <v>1.4850154733403681E-63</v>
      </c>
    </row>
    <row r="42" spans="1:12" x14ac:dyDescent="0.15">
      <c r="A42">
        <v>20</v>
      </c>
      <c r="B42" t="s">
        <v>24</v>
      </c>
      <c r="C42" s="2">
        <v>0</v>
      </c>
      <c r="F42">
        <v>103525.841</v>
      </c>
      <c r="G42">
        <v>53321.79739</v>
      </c>
      <c r="H42">
        <v>43949.661910000003</v>
      </c>
      <c r="J42">
        <f t="shared" si="3"/>
        <v>1.3520571973256879E-150</v>
      </c>
      <c r="K42">
        <f t="shared" si="4"/>
        <v>6.4386096258638182E-78</v>
      </c>
      <c r="L42">
        <f t="shared" si="5"/>
        <v>2.3787447159870356E-64</v>
      </c>
    </row>
    <row r="43" spans="1:12" x14ac:dyDescent="0.15">
      <c r="A43">
        <v>21</v>
      </c>
      <c r="B43" t="s">
        <v>25</v>
      </c>
      <c r="C43" s="2">
        <v>0</v>
      </c>
    </row>
    <row r="44" spans="1:12" x14ac:dyDescent="0.15">
      <c r="A44">
        <v>22</v>
      </c>
      <c r="B44" t="s">
        <v>26</v>
      </c>
      <c r="C44" s="2">
        <v>0</v>
      </c>
    </row>
    <row r="45" spans="1:12" x14ac:dyDescent="0.15">
      <c r="A45">
        <v>23</v>
      </c>
      <c r="B45" t="s">
        <v>27</v>
      </c>
      <c r="C45" s="2">
        <v>0</v>
      </c>
    </row>
    <row r="46" spans="1:12" x14ac:dyDescent="0.15">
      <c r="A46">
        <v>24</v>
      </c>
      <c r="B46" t="s">
        <v>28</v>
      </c>
      <c r="C46" s="2">
        <f>C13</f>
        <v>8.3961231872175175E+21</v>
      </c>
    </row>
    <row r="47" spans="1:12" x14ac:dyDescent="0.15">
      <c r="A47">
        <v>25</v>
      </c>
      <c r="B47" t="s">
        <v>29</v>
      </c>
      <c r="C47" s="2">
        <f t="shared" ref="C47:C49" si="7">C14</f>
        <v>5.3928322799996068E+18</v>
      </c>
    </row>
    <row r="48" spans="1:12" x14ac:dyDescent="0.15">
      <c r="A48">
        <v>26</v>
      </c>
      <c r="B48" t="s">
        <v>30</v>
      </c>
      <c r="C48" s="2">
        <f t="shared" si="7"/>
        <v>3885726270700616</v>
      </c>
    </row>
    <row r="49" spans="1:3" x14ac:dyDescent="0.15">
      <c r="A49">
        <v>27</v>
      </c>
      <c r="B49" t="s">
        <v>31</v>
      </c>
      <c r="C49" s="2">
        <f t="shared" si="7"/>
        <v>3140831742306.2549</v>
      </c>
    </row>
    <row r="50" spans="1:3" x14ac:dyDescent="0.15">
      <c r="A50">
        <v>28</v>
      </c>
      <c r="B50" t="s">
        <v>32</v>
      </c>
      <c r="C50" s="2">
        <v>0</v>
      </c>
    </row>
    <row r="51" spans="1:3" x14ac:dyDescent="0.15">
      <c r="A51">
        <v>29</v>
      </c>
      <c r="B51" t="s">
        <v>33</v>
      </c>
      <c r="C51" s="2">
        <v>0</v>
      </c>
    </row>
    <row r="52" spans="1:3" x14ac:dyDescent="0.15">
      <c r="A52">
        <v>30</v>
      </c>
      <c r="B52" t="s">
        <v>34</v>
      </c>
      <c r="C52" s="2">
        <v>0</v>
      </c>
    </row>
    <row r="53" spans="1:3" x14ac:dyDescent="0.15">
      <c r="A53">
        <v>31</v>
      </c>
      <c r="B53" t="s">
        <v>35</v>
      </c>
      <c r="C53" s="2">
        <v>0</v>
      </c>
    </row>
    <row r="54" spans="1:3" x14ac:dyDescent="0.15">
      <c r="A54">
        <v>32</v>
      </c>
      <c r="B54" t="s">
        <v>36</v>
      </c>
      <c r="C54" s="2">
        <v>0</v>
      </c>
    </row>
    <row r="55" spans="1:3" x14ac:dyDescent="0.15">
      <c r="A55">
        <v>33</v>
      </c>
      <c r="B55" t="s">
        <v>37</v>
      </c>
      <c r="C55" s="2">
        <v>0</v>
      </c>
    </row>
    <row r="56" spans="1:3" x14ac:dyDescent="0.15">
      <c r="A56">
        <v>34</v>
      </c>
      <c r="B56" t="s">
        <v>38</v>
      </c>
      <c r="C56" s="2">
        <v>0</v>
      </c>
    </row>
    <row r="57" spans="1:3" x14ac:dyDescent="0.15">
      <c r="A57">
        <v>35</v>
      </c>
      <c r="B57" t="s">
        <v>39</v>
      </c>
      <c r="C57" s="2">
        <v>0</v>
      </c>
    </row>
    <row r="58" spans="1:3" x14ac:dyDescent="0.15">
      <c r="A58">
        <v>36</v>
      </c>
      <c r="B58" t="s">
        <v>40</v>
      </c>
      <c r="C58" s="2">
        <v>0</v>
      </c>
    </row>
    <row r="59" spans="1:3" x14ac:dyDescent="0.15">
      <c r="A59">
        <v>37</v>
      </c>
      <c r="B59" t="s">
        <v>41</v>
      </c>
      <c r="C59" s="2">
        <f>D13</f>
        <v>0</v>
      </c>
    </row>
    <row r="60" spans="1:3" x14ac:dyDescent="0.15">
      <c r="A60">
        <v>38</v>
      </c>
      <c r="B60" t="s">
        <v>42</v>
      </c>
      <c r="C60" s="2">
        <v>0</v>
      </c>
    </row>
    <row r="61" spans="1:3" x14ac:dyDescent="0.15">
      <c r="A61">
        <v>39</v>
      </c>
      <c r="B61" t="s">
        <v>43</v>
      </c>
      <c r="C61" s="2">
        <v>0</v>
      </c>
    </row>
    <row r="62" spans="1:3" x14ac:dyDescent="0.15">
      <c r="A62">
        <v>40</v>
      </c>
      <c r="B62" t="s">
        <v>44</v>
      </c>
      <c r="C62" s="2">
        <v>0</v>
      </c>
    </row>
    <row r="63" spans="1:3" x14ac:dyDescent="0.15">
      <c r="A63">
        <v>41</v>
      </c>
      <c r="B63" t="s">
        <v>45</v>
      </c>
      <c r="C63" s="2">
        <v>0</v>
      </c>
    </row>
    <row r="64" spans="1:3" x14ac:dyDescent="0.15">
      <c r="A64">
        <v>42</v>
      </c>
      <c r="B64" t="s">
        <v>46</v>
      </c>
      <c r="C64" s="2">
        <v>0</v>
      </c>
    </row>
    <row r="65" spans="1:3" x14ac:dyDescent="0.15">
      <c r="A65">
        <v>43</v>
      </c>
      <c r="B65" t="s">
        <v>47</v>
      </c>
      <c r="C65" s="2">
        <v>0</v>
      </c>
    </row>
    <row r="66" spans="1:3" x14ac:dyDescent="0.15">
      <c r="A66">
        <v>44</v>
      </c>
      <c r="B66" t="s">
        <v>48</v>
      </c>
      <c r="C66" s="2">
        <v>0</v>
      </c>
    </row>
    <row r="67" spans="1:3" x14ac:dyDescent="0.15">
      <c r="A67">
        <v>45</v>
      </c>
      <c r="B67" t="s">
        <v>49</v>
      </c>
      <c r="C67" s="2">
        <v>0</v>
      </c>
    </row>
    <row r="68" spans="1:3" x14ac:dyDescent="0.15">
      <c r="A68">
        <v>46</v>
      </c>
      <c r="B68" t="s">
        <v>50</v>
      </c>
      <c r="C68" s="2">
        <v>0</v>
      </c>
    </row>
    <row r="69" spans="1:3" x14ac:dyDescent="0.15">
      <c r="A69">
        <v>47</v>
      </c>
      <c r="B69" t="s">
        <v>51</v>
      </c>
      <c r="C69" s="2">
        <v>0</v>
      </c>
    </row>
    <row r="70" spans="1:3" x14ac:dyDescent="0.15">
      <c r="A70">
        <v>48</v>
      </c>
      <c r="B70" t="s">
        <v>52</v>
      </c>
      <c r="C70" s="2">
        <v>0</v>
      </c>
    </row>
    <row r="71" spans="1:3" x14ac:dyDescent="0.15">
      <c r="A71">
        <v>49</v>
      </c>
      <c r="B71" t="s">
        <v>53</v>
      </c>
      <c r="C71" s="2">
        <v>0</v>
      </c>
    </row>
    <row r="72" spans="1:3" x14ac:dyDescent="0.15">
      <c r="A72">
        <v>50</v>
      </c>
      <c r="B72" t="s">
        <v>54</v>
      </c>
      <c r="C72" s="2">
        <v>0</v>
      </c>
    </row>
    <row r="73" spans="1:3" x14ac:dyDescent="0.15">
      <c r="A73">
        <v>51</v>
      </c>
      <c r="B73" t="s">
        <v>55</v>
      </c>
      <c r="C73" s="2">
        <v>0</v>
      </c>
    </row>
    <row r="74" spans="1:3" x14ac:dyDescent="0.15">
      <c r="A74">
        <v>52</v>
      </c>
      <c r="B74" t="s">
        <v>56</v>
      </c>
      <c r="C74" s="2">
        <v>0</v>
      </c>
    </row>
    <row r="75" spans="1:3" x14ac:dyDescent="0.15">
      <c r="A75">
        <v>53</v>
      </c>
      <c r="B75" t="s">
        <v>57</v>
      </c>
      <c r="C75" s="2">
        <v>0</v>
      </c>
    </row>
    <row r="76" spans="1:3" x14ac:dyDescent="0.15">
      <c r="A76">
        <v>54</v>
      </c>
      <c r="B76" t="s">
        <v>58</v>
      </c>
      <c r="C76" s="2">
        <v>0</v>
      </c>
    </row>
    <row r="77" spans="1:3" x14ac:dyDescent="0.15">
      <c r="A77">
        <v>55</v>
      </c>
      <c r="B77" t="s">
        <v>59</v>
      </c>
      <c r="C77" s="2">
        <v>0</v>
      </c>
    </row>
    <row r="78" spans="1:3" x14ac:dyDescent="0.15">
      <c r="A78">
        <v>56</v>
      </c>
      <c r="B78" t="s">
        <v>60</v>
      </c>
      <c r="C78" s="2">
        <v>0</v>
      </c>
    </row>
    <row r="79" spans="1:3" x14ac:dyDescent="0.15">
      <c r="A79">
        <v>57</v>
      </c>
      <c r="B79" t="s">
        <v>70</v>
      </c>
      <c r="C79" s="2">
        <v>0</v>
      </c>
    </row>
    <row r="80" spans="1:3" x14ac:dyDescent="0.15">
      <c r="A80">
        <v>58</v>
      </c>
      <c r="B80" t="s">
        <v>71</v>
      </c>
      <c r="C80" s="2">
        <v>0</v>
      </c>
    </row>
    <row r="81" spans="1:3" x14ac:dyDescent="0.15">
      <c r="A81">
        <v>59</v>
      </c>
      <c r="B81" t="s">
        <v>72</v>
      </c>
      <c r="C81" s="2">
        <v>0</v>
      </c>
    </row>
    <row r="82" spans="1:3" x14ac:dyDescent="0.15">
      <c r="A82">
        <v>60</v>
      </c>
      <c r="B82" t="s">
        <v>73</v>
      </c>
      <c r="C82" s="2">
        <v>0</v>
      </c>
    </row>
    <row r="83" spans="1:3" x14ac:dyDescent="0.15">
      <c r="A83">
        <v>61</v>
      </c>
      <c r="B83" t="s">
        <v>74</v>
      </c>
      <c r="C83" s="2">
        <v>0</v>
      </c>
    </row>
    <row r="84" spans="1:3" x14ac:dyDescent="0.15">
      <c r="A84">
        <v>62</v>
      </c>
      <c r="B84" t="s">
        <v>75</v>
      </c>
      <c r="C84" s="2">
        <v>0</v>
      </c>
    </row>
    <row r="85" spans="1:3" x14ac:dyDescent="0.15">
      <c r="A85">
        <v>63</v>
      </c>
      <c r="B85" t="s">
        <v>76</v>
      </c>
      <c r="C85" s="2">
        <v>0</v>
      </c>
    </row>
    <row r="86" spans="1:3" x14ac:dyDescent="0.15">
      <c r="A86">
        <v>64</v>
      </c>
      <c r="B86" t="s">
        <v>77</v>
      </c>
      <c r="C86" s="2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Core2DuoE8600</dc:creator>
  <cp:lastModifiedBy>Komuro_UT</cp:lastModifiedBy>
  <dcterms:created xsi:type="dcterms:W3CDTF">2013-08-11T06:12:53Z</dcterms:created>
  <dcterms:modified xsi:type="dcterms:W3CDTF">2022-08-06T07:09:56Z</dcterms:modified>
</cp:coreProperties>
</file>