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220" windowHeight="7065" tabRatio="52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28" i="1" l="1"/>
  <c r="F27" i="1"/>
  <c r="F26" i="1"/>
</calcChain>
</file>

<file path=xl/sharedStrings.xml><?xml version="1.0" encoding="utf-8"?>
<sst xmlns="http://schemas.openxmlformats.org/spreadsheetml/2006/main" count="328" uniqueCount="120">
  <si>
    <t>keyword</t>
    <phoneticPr fontId="2" type="noConversion"/>
  </si>
  <si>
    <t>청구취지</t>
    <phoneticPr fontId="2" type="noConversion"/>
  </si>
  <si>
    <t>money</t>
    <phoneticPr fontId="2" type="noConversion"/>
  </si>
  <si>
    <t>time_start</t>
    <phoneticPr fontId="2" type="noConversion"/>
  </si>
  <si>
    <t>time_end</t>
    <phoneticPr fontId="2" type="noConversion"/>
  </si>
  <si>
    <t>text</t>
    <phoneticPr fontId="2" type="noConversion"/>
  </si>
  <si>
    <t>page</t>
    <phoneticPr fontId="2" type="noConversion"/>
  </si>
  <si>
    <t>원고</t>
    <phoneticPr fontId="2" type="noConversion"/>
  </si>
  <si>
    <t>피고</t>
    <phoneticPr fontId="2" type="noConversion"/>
  </si>
  <si>
    <t>공동</t>
    <phoneticPr fontId="2" type="noConversion"/>
  </si>
  <si>
    <t>interest rate</t>
    <phoneticPr fontId="2" type="noConversion"/>
  </si>
  <si>
    <t>{변제일}</t>
    <phoneticPr fontId="2" type="noConversion"/>
  </si>
  <si>
    <t>소송비용</t>
    <phoneticPr fontId="2" type="noConversion"/>
  </si>
  <si>
    <t>3. 소송비용은 피고들이 부담한다</t>
    <phoneticPr fontId="2" type="noConversion"/>
  </si>
  <si>
    <t>{소장부본 송달일}</t>
    <phoneticPr fontId="2" type="noConversion"/>
  </si>
  <si>
    <t>{소장부본 송달일}+1</t>
    <phoneticPr fontId="2" type="noConversion"/>
  </si>
  <si>
    <t>청구원인</t>
    <phoneticPr fontId="2" type="noConversion"/>
  </si>
  <si>
    <t>회사</t>
    <phoneticPr fontId="2" type="noConversion"/>
  </si>
  <si>
    <t>unit</t>
    <phoneticPr fontId="2" type="noConversion"/>
  </si>
  <si>
    <t>원</t>
    <phoneticPr fontId="2" type="noConversion"/>
  </si>
  <si>
    <t>$</t>
    <phoneticPr fontId="2" type="noConversion"/>
  </si>
  <si>
    <t>해외판매가격</t>
    <phoneticPr fontId="2" type="noConversion"/>
  </si>
  <si>
    <t>판매수수료</t>
    <phoneticPr fontId="2" type="noConversion"/>
  </si>
  <si>
    <t>피고</t>
    <phoneticPr fontId="2" type="noConversion"/>
  </si>
  <si>
    <t>원고</t>
    <phoneticPr fontId="2" type="noConversion"/>
  </si>
  <si>
    <t>UAE 고객의 Agent</t>
    <phoneticPr fontId="2" type="noConversion"/>
  </si>
  <si>
    <t>plaintiff</t>
    <phoneticPr fontId="2" type="noConversion"/>
  </si>
  <si>
    <t>defendant</t>
    <phoneticPr fontId="2" type="noConversion"/>
  </si>
  <si>
    <t>another</t>
    <phoneticPr fontId="2" type="noConversion"/>
  </si>
  <si>
    <t>etc</t>
    <phoneticPr fontId="2" type="noConversion"/>
  </si>
  <si>
    <t>피고</t>
    <phoneticPr fontId="2" type="noConversion"/>
  </si>
  <si>
    <t>$</t>
    <phoneticPr fontId="2" type="noConversion"/>
  </si>
  <si>
    <t>청구원인</t>
    <phoneticPr fontId="2" type="noConversion"/>
  </si>
  <si>
    <t>$</t>
    <phoneticPr fontId="2" type="noConversion"/>
  </si>
  <si>
    <t>총 대금</t>
    <phoneticPr fontId="2" type="noConversion"/>
  </si>
  <si>
    <t>청구원인</t>
    <phoneticPr fontId="2" type="noConversion"/>
  </si>
  <si>
    <t>선지급금</t>
    <phoneticPr fontId="2" type="noConversion"/>
  </si>
  <si>
    <t>청구원인</t>
    <phoneticPr fontId="2" type="noConversion"/>
  </si>
  <si>
    <t>100만 Test</t>
    <phoneticPr fontId="2" type="noConversion"/>
  </si>
  <si>
    <t>청구원인</t>
    <phoneticPr fontId="2" type="noConversion"/>
  </si>
  <si>
    <t>500만 Test</t>
    <phoneticPr fontId="2" type="noConversion"/>
  </si>
  <si>
    <t>청구원인</t>
    <phoneticPr fontId="2" type="noConversion"/>
  </si>
  <si>
    <t>900만 Test</t>
    <phoneticPr fontId="2" type="noConversion"/>
  </si>
  <si>
    <t>청구원인</t>
    <phoneticPr fontId="2" type="noConversion"/>
  </si>
  <si>
    <t>원고</t>
    <phoneticPr fontId="2" type="noConversion"/>
  </si>
  <si>
    <t>$</t>
    <phoneticPr fontId="2" type="noConversion"/>
  </si>
  <si>
    <t>기지급액</t>
    <phoneticPr fontId="2" type="noConversion"/>
  </si>
  <si>
    <t>원고</t>
    <phoneticPr fontId="2" type="noConversion"/>
  </si>
  <si>
    <t>$</t>
    <phoneticPr fontId="2" type="noConversion"/>
  </si>
  <si>
    <t>미지급액</t>
    <phoneticPr fontId="2" type="noConversion"/>
  </si>
  <si>
    <t>미지급액</t>
    <phoneticPr fontId="2" type="noConversion"/>
  </si>
  <si>
    <t>원고</t>
    <phoneticPr fontId="2" type="noConversion"/>
  </si>
  <si>
    <t>원</t>
    <phoneticPr fontId="2" type="noConversion"/>
  </si>
  <si>
    <t>최재도</t>
    <phoneticPr fontId="2" type="noConversion"/>
  </si>
  <si>
    <t>청구원인</t>
    <phoneticPr fontId="2" type="noConversion"/>
  </si>
  <si>
    <t>원</t>
    <phoneticPr fontId="2" type="noConversion"/>
  </si>
  <si>
    <t>원고</t>
    <phoneticPr fontId="2" type="noConversion"/>
  </si>
  <si>
    <t>청구원인</t>
    <phoneticPr fontId="2" type="noConversion"/>
  </si>
  <si>
    <t>원고</t>
    <phoneticPr fontId="2" type="noConversion"/>
  </si>
  <si>
    <t>원</t>
    <phoneticPr fontId="2" type="noConversion"/>
  </si>
  <si>
    <t>청구원인</t>
    <phoneticPr fontId="2" type="noConversion"/>
  </si>
  <si>
    <t>청구원인</t>
    <phoneticPr fontId="2" type="noConversion"/>
  </si>
  <si>
    <t>원고</t>
    <phoneticPr fontId="2" type="noConversion"/>
  </si>
  <si>
    <t>(4) 나아가 동 피고의 위와 같은 행위로 인하여 원고의 국제적인 신뢰도가 손상받은 점을 고려하면, 원고의 손해액은 10억원 이상이라고 할 것이나, 원고는 일응 손해액으로 10억원의 지급을 구합니다</t>
    <phoneticPr fontId="2" type="noConversion"/>
  </si>
  <si>
    <t>청구취지</t>
    <phoneticPr fontId="2" type="noConversion"/>
  </si>
  <si>
    <t>청구취지</t>
    <phoneticPr fontId="2" type="noConversion"/>
  </si>
  <si>
    <t>원</t>
    <phoneticPr fontId="2" type="noConversion"/>
  </si>
  <si>
    <t>청구취지</t>
    <phoneticPr fontId="2" type="noConversion"/>
  </si>
  <si>
    <t>공동</t>
    <phoneticPr fontId="2" type="noConversion"/>
  </si>
  <si>
    <t>원</t>
    <phoneticPr fontId="2" type="noConversion"/>
  </si>
  <si>
    <t>지연손해금</t>
    <phoneticPr fontId="2" type="noConversion"/>
  </si>
  <si>
    <t>{소장부본 송달일}</t>
    <phoneticPr fontId="2" type="noConversion"/>
  </si>
  <si>
    <t>청구취지</t>
    <phoneticPr fontId="2" type="noConversion"/>
  </si>
  <si>
    <t>원고</t>
    <phoneticPr fontId="2" type="noConversion"/>
  </si>
  <si>
    <t>공동</t>
    <phoneticPr fontId="2" type="noConversion"/>
  </si>
  <si>
    <t>원</t>
    <phoneticPr fontId="2" type="noConversion"/>
  </si>
  <si>
    <t>지연손해금</t>
    <phoneticPr fontId="2" type="noConversion"/>
  </si>
  <si>
    <t>{소장부본 송달일}+1</t>
    <phoneticPr fontId="2" type="noConversion"/>
  </si>
  <si>
    <t>{소장부본 송달일}+1</t>
    <phoneticPr fontId="2" type="noConversion"/>
  </si>
  <si>
    <t>{변제일}</t>
    <phoneticPr fontId="2" type="noConversion"/>
  </si>
  <si>
    <t>원</t>
    <phoneticPr fontId="2" type="noConversion"/>
  </si>
  <si>
    <t>지연손해금</t>
    <phoneticPr fontId="2" type="noConversion"/>
  </si>
  <si>
    <t>{소장부본 송달일}+1</t>
    <phoneticPr fontId="2" type="noConversion"/>
  </si>
  <si>
    <t>{변제일}</t>
    <phoneticPr fontId="2" type="noConversion"/>
  </si>
  <si>
    <t>청구취지</t>
    <phoneticPr fontId="2" type="noConversion"/>
  </si>
  <si>
    <t>공동</t>
    <phoneticPr fontId="2" type="noConversion"/>
  </si>
  <si>
    <t>원</t>
    <phoneticPr fontId="2" type="noConversion"/>
  </si>
  <si>
    <t>청구취지</t>
    <phoneticPr fontId="2" type="noConversion"/>
  </si>
  <si>
    <t>주식회사 갤러리원</t>
  </si>
  <si>
    <t>대표이사 이건영</t>
  </si>
  <si>
    <t>주식회사 절호의찬스</t>
  </si>
  <si>
    <t>대표이사 김선경</t>
  </si>
  <si>
    <t>이명환</t>
  </si>
  <si>
    <t>2. 피고 이명환은 원고에게 1,000,000,000원 및 이에 대한 {2021-02-18}부터 이 사건 소장부본 송달일까지는 연6%의, 그 다음날부터 다 갚는 날까지는 연12%의 각 비율에 의한 금원을 지급하라</t>
  </si>
  <si>
    <t>6. 피고 이명환의 비밀유지의무위반에 따른 손해배상청구 (1) 한편, 이 사건 판매수수료계약 제6조(비밀유지)에 의하면, 위 계약과 관련하여 상호간에 전달된 모든 정보는 계약체결일 이전 또는, 계약기간 동안에 상관없이 엄격히 비밀로 유지되고 제3자에게 누설되어서는 안 됩니다.</t>
  </si>
  <si>
    <t>왕성식</t>
  </si>
  <si>
    <t>주식회사 갤러리원 서울 강남구 테헤란로 888, 30층 (삼성동, 갤러리원타워) 대표이사 이건영 원고 소송대리인 법무법인건영 서울 서초구 서초대로 254 ,15층(서초동, 오퓨런스) 담당변호사: 진광엽,  이상엽</t>
  </si>
  <si>
    <t>주식회사 갤러리원 서울 강남구 테헤란로 888, 30층 (삼성동, 갤러리원타워) 대표이사 이건영 원고 소송대리인 법무법인건영 서울 서초구 서초대로 254 ,15층(서초동, 오퓨런스) 담당변호사: 진광엽,  이상엽</t>
    <phoneticPr fontId="2" type="noConversion"/>
  </si>
  <si>
    <t>1. 주식회사 절호의찬스 경북 고령군 건영면 승자공단길 75 (고곡리) 대표이사 김선경 2. 이명환 서울 강서구 혜정로 67, 134동 1103호 (화곡동, 혜인힐스테이트) 3. 왕성식 서울 송파구 송파대로 274, 10층 (가락동, 대한소방공제회관)</t>
  </si>
  <si>
    <t xml:space="preserve">청구원인 1. 당사자 관계 (1) 원고는 사업경영 및 관리 자문, 국내기업의 해외 진출에 대한 자문 등을 업으로 하는 회사이고(갑제1호증 - 법인등기부등본), 피고 주식회사 절호의찬스(이하 'ABC'라고 합니다)는 의약품 및 의료기기의 생산, 제조,판매 등을 업으로 하는 회사입니다(갑제2호증 - 법인등기부등본). </t>
  </si>
  <si>
    <t>ABC</t>
  </si>
  <si>
    <t>제4조 판매 수수료 1. “갑(피고 ABC)”은 제3조에서 기술되어 있는 제품을 UAE 고객에게 판매하고 물품대금 수령 즉시 Test 당 USD 1.1불(부가세제외)을 판매수수료로 “을(원고)”에게 지급한다. 2. “을(피고 ABC)”은 지급받는 판매수수료 중 USD 0.2불을 UAE 고객의 Agent에게 지급한다.</t>
  </si>
  <si>
    <t>ABC의 감사인 박성문 변호사</t>
  </si>
  <si>
    <t>(2) 피고 이명환은 ABC의 100% 모회사인 Access Bio, Inc.(이하 'BCD'라고 합니다)의 대표이사이며, 피고 왕성식은 ABC의 사내이사이며 BCD의 대주주인 우리들제약(주)의 대주주인 자입니다.</t>
  </si>
  <si>
    <t>BCD</t>
  </si>
  <si>
    <t>(2) 한편, 비밀유지계약의 국제표준 조항의 규정상, 피고 ABC의 모회사인 BCD도 위 비밀유지조항의 수범 대상이 되는바, BCD의 대표이사 이명환은 이사건 판매수수료계약과 관련한 정보를 누설하지 않아야 할 의무를 부담한다고 할 것입니다.</t>
  </si>
  <si>
    <t>ADSL</t>
  </si>
  <si>
    <t xml:space="preserve">2. 원고와 피고 ABC의 판매수수료계약 체결 (1) 원고와 피고 ABC는 {2021-01-13}에, 원고가 피고 ABC와 소외 EmiratesSpecialized Trading Agencies - Sole Proprietorship L.L.C.(이하 'ADSL'라고합니다) 사이에 CarADSLrt™ COVID-19 Antigen Test(이하 ‘이 사건 제품’이라고 합니다)에 대한 구매계약이 체결될 수 있도록 계약을 알선하고, 계약 성사시 피고 ABC로부터 판매수수료를 지급받기로 하는 판매수수료계약(갑제3호증, 이하 ‘이 사건 판매수수료계약’이라고 합니다)을 체결하였습니다. 즉, 원고는 피고가 제조하는 이 사건 제품에 대한 해외 계약체결 업무를 위탁받고그에 대한 대가를 지급받기로 하는 판매수수료계약을 체결하였으며, 그 주요내용은 아래와 같습니다. </t>
  </si>
  <si>
    <t>제3조 해외판매 관련 주요내용 1. 제품명: CarADSLrt™ COVID-19 Antigen Test 2. 지역명: UAE 3. 고객명: Emirates Specialized Trading Agencies – Sole Proprietorship L.L.C 4. 가격: USD 5.2/Test (FOB in Korea) 5. 수량: 총 1억5천만 Test(계약 후 3개월 내 아래 일정에 따라 1천5백만 Test 납품) - 1st Month: 1,000,000 Test 납품 - 2nd Month: 5,000,000 Test 납품 - 3rd Month: 9,000,000 Test 납품 - 1천5백만 Test를 초과하는 물량은 향후 납품 일정에 대해 협의하여 결정</t>
  </si>
  <si>
    <t>(2) 즉, 이 사건 판매수수료계약에 따라, 원고는 피고 ABC와 ADSL 사이에 이 사건 제품에 대한 판매계약 체결을 알선할 의무를 부담하고, 판매계약 체결시 피고 ABC로부터 알선에 대한 대가로서 Test당 USD1.1(부가세 제외)를 판매수수료로 지급받을 권리를 가진다고 할 것입니다.</t>
  </si>
  <si>
    <t>(3) 위와 같은 원고의 역량을 잘 알고 있던 피고 ABC는 해외시장의 개척을 위해 원고와의 사이에 본 건 판매수수료계약을 체결하게 된 것이며, 원고는 원고의 국제적 조직과 경험을 활용하여 {2021-01-15}에 피고 ABC와 두바이의 유수한 의약품 유통회사인 ADSL와 사이에 이 사건 제품에 대한Master Purchase Agreement(갑제8호증, 이하 ‘이 사건 기본구매계약’이라고합니다)를 체결하였는데, 그 주요내용은 아래와 같습니다.</t>
  </si>
  <si>
    <t>(4) 즉, 피고 ABC는 소외 ADSL와 사이에, 총 1억5,000만 Test에 대한 기본구매계약을 체결하였으며, 또한, 동 기본구매계약에서는 이 사건 물품의 최초 주문량인 1,500만 Test (Test 당 USD5.2, 총 대금 UDS78,000,000)를 판매하기로 하는 계약이 포함되어 있고, 동 최초 물품판매계약에 따라 ADSL는 {2021-01-15}자로 피고 ABC에게 이 사건 기본구매계약 3.1.1.에 따라 선지급금으로 총 대금의 10%인 USD7,800,000를 지급하였습니다. 또한, 최초 주문량인 1,500만 Test 중, 100만 Test는 {2021-02-15}에, 500만 Test는 {2021-03-15}에, 900만 Test는 {2021-04-15}에 각 인도하기로 되어 있습니다.</t>
  </si>
  <si>
    <t xml:space="preserve">4. 피고 ABC에 대한 판매수수료 미지급액 청구 가. 기지급액  위와 같이 원고의 계약 알선의 결과에 따라 피고 ABC가 ADSL와의 사이에 최초 물품판매계약을 체결하게 됨에 따라, 동 피고는 {2021-01-26} 원고에게 이 사건 판매수수료계약 제4조 제1항에 따라 USD1,815,000(USD1,650,000에 10%의 부가가치세를 포함한 금액)를 지급하였습니다(갑제9호증 - 판매수수료 품의서, 갑제10호증 - 전자세금계산서). </t>
  </si>
  <si>
    <t xml:space="preserve">5. 피고 이명환 및 왕성식의 불법행위에 대한 손해배상청구 (1) 그런데, BCD의 대표이사인 피고 이명환과 ABC의 사내이사이자 BCD의 대주주인 우리들제약(주)의 대주주인 왕성식은, 이 사건 기본구매계약 체결 후에 갑자기, “동 계약서 내에 미국내 유통 금지 및 배상금 조항이 없다”는이유로, 피고 ABC의 대표이사인 최재도에게 ADSL와 추가계약을 체결할 것을 지시하는 한편, 이러한 추가계약이 없는 한 BCD가 피고 ABC에게 이 사건 제품 생산을 위한 가장 중요한 원재료인 Uncutplate를 공급하지 않을 것임을 명백히 하였습니다(갑제11호증 - ABC의 감사인 박성문 변호사와의 카카오톡대화내용). </t>
  </si>
  <si>
    <t>(2) 그 후 피고 이명환 및 왕성식에 의해 피고 ABC가 Uncutplate를 공급받지 못하게 되자, 피고 ABC는 이 사건 제품을 생산할 수 없게 되었고, 그 결과 ADSL와의 제품 공급 일정을 준수하지 못하게 되었습니다. 그리하여 ADSL가 {2021-02-22}피고 ABC에게 계약 이행을 촉구하였음에도 불구하고 피고ABC가 구체적인 공급 일정을 제시하지 못하자, ADSL는 {2021-03-03}자로 피고ABC에게 이 사건 기본구매계약 해지를 통보하였습니다(갑제12호증 - {2021-03-03}자 ADSL의 계약해지 이메일).</t>
  </si>
  <si>
    <t>(3) 그럼에도 불구하고 피고 이명환은 {2021-02-18} ADSL 인도네시아 지사에 연락하여 Indemnity Agreement를 전달하면서 추가계약 체결을 요구하였 고, 이에 ADSL는 추가계약에 서명할 이유가 없다고 답하였습니다. 이러한 과정에서 피고 이명환은 ADSL에게 수수료 금액 등 이 사건 판매수수료계약과 관련된 정보를 일방적으로 제공하였는바(갑제13호증 - 피고 이명환의 비밀유지 의무 위반), 이로 인해 원고는 ADSL 및 YNK 등 고객을 잃어버리는 결과가 초래되어 향후 예상되는 막대한 매출 및 수익을 얻지 못하게 되었습니다. 이는 명백하게 위 비밀유지의무조항을 위반한 것으로서, 동 피고는 그로 인 하여 원고가 입은 손해를 배상할 책임이 있다고 할 것입니다.</t>
  </si>
  <si>
    <t>1. 피고들은 공동하여 원고에게 12,345,678,900원 및 그 중 1,200,622,500원에 대하여는 {2021-02-16}부터, 6,171,907,500원에 대하여는 {2021-03-16}부터, 10,942,816,500원에 대하여는 {2021-04-16}부터 각 이 사건 소장부본 송달일까지는 연6%의, 그 다음날부터 각 다 갚는 날까지는 연12%의 각 비율에 의한 금원을 지급하라.</t>
  </si>
  <si>
    <t>나. 미지급액  원고는, 피고 ABC와 ADSL 사이에 이 사건 제품에 대해 1,500만 Test(Test 당 USD5.2, 총 대금 USD78,000,000) 분량의 이 사건 기본구매계약을 성사시 켰는바, 피고 ABC는 원고에게 이 사건 판매수수료계약 제4조 제1항에 따라 총 USD18,150,000{USD16,500,000(=15,000,000 Test x USD1.1)에 10%의 부가가치세를 포함한 금액}를 판매수수료로 지급해야 할 의무가 발생하였습니다. 그럼에도 불구하고 피고 ABC는 아직까지 위 기지급액 USD1,815,000를 제외한 나머지 금액인 USD16,335,000를 지급하지 않고 있는바, 원고는 피고 ABC에게 위 미지금액 상당액인 USD16,335,000(12,345,678,900원)을 위 계약상의 각 물품 인도일(물품대금 지급일과 동일함)에 지급해야할 의무가 있습니다</t>
  </si>
  <si>
    <t>(3) 결국 이와 같은 피고 이명환 및 왕성식의 행위는, 피고 ABC가 ADSL에게 이 사건 기본구매계약에 따른 제품 공급의무를 이행하지 못하게 하는 것 이고, 나아가 ABC가 원고에게 지급하여야 할 판매수수료계약의 이행을 방해 하는 것으로서, 명백하게 제3자에 의한 불법행위를 구성한다고 할 것입니다. 따라서 공동불법행위자들인 피고 이명환 및 왕성식은 원고에게, 피고 ABC와 연대하여, 피고 ABC가 원고에게 부담하는 위 미지급액 상당액인 12,345,678,900원을 지급해야 할 책임이 있다고 할 것입니다.</t>
  </si>
  <si>
    <t>7. 결 어 따라서, 피고들은 공동하여 원고에게 12,345,678,900원 및 그 중 1,200,622,500원에 대하여는 {2021-02-16}부터, 6,171,907,500원에 대하여는 {2021-03-16}부터, 10,942,816,500원에 대하여는 {2021-04-16}부터 이 사건 소장 부본 송달일까지는 연6%의, 그 다음날부터 각 다 갚는 날까지는 연12%의 각 비율에 의한 지연손해금을 지급할 의무가 있다 할 것이고, 이와는 별도로 피고 이명환은 원고에게 1,000,000,000원 및 위 불법행위일인 2021. 2.18.부터 완제일까지의 지연이자에 상당하는 손해배상액을 지급해야 할 의무가 있다 할 것이어서 본 소송에 이르게 되었습니다.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</si>
</sst>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1" applyFont="1" applyAlignmen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1" fontId="0" fillId="0" borderId="0" xfId="2" applyFont="1" applyAlignment="1"/>
    <xf numFmtId="0" fontId="0" fillId="0" borderId="0" xfId="0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80" zoomScaleNormal="80" workbookViewId="0">
      <pane ySplit="1" topLeftCell="A2" activePane="bottomLeft" state="frozen"/>
      <selection pane="bottomLeft" activeCell="H6" sqref="H6"/>
    </sheetView>
  </sheetViews>
  <sheetFormatPr defaultRowHeight="16.5" x14ac:dyDescent="0.3"/>
  <cols>
    <col min="6" max="6" width="15.375" customWidth="1"/>
    <col min="7" max="7" width="5.125" bestFit="1" customWidth="1"/>
    <col min="8" max="9" width="11.75" customWidth="1"/>
    <col min="10" max="10" width="19.25" customWidth="1"/>
    <col min="11" max="11" width="17.25" customWidth="1"/>
    <col min="12" max="12" width="51.875" customWidth="1"/>
  </cols>
  <sheetData>
    <row r="1" spans="1:12" x14ac:dyDescent="0.3">
      <c r="A1" t="s">
        <v>0</v>
      </c>
      <c r="B1" t="s">
        <v>6</v>
      </c>
      <c r="C1" t="s">
        <v>26</v>
      </c>
      <c r="D1" t="s">
        <v>27</v>
      </c>
      <c r="E1" t="s">
        <v>28</v>
      </c>
      <c r="F1" t="s">
        <v>2</v>
      </c>
      <c r="G1" t="s">
        <v>18</v>
      </c>
      <c r="H1" t="s">
        <v>29</v>
      </c>
      <c r="I1" t="s">
        <v>10</v>
      </c>
      <c r="J1" t="s">
        <v>3</v>
      </c>
      <c r="K1" t="s">
        <v>4</v>
      </c>
      <c r="L1" t="s">
        <v>5</v>
      </c>
    </row>
    <row r="2" spans="1:12" x14ac:dyDescent="0.3">
      <c r="A2" t="s">
        <v>1</v>
      </c>
      <c r="B2">
        <v>1</v>
      </c>
      <c r="C2" t="s">
        <v>88</v>
      </c>
      <c r="F2" s="1"/>
      <c r="G2" s="1"/>
      <c r="H2" s="1"/>
      <c r="I2" s="3"/>
      <c r="J2" s="2"/>
      <c r="K2" s="2"/>
      <c r="L2" t="s">
        <v>97</v>
      </c>
    </row>
    <row r="3" spans="1:12" x14ac:dyDescent="0.3">
      <c r="A3" t="s">
        <v>1</v>
      </c>
      <c r="B3">
        <v>1</v>
      </c>
      <c r="C3" t="s">
        <v>89</v>
      </c>
      <c r="F3" s="1"/>
      <c r="G3" s="1"/>
      <c r="H3" s="1"/>
      <c r="I3" s="3"/>
      <c r="J3" s="2"/>
      <c r="K3" s="2"/>
      <c r="L3" t="s">
        <v>96</v>
      </c>
    </row>
    <row r="4" spans="1:12" x14ac:dyDescent="0.3">
      <c r="A4" t="s">
        <v>1</v>
      </c>
      <c r="B4">
        <v>1</v>
      </c>
      <c r="D4" t="s">
        <v>90</v>
      </c>
      <c r="F4" s="1"/>
      <c r="G4" s="1"/>
      <c r="H4" s="1"/>
      <c r="I4" s="3"/>
      <c r="J4" s="2"/>
      <c r="K4" s="2"/>
      <c r="L4" t="s">
        <v>98</v>
      </c>
    </row>
    <row r="5" spans="1:12" x14ac:dyDescent="0.3">
      <c r="A5" t="s">
        <v>1</v>
      </c>
      <c r="B5">
        <v>1</v>
      </c>
      <c r="D5" t="s">
        <v>91</v>
      </c>
      <c r="F5" s="1"/>
      <c r="G5" s="1"/>
      <c r="H5" s="1"/>
      <c r="I5" s="3"/>
      <c r="J5" s="2"/>
      <c r="K5" s="2"/>
      <c r="L5" t="s">
        <v>98</v>
      </c>
    </row>
    <row r="6" spans="1:12" x14ac:dyDescent="0.3">
      <c r="A6" t="s">
        <v>1</v>
      </c>
      <c r="B6">
        <v>1</v>
      </c>
      <c r="D6" t="s">
        <v>92</v>
      </c>
      <c r="F6" s="1"/>
      <c r="G6" s="1"/>
      <c r="H6" s="1"/>
      <c r="I6" s="3"/>
      <c r="J6" s="2"/>
      <c r="K6" s="2"/>
      <c r="L6" t="s">
        <v>98</v>
      </c>
    </row>
    <row r="7" spans="1:12" x14ac:dyDescent="0.3">
      <c r="A7" t="s">
        <v>1</v>
      </c>
      <c r="B7">
        <v>1</v>
      </c>
      <c r="D7" t="s">
        <v>95</v>
      </c>
      <c r="F7" s="1"/>
      <c r="G7" s="1"/>
      <c r="H7" s="1"/>
      <c r="I7" s="3"/>
      <c r="J7" s="2"/>
      <c r="K7" s="2"/>
      <c r="L7" t="s">
        <v>98</v>
      </c>
    </row>
    <row r="8" spans="1:12" x14ac:dyDescent="0.3">
      <c r="A8" t="s">
        <v>1</v>
      </c>
      <c r="B8">
        <v>1</v>
      </c>
      <c r="C8" t="s">
        <v>7</v>
      </c>
      <c r="D8" t="s">
        <v>9</v>
      </c>
      <c r="F8" s="1">
        <v>12345678900</v>
      </c>
      <c r="G8" s="1" t="s">
        <v>19</v>
      </c>
      <c r="H8" s="1"/>
      <c r="I8" s="3">
        <v>1</v>
      </c>
      <c r="J8" s="2"/>
      <c r="K8" s="2"/>
      <c r="L8" t="s">
        <v>116</v>
      </c>
    </row>
    <row r="9" spans="1:12" x14ac:dyDescent="0.3">
      <c r="A9" t="s">
        <v>1</v>
      </c>
      <c r="B9">
        <v>1</v>
      </c>
      <c r="C9" t="s">
        <v>7</v>
      </c>
      <c r="D9" t="s">
        <v>9</v>
      </c>
      <c r="F9" s="1">
        <v>1987654500</v>
      </c>
      <c r="G9" s="1" t="s">
        <v>19</v>
      </c>
      <c r="H9" s="1"/>
      <c r="I9" s="3">
        <v>0.06</v>
      </c>
      <c r="J9" s="2">
        <v>44243</v>
      </c>
      <c r="K9" s="4" t="s">
        <v>14</v>
      </c>
      <c r="L9" t="s">
        <v>116</v>
      </c>
    </row>
    <row r="10" spans="1:12" x14ac:dyDescent="0.3">
      <c r="A10" t="s">
        <v>1</v>
      </c>
      <c r="B10">
        <v>1</v>
      </c>
      <c r="C10" t="s">
        <v>7</v>
      </c>
      <c r="D10" t="s">
        <v>9</v>
      </c>
      <c r="F10" s="1">
        <v>1987654500</v>
      </c>
      <c r="G10" s="1" t="s">
        <v>19</v>
      </c>
      <c r="H10" s="1"/>
      <c r="I10" s="3">
        <v>0.12</v>
      </c>
      <c r="J10" s="4" t="s">
        <v>15</v>
      </c>
      <c r="K10" s="4" t="s">
        <v>11</v>
      </c>
      <c r="L10" t="s">
        <v>116</v>
      </c>
    </row>
    <row r="11" spans="1:12" x14ac:dyDescent="0.3">
      <c r="A11" t="s">
        <v>1</v>
      </c>
      <c r="B11">
        <v>1</v>
      </c>
      <c r="C11" t="s">
        <v>7</v>
      </c>
      <c r="D11" t="s">
        <v>9</v>
      </c>
      <c r="F11" s="1">
        <v>6123456500</v>
      </c>
      <c r="G11" s="1" t="s">
        <v>19</v>
      </c>
      <c r="H11" s="1"/>
      <c r="I11" s="3">
        <v>0.06</v>
      </c>
      <c r="J11" s="2">
        <v>44271</v>
      </c>
      <c r="K11" s="4" t="s">
        <v>14</v>
      </c>
      <c r="L11" t="s">
        <v>116</v>
      </c>
    </row>
    <row r="12" spans="1:12" x14ac:dyDescent="0.3">
      <c r="A12" t="s">
        <v>1</v>
      </c>
      <c r="B12">
        <v>1</v>
      </c>
      <c r="C12" t="s">
        <v>7</v>
      </c>
      <c r="D12" t="s">
        <v>9</v>
      </c>
      <c r="F12" s="1">
        <v>6123456500</v>
      </c>
      <c r="G12" s="1" t="s">
        <v>19</v>
      </c>
      <c r="H12" s="1"/>
      <c r="I12" s="3">
        <v>0.12</v>
      </c>
      <c r="J12" s="4" t="s">
        <v>15</v>
      </c>
      <c r="K12" s="4" t="s">
        <v>11</v>
      </c>
      <c r="L12" t="s">
        <v>116</v>
      </c>
    </row>
    <row r="13" spans="1:12" x14ac:dyDescent="0.3">
      <c r="A13" t="s">
        <v>1</v>
      </c>
      <c r="B13">
        <v>1</v>
      </c>
      <c r="C13" t="s">
        <v>7</v>
      </c>
      <c r="D13" t="s">
        <v>9</v>
      </c>
      <c r="F13" s="1">
        <v>10123456500</v>
      </c>
      <c r="G13" s="1" t="s">
        <v>19</v>
      </c>
      <c r="H13" s="1"/>
      <c r="I13" s="3">
        <v>0.06</v>
      </c>
      <c r="J13" s="2">
        <v>44302</v>
      </c>
      <c r="K13" s="4" t="s">
        <v>14</v>
      </c>
      <c r="L13" t="s">
        <v>116</v>
      </c>
    </row>
    <row r="14" spans="1:12" x14ac:dyDescent="0.3">
      <c r="A14" t="s">
        <v>1</v>
      </c>
      <c r="B14">
        <v>1</v>
      </c>
      <c r="C14" t="s">
        <v>7</v>
      </c>
      <c r="D14" t="s">
        <v>9</v>
      </c>
      <c r="F14" s="1">
        <v>10123456500</v>
      </c>
      <c r="G14" s="1" t="s">
        <v>19</v>
      </c>
      <c r="H14" s="1"/>
      <c r="I14" s="3">
        <v>0.12</v>
      </c>
      <c r="J14" s="4" t="s">
        <v>15</v>
      </c>
      <c r="K14" s="4" t="s">
        <v>11</v>
      </c>
      <c r="L14" t="s">
        <v>116</v>
      </c>
    </row>
    <row r="15" spans="1:12" x14ac:dyDescent="0.3">
      <c r="A15" t="s">
        <v>1</v>
      </c>
      <c r="B15">
        <v>1</v>
      </c>
      <c r="C15" t="s">
        <v>7</v>
      </c>
      <c r="D15" t="s">
        <v>92</v>
      </c>
      <c r="F15" s="1">
        <v>1000000000</v>
      </c>
      <c r="G15" s="1" t="s">
        <v>19</v>
      </c>
      <c r="H15" s="1"/>
      <c r="I15" s="3">
        <v>1</v>
      </c>
      <c r="L15" t="s">
        <v>93</v>
      </c>
    </row>
    <row r="16" spans="1:12" x14ac:dyDescent="0.3">
      <c r="A16" t="s">
        <v>1</v>
      </c>
      <c r="B16">
        <v>1</v>
      </c>
      <c r="C16" t="s">
        <v>7</v>
      </c>
      <c r="D16" t="s">
        <v>92</v>
      </c>
      <c r="F16" s="1">
        <v>1000000000</v>
      </c>
      <c r="G16" s="1" t="s">
        <v>19</v>
      </c>
      <c r="H16" s="1"/>
      <c r="I16" s="3">
        <v>0.06</v>
      </c>
      <c r="J16" s="2">
        <v>44245</v>
      </c>
      <c r="K16" s="4" t="s">
        <v>14</v>
      </c>
      <c r="L16" t="s">
        <v>93</v>
      </c>
    </row>
    <row r="17" spans="1:12" x14ac:dyDescent="0.3">
      <c r="A17" t="s">
        <v>1</v>
      </c>
      <c r="B17">
        <v>1</v>
      </c>
      <c r="C17" t="s">
        <v>7</v>
      </c>
      <c r="D17" t="s">
        <v>92</v>
      </c>
      <c r="F17" s="1">
        <v>1000000000</v>
      </c>
      <c r="G17" s="1" t="s">
        <v>19</v>
      </c>
      <c r="H17" s="1"/>
      <c r="I17" s="3">
        <v>0.12</v>
      </c>
      <c r="J17" s="4" t="s">
        <v>15</v>
      </c>
      <c r="K17" s="4" t="s">
        <v>11</v>
      </c>
      <c r="L17" t="s">
        <v>93</v>
      </c>
    </row>
    <row r="18" spans="1:12" x14ac:dyDescent="0.3">
      <c r="A18" t="s">
        <v>1</v>
      </c>
      <c r="B18">
        <v>1</v>
      </c>
      <c r="C18" t="s">
        <v>7</v>
      </c>
      <c r="D18" t="s">
        <v>9</v>
      </c>
      <c r="F18" s="5" t="s">
        <v>12</v>
      </c>
      <c r="G18" s="1" t="s">
        <v>19</v>
      </c>
      <c r="H18" s="1"/>
      <c r="I18" s="3">
        <v>1</v>
      </c>
      <c r="J18" s="4"/>
      <c r="K18" s="4" t="s">
        <v>11</v>
      </c>
      <c r="L18" t="s">
        <v>13</v>
      </c>
    </row>
    <row r="19" spans="1:12" x14ac:dyDescent="0.3">
      <c r="A19" t="s">
        <v>16</v>
      </c>
      <c r="B19">
        <v>2</v>
      </c>
      <c r="C19" t="s">
        <v>17</v>
      </c>
      <c r="L19" t="s">
        <v>99</v>
      </c>
    </row>
    <row r="20" spans="1:12" x14ac:dyDescent="0.3">
      <c r="A20" t="s">
        <v>16</v>
      </c>
      <c r="B20">
        <v>2</v>
      </c>
      <c r="D20" t="s">
        <v>90</v>
      </c>
      <c r="L20" t="s">
        <v>99</v>
      </c>
    </row>
    <row r="21" spans="1:12" x14ac:dyDescent="0.3">
      <c r="A21" t="s">
        <v>16</v>
      </c>
      <c r="B21">
        <v>2</v>
      </c>
      <c r="D21" t="s">
        <v>100</v>
      </c>
      <c r="L21" t="s">
        <v>99</v>
      </c>
    </row>
    <row r="22" spans="1:12" x14ac:dyDescent="0.3">
      <c r="A22" t="s">
        <v>16</v>
      </c>
      <c r="B22">
        <v>2</v>
      </c>
      <c r="D22" t="s">
        <v>92</v>
      </c>
      <c r="L22" t="s">
        <v>103</v>
      </c>
    </row>
    <row r="23" spans="1:12" x14ac:dyDescent="0.3">
      <c r="A23" t="s">
        <v>16</v>
      </c>
      <c r="B23">
        <v>2</v>
      </c>
      <c r="D23" t="s">
        <v>104</v>
      </c>
      <c r="L23" t="s">
        <v>103</v>
      </c>
    </row>
    <row r="24" spans="1:12" x14ac:dyDescent="0.3">
      <c r="A24" t="s">
        <v>16</v>
      </c>
      <c r="B24">
        <v>2</v>
      </c>
      <c r="D24" t="s">
        <v>95</v>
      </c>
      <c r="L24" t="s">
        <v>103</v>
      </c>
    </row>
    <row r="25" spans="1:12" x14ac:dyDescent="0.3">
      <c r="A25" t="s">
        <v>16</v>
      </c>
      <c r="B25">
        <v>2</v>
      </c>
      <c r="C25" t="s">
        <v>7</v>
      </c>
      <c r="D25" t="s">
        <v>8</v>
      </c>
      <c r="E25" t="s">
        <v>106</v>
      </c>
      <c r="J25" s="2">
        <v>44209</v>
      </c>
      <c r="K25" s="2">
        <v>44209</v>
      </c>
      <c r="L25" t="s">
        <v>107</v>
      </c>
    </row>
    <row r="26" spans="1:12" x14ac:dyDescent="0.3">
      <c r="A26" t="s">
        <v>16</v>
      </c>
      <c r="B26">
        <v>3</v>
      </c>
      <c r="C26" t="s">
        <v>24</v>
      </c>
      <c r="D26" t="s">
        <v>23</v>
      </c>
      <c r="E26" t="s">
        <v>106</v>
      </c>
      <c r="F26" s="6">
        <f>5.2*15000000</f>
        <v>78000000</v>
      </c>
      <c r="G26" s="7" t="s">
        <v>20</v>
      </c>
      <c r="H26" t="s">
        <v>21</v>
      </c>
      <c r="L26" t="s">
        <v>108</v>
      </c>
    </row>
    <row r="27" spans="1:12" x14ac:dyDescent="0.3">
      <c r="A27" t="s">
        <v>16</v>
      </c>
      <c r="B27">
        <v>3</v>
      </c>
      <c r="C27" t="s">
        <v>24</v>
      </c>
      <c r="D27" t="s">
        <v>23</v>
      </c>
      <c r="F27" s="6">
        <f>1.1*15000000</f>
        <v>16500000.000000002</v>
      </c>
      <c r="G27" s="7" t="s">
        <v>20</v>
      </c>
      <c r="H27" t="s">
        <v>22</v>
      </c>
      <c r="L27" t="s">
        <v>101</v>
      </c>
    </row>
    <row r="28" spans="1:12" x14ac:dyDescent="0.3">
      <c r="A28" t="s">
        <v>16</v>
      </c>
      <c r="B28">
        <v>3</v>
      </c>
      <c r="C28" t="s">
        <v>24</v>
      </c>
      <c r="E28" t="s">
        <v>25</v>
      </c>
      <c r="F28" s="6">
        <f>0.2*15000000</f>
        <v>3000000</v>
      </c>
      <c r="G28" s="7" t="s">
        <v>20</v>
      </c>
      <c r="H28" t="s">
        <v>22</v>
      </c>
      <c r="L28" t="s">
        <v>101</v>
      </c>
    </row>
    <row r="29" spans="1:12" x14ac:dyDescent="0.3">
      <c r="A29" t="s">
        <v>16</v>
      </c>
      <c r="B29">
        <v>4</v>
      </c>
      <c r="C29" t="s">
        <v>7</v>
      </c>
      <c r="D29" t="s">
        <v>30</v>
      </c>
      <c r="F29">
        <v>1.1000000000000001</v>
      </c>
      <c r="G29" s="7" t="s">
        <v>31</v>
      </c>
      <c r="L29" t="s">
        <v>109</v>
      </c>
    </row>
    <row r="30" spans="1:12" x14ac:dyDescent="0.3">
      <c r="A30" t="s">
        <v>16</v>
      </c>
      <c r="B30">
        <v>5</v>
      </c>
      <c r="C30" t="s">
        <v>7</v>
      </c>
      <c r="D30" t="s">
        <v>100</v>
      </c>
      <c r="E30" t="s">
        <v>106</v>
      </c>
      <c r="J30" s="2">
        <v>44211</v>
      </c>
      <c r="K30" s="2">
        <v>44211</v>
      </c>
      <c r="L30" t="s">
        <v>110</v>
      </c>
    </row>
    <row r="31" spans="1:12" x14ac:dyDescent="0.3">
      <c r="A31" t="s">
        <v>32</v>
      </c>
      <c r="B31">
        <v>5</v>
      </c>
      <c r="D31" t="s">
        <v>100</v>
      </c>
      <c r="E31" t="s">
        <v>106</v>
      </c>
      <c r="F31" s="6">
        <f>5.2*15000000</f>
        <v>78000000</v>
      </c>
      <c r="G31" s="7" t="s">
        <v>33</v>
      </c>
      <c r="H31" t="s">
        <v>34</v>
      </c>
      <c r="L31" t="s">
        <v>111</v>
      </c>
    </row>
    <row r="32" spans="1:12" x14ac:dyDescent="0.3">
      <c r="A32" t="s">
        <v>35</v>
      </c>
      <c r="B32">
        <v>6</v>
      </c>
      <c r="D32" t="s">
        <v>100</v>
      </c>
      <c r="E32" t="s">
        <v>106</v>
      </c>
      <c r="F32" s="6">
        <f>5.2*1500000</f>
        <v>7800000</v>
      </c>
      <c r="G32" s="7" t="s">
        <v>31</v>
      </c>
      <c r="H32" t="s">
        <v>36</v>
      </c>
      <c r="J32" s="2">
        <v>44211</v>
      </c>
      <c r="K32" s="2">
        <v>44211</v>
      </c>
      <c r="L32" t="s">
        <v>111</v>
      </c>
    </row>
    <row r="33" spans="1:12" x14ac:dyDescent="0.3">
      <c r="A33" t="s">
        <v>37</v>
      </c>
      <c r="B33">
        <v>6</v>
      </c>
      <c r="D33" t="s">
        <v>100</v>
      </c>
      <c r="E33" t="s">
        <v>106</v>
      </c>
      <c r="H33" t="s">
        <v>38</v>
      </c>
      <c r="J33" s="2">
        <v>44242</v>
      </c>
      <c r="K33" s="2">
        <v>44242</v>
      </c>
      <c r="L33" t="s">
        <v>111</v>
      </c>
    </row>
    <row r="34" spans="1:12" x14ac:dyDescent="0.3">
      <c r="A34" t="s">
        <v>39</v>
      </c>
      <c r="B34">
        <v>6</v>
      </c>
      <c r="D34" t="s">
        <v>100</v>
      </c>
      <c r="E34" t="s">
        <v>106</v>
      </c>
      <c r="H34" t="s">
        <v>40</v>
      </c>
      <c r="J34" s="2">
        <v>44270</v>
      </c>
      <c r="K34" s="2">
        <v>44270</v>
      </c>
      <c r="L34" t="s">
        <v>111</v>
      </c>
    </row>
    <row r="35" spans="1:12" x14ac:dyDescent="0.3">
      <c r="A35" t="s">
        <v>41</v>
      </c>
      <c r="B35">
        <v>6</v>
      </c>
      <c r="D35" t="s">
        <v>100</v>
      </c>
      <c r="E35" t="s">
        <v>106</v>
      </c>
      <c r="H35" t="s">
        <v>42</v>
      </c>
      <c r="J35" s="2">
        <v>44301</v>
      </c>
      <c r="K35" s="2">
        <v>44301</v>
      </c>
      <c r="L35" t="s">
        <v>111</v>
      </c>
    </row>
    <row r="36" spans="1:12" x14ac:dyDescent="0.3">
      <c r="A36" t="s">
        <v>43</v>
      </c>
      <c r="B36">
        <v>7</v>
      </c>
      <c r="C36" t="s">
        <v>44</v>
      </c>
      <c r="D36" t="s">
        <v>100</v>
      </c>
      <c r="E36" t="s">
        <v>106</v>
      </c>
      <c r="F36" s="1">
        <v>1815000</v>
      </c>
      <c r="G36" s="7" t="s">
        <v>45</v>
      </c>
      <c r="H36" t="s">
        <v>46</v>
      </c>
      <c r="J36" s="2">
        <v>44222</v>
      </c>
      <c r="K36" s="2">
        <v>44222</v>
      </c>
      <c r="L36" t="s">
        <v>112</v>
      </c>
    </row>
    <row r="37" spans="1:12" x14ac:dyDescent="0.3">
      <c r="A37" t="s">
        <v>35</v>
      </c>
      <c r="B37">
        <v>7</v>
      </c>
      <c r="C37" t="s">
        <v>7</v>
      </c>
      <c r="D37" t="s">
        <v>100</v>
      </c>
      <c r="E37" t="s">
        <v>106</v>
      </c>
      <c r="F37" s="1">
        <v>1815000</v>
      </c>
      <c r="G37" s="7" t="s">
        <v>20</v>
      </c>
      <c r="H37" t="s">
        <v>46</v>
      </c>
      <c r="J37" s="2">
        <v>44222</v>
      </c>
      <c r="K37" s="2">
        <v>44222</v>
      </c>
      <c r="L37" t="s">
        <v>112</v>
      </c>
    </row>
    <row r="38" spans="1:12" x14ac:dyDescent="0.3">
      <c r="A38" t="s">
        <v>16</v>
      </c>
      <c r="B38">
        <v>7</v>
      </c>
      <c r="C38" t="s">
        <v>47</v>
      </c>
      <c r="D38" t="s">
        <v>100</v>
      </c>
      <c r="E38" t="s">
        <v>106</v>
      </c>
      <c r="F38" s="1">
        <v>16335000</v>
      </c>
      <c r="G38" s="7" t="s">
        <v>48</v>
      </c>
      <c r="H38" t="s">
        <v>50</v>
      </c>
      <c r="L38" t="s">
        <v>117</v>
      </c>
    </row>
    <row r="39" spans="1:12" x14ac:dyDescent="0.3">
      <c r="A39" t="s">
        <v>16</v>
      </c>
      <c r="B39">
        <v>7</v>
      </c>
      <c r="C39" t="s">
        <v>51</v>
      </c>
      <c r="D39" t="s">
        <v>100</v>
      </c>
      <c r="E39" t="s">
        <v>106</v>
      </c>
      <c r="F39" s="1">
        <v>12345678900</v>
      </c>
      <c r="G39" s="1" t="s">
        <v>52</v>
      </c>
      <c r="H39" t="s">
        <v>49</v>
      </c>
      <c r="L39" t="s">
        <v>117</v>
      </c>
    </row>
    <row r="40" spans="1:12" x14ac:dyDescent="0.3">
      <c r="A40" t="s">
        <v>16</v>
      </c>
      <c r="B40">
        <v>8</v>
      </c>
      <c r="D40" t="s">
        <v>92</v>
      </c>
      <c r="E40" t="s">
        <v>106</v>
      </c>
      <c r="L40" t="s">
        <v>113</v>
      </c>
    </row>
    <row r="41" spans="1:12" x14ac:dyDescent="0.3">
      <c r="A41" t="s">
        <v>39</v>
      </c>
      <c r="B41">
        <v>8</v>
      </c>
      <c r="D41" t="s">
        <v>95</v>
      </c>
      <c r="E41" t="s">
        <v>106</v>
      </c>
      <c r="L41" t="s">
        <v>113</v>
      </c>
    </row>
    <row r="42" spans="1:12" x14ac:dyDescent="0.3">
      <c r="A42" t="s">
        <v>16</v>
      </c>
      <c r="B42">
        <v>8</v>
      </c>
      <c r="D42" t="s">
        <v>53</v>
      </c>
      <c r="E42" t="s">
        <v>106</v>
      </c>
      <c r="L42" t="s">
        <v>113</v>
      </c>
    </row>
    <row r="43" spans="1:12" x14ac:dyDescent="0.3">
      <c r="A43" t="s">
        <v>35</v>
      </c>
      <c r="B43">
        <v>8</v>
      </c>
      <c r="D43" t="s">
        <v>102</v>
      </c>
      <c r="E43" t="s">
        <v>106</v>
      </c>
      <c r="L43" t="s">
        <v>113</v>
      </c>
    </row>
    <row r="44" spans="1:12" x14ac:dyDescent="0.3">
      <c r="A44" t="s">
        <v>16</v>
      </c>
      <c r="B44">
        <v>8</v>
      </c>
      <c r="D44" t="s">
        <v>92</v>
      </c>
      <c r="E44" t="s">
        <v>106</v>
      </c>
      <c r="J44" s="2">
        <v>44249</v>
      </c>
      <c r="K44" s="2">
        <v>44249</v>
      </c>
      <c r="L44" t="s">
        <v>114</v>
      </c>
    </row>
    <row r="45" spans="1:12" x14ac:dyDescent="0.3">
      <c r="A45" t="s">
        <v>54</v>
      </c>
      <c r="B45">
        <v>8</v>
      </c>
      <c r="D45" t="s">
        <v>95</v>
      </c>
      <c r="E45" t="s">
        <v>106</v>
      </c>
      <c r="J45" s="2">
        <v>44258</v>
      </c>
      <c r="K45" s="2">
        <v>44258</v>
      </c>
      <c r="L45" t="s">
        <v>114</v>
      </c>
    </row>
    <row r="46" spans="1:12" x14ac:dyDescent="0.3">
      <c r="A46" t="s">
        <v>35</v>
      </c>
      <c r="B46">
        <v>9</v>
      </c>
      <c r="C46" t="s">
        <v>7</v>
      </c>
      <c r="D46" t="s">
        <v>100</v>
      </c>
      <c r="E46" t="s">
        <v>106</v>
      </c>
      <c r="F46" s="1">
        <v>12345678900</v>
      </c>
      <c r="G46" s="1" t="s">
        <v>55</v>
      </c>
      <c r="L46" t="s">
        <v>118</v>
      </c>
    </row>
    <row r="47" spans="1:12" x14ac:dyDescent="0.3">
      <c r="A47" t="s">
        <v>41</v>
      </c>
      <c r="B47">
        <v>9</v>
      </c>
      <c r="C47" t="s">
        <v>56</v>
      </c>
      <c r="D47" t="s">
        <v>92</v>
      </c>
      <c r="E47" t="s">
        <v>106</v>
      </c>
      <c r="F47" s="1">
        <v>12345678900</v>
      </c>
      <c r="G47" s="1" t="s">
        <v>19</v>
      </c>
      <c r="L47" t="s">
        <v>118</v>
      </c>
    </row>
    <row r="48" spans="1:12" x14ac:dyDescent="0.3">
      <c r="A48" t="s">
        <v>57</v>
      </c>
      <c r="B48">
        <v>9</v>
      </c>
      <c r="C48" t="s">
        <v>58</v>
      </c>
      <c r="D48" t="s">
        <v>95</v>
      </c>
      <c r="E48" t="s">
        <v>106</v>
      </c>
      <c r="F48" s="1">
        <v>12345678900</v>
      </c>
      <c r="G48" s="1" t="s">
        <v>59</v>
      </c>
      <c r="L48" t="s">
        <v>118</v>
      </c>
    </row>
    <row r="49" spans="1:12" x14ac:dyDescent="0.3">
      <c r="A49" t="s">
        <v>16</v>
      </c>
      <c r="B49">
        <v>9</v>
      </c>
      <c r="D49" t="s">
        <v>92</v>
      </c>
      <c r="L49" t="s">
        <v>94</v>
      </c>
    </row>
    <row r="50" spans="1:12" x14ac:dyDescent="0.3">
      <c r="A50" t="s">
        <v>41</v>
      </c>
      <c r="B50">
        <v>9</v>
      </c>
      <c r="D50" t="s">
        <v>104</v>
      </c>
      <c r="L50" t="s">
        <v>105</v>
      </c>
    </row>
    <row r="51" spans="1:12" x14ac:dyDescent="0.3">
      <c r="A51" t="s">
        <v>60</v>
      </c>
      <c r="B51">
        <v>9</v>
      </c>
      <c r="D51" t="s">
        <v>95</v>
      </c>
      <c r="L51" t="s">
        <v>105</v>
      </c>
    </row>
    <row r="52" spans="1:12" x14ac:dyDescent="0.3">
      <c r="A52" t="s">
        <v>61</v>
      </c>
      <c r="B52">
        <v>9</v>
      </c>
      <c r="C52" t="s">
        <v>62</v>
      </c>
      <c r="D52" t="s">
        <v>92</v>
      </c>
      <c r="E52" t="s">
        <v>106</v>
      </c>
      <c r="J52" s="2">
        <v>44245</v>
      </c>
      <c r="K52" s="2">
        <v>44245</v>
      </c>
      <c r="L52" t="s">
        <v>115</v>
      </c>
    </row>
    <row r="53" spans="1:12" x14ac:dyDescent="0.3">
      <c r="A53" t="s">
        <v>35</v>
      </c>
      <c r="B53">
        <v>10</v>
      </c>
      <c r="C53" t="s">
        <v>7</v>
      </c>
      <c r="D53" t="s">
        <v>8</v>
      </c>
      <c r="F53" s="1">
        <v>1000000000</v>
      </c>
      <c r="G53" s="1" t="s">
        <v>19</v>
      </c>
      <c r="L53" t="s">
        <v>63</v>
      </c>
    </row>
    <row r="54" spans="1:12" x14ac:dyDescent="0.3">
      <c r="A54" t="s">
        <v>65</v>
      </c>
      <c r="B54">
        <v>10</v>
      </c>
      <c r="C54" t="s">
        <v>58</v>
      </c>
      <c r="D54" t="s">
        <v>9</v>
      </c>
      <c r="F54" s="1">
        <v>12345678900</v>
      </c>
      <c r="G54" s="1" t="s">
        <v>66</v>
      </c>
      <c r="H54" s="1"/>
      <c r="I54" s="3">
        <v>1</v>
      </c>
      <c r="J54" s="2"/>
      <c r="K54" s="2"/>
      <c r="L54" t="s">
        <v>119</v>
      </c>
    </row>
    <row r="55" spans="1:12" x14ac:dyDescent="0.3">
      <c r="A55" t="s">
        <v>67</v>
      </c>
      <c r="B55">
        <v>10</v>
      </c>
      <c r="C55" t="s">
        <v>7</v>
      </c>
      <c r="D55" t="s">
        <v>68</v>
      </c>
      <c r="F55" s="1">
        <v>1987654500</v>
      </c>
      <c r="G55" s="1" t="s">
        <v>69</v>
      </c>
      <c r="H55" s="1" t="s">
        <v>70</v>
      </c>
      <c r="I55" s="3">
        <v>0.06</v>
      </c>
      <c r="J55" s="2">
        <v>44243</v>
      </c>
      <c r="K55" s="4" t="s">
        <v>71</v>
      </c>
      <c r="L55" t="s">
        <v>119</v>
      </c>
    </row>
    <row r="56" spans="1:12" x14ac:dyDescent="0.3">
      <c r="A56" t="s">
        <v>72</v>
      </c>
      <c r="B56">
        <v>10</v>
      </c>
      <c r="C56" t="s">
        <v>73</v>
      </c>
      <c r="D56" t="s">
        <v>74</v>
      </c>
      <c r="F56" s="1">
        <v>1987654500</v>
      </c>
      <c r="G56" s="1" t="s">
        <v>75</v>
      </c>
      <c r="H56" s="1" t="s">
        <v>76</v>
      </c>
      <c r="I56" s="3">
        <v>0.12</v>
      </c>
      <c r="J56" s="4" t="s">
        <v>78</v>
      </c>
      <c r="K56" s="4" t="s">
        <v>79</v>
      </c>
      <c r="L56" t="s">
        <v>119</v>
      </c>
    </row>
    <row r="57" spans="1:12" x14ac:dyDescent="0.3">
      <c r="A57" t="s">
        <v>64</v>
      </c>
      <c r="B57">
        <v>10</v>
      </c>
      <c r="C57" t="s">
        <v>7</v>
      </c>
      <c r="D57" t="s">
        <v>9</v>
      </c>
      <c r="F57" s="1">
        <v>6123456500</v>
      </c>
      <c r="G57" s="1" t="s">
        <v>80</v>
      </c>
      <c r="H57" s="1" t="s">
        <v>70</v>
      </c>
      <c r="I57" s="3">
        <v>0.06</v>
      </c>
      <c r="J57" s="2">
        <v>44271</v>
      </c>
      <c r="K57" s="4" t="s">
        <v>71</v>
      </c>
      <c r="L57" t="s">
        <v>119</v>
      </c>
    </row>
    <row r="58" spans="1:12" x14ac:dyDescent="0.3">
      <c r="A58" t="s">
        <v>72</v>
      </c>
      <c r="B58">
        <v>10</v>
      </c>
      <c r="C58" t="s">
        <v>7</v>
      </c>
      <c r="D58" t="s">
        <v>9</v>
      </c>
      <c r="F58" s="1">
        <v>6123456500</v>
      </c>
      <c r="G58" s="1" t="s">
        <v>19</v>
      </c>
      <c r="H58" s="1" t="s">
        <v>81</v>
      </c>
      <c r="I58" s="3">
        <v>0.12</v>
      </c>
      <c r="J58" s="4" t="s">
        <v>82</v>
      </c>
      <c r="K58" s="4" t="s">
        <v>83</v>
      </c>
      <c r="L58" t="s">
        <v>119</v>
      </c>
    </row>
    <row r="59" spans="1:12" x14ac:dyDescent="0.3">
      <c r="A59" t="s">
        <v>84</v>
      </c>
      <c r="B59">
        <v>10</v>
      </c>
      <c r="C59" t="s">
        <v>7</v>
      </c>
      <c r="D59" t="s">
        <v>85</v>
      </c>
      <c r="F59" s="1">
        <v>10123456500</v>
      </c>
      <c r="G59" s="1" t="s">
        <v>86</v>
      </c>
      <c r="H59" s="1" t="s">
        <v>70</v>
      </c>
      <c r="I59" s="3">
        <v>0.06</v>
      </c>
      <c r="J59" s="2">
        <v>44302</v>
      </c>
      <c r="K59" s="4" t="s">
        <v>71</v>
      </c>
      <c r="L59" t="s">
        <v>119</v>
      </c>
    </row>
    <row r="60" spans="1:12" x14ac:dyDescent="0.3">
      <c r="A60" t="s">
        <v>65</v>
      </c>
      <c r="B60">
        <v>10</v>
      </c>
      <c r="C60" t="s">
        <v>7</v>
      </c>
      <c r="D60" t="s">
        <v>85</v>
      </c>
      <c r="F60" s="1">
        <v>10123456500</v>
      </c>
      <c r="G60" s="1" t="s">
        <v>19</v>
      </c>
      <c r="H60" s="1" t="s">
        <v>81</v>
      </c>
      <c r="I60" s="3">
        <v>0.12</v>
      </c>
      <c r="J60" s="4" t="s">
        <v>77</v>
      </c>
      <c r="K60" s="4" t="s">
        <v>79</v>
      </c>
      <c r="L60" t="s">
        <v>119</v>
      </c>
    </row>
    <row r="61" spans="1:12" x14ac:dyDescent="0.3">
      <c r="A61" t="s">
        <v>87</v>
      </c>
      <c r="B61">
        <v>10</v>
      </c>
      <c r="C61" t="s">
        <v>7</v>
      </c>
      <c r="D61" t="s">
        <v>92</v>
      </c>
      <c r="F61" s="1">
        <v>1000000000</v>
      </c>
      <c r="G61" s="1" t="s">
        <v>66</v>
      </c>
      <c r="H61" s="1"/>
      <c r="I61" s="3">
        <v>1</v>
      </c>
      <c r="L61" t="s">
        <v>119</v>
      </c>
    </row>
    <row r="62" spans="1:12" x14ac:dyDescent="0.3">
      <c r="A62" t="s">
        <v>87</v>
      </c>
      <c r="B62">
        <v>10</v>
      </c>
      <c r="C62" t="s">
        <v>73</v>
      </c>
      <c r="D62" t="s">
        <v>92</v>
      </c>
      <c r="F62" s="1">
        <v>1000000000</v>
      </c>
      <c r="G62" s="1" t="s">
        <v>80</v>
      </c>
      <c r="H62" s="1"/>
      <c r="I62" s="3">
        <v>0.06</v>
      </c>
      <c r="J62" s="2">
        <v>44245</v>
      </c>
      <c r="K62" s="4" t="s">
        <v>71</v>
      </c>
      <c r="L62" t="s">
        <v>119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2024-11-19T23:01:26Z</dcterms:modified>
</cp:coreProperties>
</file>