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0_Git\Subsidy-Optimization\raw_inputs\"/>
    </mc:Choice>
  </mc:AlternateContent>
  <bookViews>
    <workbookView xWindow="20" yWindow="30" windowWidth="14420" windowHeight="13380" activeTab="1"/>
  </bookViews>
  <sheets>
    <sheet name="boiler_gas_old" sheetId="15" r:id="rId1"/>
    <sheet name="boiler_oil_old" sheetId="14" r:id="rId2"/>
    <sheet name="boiler" sheetId="4" r:id="rId3"/>
    <sheet name="pellet" sheetId="12" r:id="rId4"/>
    <sheet name="chp" sheetId="3" r:id="rId5"/>
    <sheet name="eh" sheetId="1" r:id="rId6"/>
    <sheet name="hp_air" sheetId="2" r:id="rId7"/>
    <sheet name="hp_geo" sheetId="11" r:id="rId8"/>
    <sheet name="pv" sheetId="6" r:id="rId9"/>
    <sheet name="stc" sheetId="7" r:id="rId10"/>
    <sheet name="tes" sheetId="8" r:id="rId11"/>
    <sheet name="bat" sheetId="9" r:id="rId12"/>
  </sheets>
  <definedNames>
    <definedName name="_xlnm._FilterDatabase" localSheetId="2" hidden="1">boiler!$A$1:$H$1</definedName>
    <definedName name="_xlnm._FilterDatabase" localSheetId="0" hidden="1">boiler_gas_old!$A$1:$H$1</definedName>
    <definedName name="_xlnm._FilterDatabase" localSheetId="1" hidden="1">boiler_oil_old!$A$1:$H$1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4" i="9"/>
  <c r="B3" i="9"/>
  <c r="B6" i="9"/>
  <c r="B2" i="9"/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3" i="9" l="1"/>
  <c r="C4" i="9"/>
  <c r="C5" i="9"/>
  <c r="C6" i="9"/>
  <c r="C2" i="9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<sst xmlns="http://schemas.openxmlformats.org/spreadsheetml/2006/main" count="229" uniqueCount="118">
  <si>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</si>
  <si>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</si>
  <si>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</si>
  <si>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</si>
  <si>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</si>
  <si>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</si>
  <si>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</si>
  <si>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</si>
  <si>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</si>
  <si>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</si>
  <si>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</si>
  <si>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</si>
  <si>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</si>
  <si>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</si>
  <si>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</si>
  <si>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</si>
  <si>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</si>
  <si>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</si>
  <si>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</si>
  <si>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</si>
  <si>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</si>
  <si>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</si>
  <si>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</si>
  <si>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</si>
  <si>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</si>
  <si>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</si>
  <si>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</si>
  <si>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</si>
  <si>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</si>
  <si>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</si>
  <si>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</si>
  <si>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</si>
  <si>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</si>
  <si>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</si>
  <si>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</si>
  <si>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</si>
  <si>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</si>
  <si>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</si>
  <si>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</si>
  <si>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</si>
  <si>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</si>
  <si>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</si>
  <si>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</si>
  <si>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</si>
  <si>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</si>
  <si>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</si>
  <si>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</si>
  <si>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</si>
  <si>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</si>
  <si>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</si>
  <si>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</si>
  <si>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</si>
  <si>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</si>
  <si>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</si>
  <si>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</si>
  <si>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</si>
  <si>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</si>
  <si>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</si>
  <si>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</si>
  <si>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</si>
  <si>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</si>
  <si>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</si>
  <si>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</si>
  <si>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</si>
  <si>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</si>
  <si>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</si>
  <si>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</si>
  <si>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</si>
  <si>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</si>
  <si>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</si>
  <si>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</si>
  <si>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</si>
  <si>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</si>
  <si>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</si>
  <si>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</si>
  <si>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</si>
  <si>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</si>
  <si>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</si>
  <si>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</si>
  <si>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</si>
  <si>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</si>
  <si>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</si>
  <si>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</si>
  <si>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</si>
  <si>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</si>
  <si>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</si>
  <si>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</si>
  <si>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</si>
  <si>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</si>
  <si>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</si>
  <si>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</si>
  <si>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</si>
  <si>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</si>
  <si>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</si>
  <si>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</si>
  <si>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</si>
  <si>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</si>
  <si>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</si>
  <si>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</si>
  <si>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</si>
  <si>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</si>
  <si>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</si>
  <si>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</si>
  <si>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</si>
  <si>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</si>
  <si>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</si>
  <si>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</si>
  <si>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</si>
  <si>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</si>
  <si>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</si>
  <si>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</si>
  <si>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</si>
  <si>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</si>
  <si>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Preise für Batteriesysteme in Anhlehnung an den Jahresbericht 2017 für das Batteriespeichermonitoring</t>
  </si>
  <si>
    <t>1.000 €/kWh für den größten Speicher</t>
  </si>
  <si>
    <t>Die anderen bewegen sich dazwischen</t>
  </si>
  <si>
    <t xml:space="preserve">1.700 €/kWh für den kleinsten Speicher </t>
  </si>
  <si>
    <t>no investment, eta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</si>
</sst>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baseColWidth="10" defaultRowHeight="14.5" x14ac:dyDescent="0.35"/>
  <cols>
    <col min="1" max="1" width="3.1796875" style="6" bestFit="1" customWidth="1"/>
    <col min="2" max="2" width="12.1796875" style="6" bestFit="1" customWidth="1"/>
    <col min="3" max="3" width="10.7265625" style="6" bestFit="1" customWidth="1"/>
    <col min="4" max="4" width="10.81640625" style="6" bestFit="1" customWidth="1"/>
    <col min="5" max="5" width="14.26953125" style="6" bestFit="1" customWidth="1"/>
    <col min="6" max="6" width="13.54296875" style="6" bestFit="1" customWidth="1"/>
    <col min="7" max="7" width="9.26953125" style="6" bestFit="1" customWidth="1"/>
    <col min="8" max="8" width="32.26953125" style="6" customWidth="1"/>
    <col min="9" max="16384" width="10.90625" style="6"/>
  </cols>
  <sheetData>
    <row r="1" spans="1:8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</row>
    <row r="2" spans="1:8" x14ac:dyDescent="0.35">
      <c r="A2" s="6">
        <v>1</v>
      </c>
      <c r="B2" s="6">
        <v>15</v>
      </c>
      <c r="C2" s="2">
        <v>0.3</v>
      </c>
      <c r="D2" s="18">
        <v>0</v>
      </c>
      <c r="E2" s="2">
        <v>103.1635</v>
      </c>
      <c r="F2" s="6">
        <v>20</v>
      </c>
      <c r="G2" s="2">
        <v>0.85</v>
      </c>
      <c r="H2" s="7" t="s">
        <v>117</v>
      </c>
    </row>
    <row r="3" spans="1:8" x14ac:dyDescent="0.35">
      <c r="A3" s="6">
        <v>2</v>
      </c>
      <c r="B3" s="6">
        <v>22</v>
      </c>
      <c r="C3" s="2">
        <v>0.3</v>
      </c>
      <c r="D3" s="18">
        <v>0</v>
      </c>
      <c r="E3" s="2">
        <v>114.41754000000002</v>
      </c>
      <c r="F3" s="6">
        <v>20</v>
      </c>
      <c r="G3" s="2">
        <v>0.85</v>
      </c>
      <c r="H3" s="7" t="s">
        <v>117</v>
      </c>
    </row>
    <row r="4" spans="1:8" x14ac:dyDescent="0.35">
      <c r="A4" s="6">
        <v>3</v>
      </c>
      <c r="B4" s="6">
        <v>30</v>
      </c>
      <c r="C4" s="2">
        <v>0.3</v>
      </c>
      <c r="D4" s="18">
        <v>0</v>
      </c>
      <c r="E4" s="2">
        <v>127.10650000000001</v>
      </c>
      <c r="F4" s="6">
        <v>20</v>
      </c>
      <c r="G4" s="2">
        <v>0.85</v>
      </c>
      <c r="H4" s="7" t="s">
        <v>117</v>
      </c>
    </row>
    <row r="5" spans="1:8" x14ac:dyDescent="0.35">
      <c r="A5" s="6">
        <v>4</v>
      </c>
      <c r="B5" s="6">
        <v>40</v>
      </c>
      <c r="C5" s="2">
        <v>0.3</v>
      </c>
      <c r="D5" s="18">
        <v>0</v>
      </c>
      <c r="E5" s="2">
        <v>142.70850000000002</v>
      </c>
      <c r="F5" s="6">
        <v>20</v>
      </c>
      <c r="G5" s="2">
        <v>0.85</v>
      </c>
      <c r="H5" s="7" t="s">
        <v>117</v>
      </c>
    </row>
    <row r="6" spans="1:8" x14ac:dyDescent="0.35">
      <c r="A6" s="6">
        <v>5</v>
      </c>
      <c r="B6" s="6">
        <v>50</v>
      </c>
      <c r="C6" s="2">
        <v>0.3</v>
      </c>
      <c r="D6" s="18">
        <v>0</v>
      </c>
      <c r="E6" s="2">
        <v>158.02250000000001</v>
      </c>
      <c r="F6" s="6">
        <v>20</v>
      </c>
      <c r="G6" s="2">
        <v>0.85</v>
      </c>
      <c r="H6" s="7" t="s">
        <v>117</v>
      </c>
    </row>
    <row r="7" spans="1:8" x14ac:dyDescent="0.35">
      <c r="A7" s="6">
        <v>6</v>
      </c>
      <c r="B7" s="6">
        <v>120</v>
      </c>
      <c r="C7" s="2">
        <v>0.25</v>
      </c>
      <c r="D7" s="18">
        <v>0</v>
      </c>
      <c r="E7" s="2">
        <v>257.15649999999999</v>
      </c>
      <c r="F7" s="6">
        <v>20</v>
      </c>
      <c r="G7" s="2">
        <v>0.85</v>
      </c>
      <c r="H7" s="7" t="s">
        <v>117</v>
      </c>
    </row>
    <row r="8" spans="1:8" x14ac:dyDescent="0.35">
      <c r="A8" s="6">
        <v>7</v>
      </c>
      <c r="B8" s="6">
        <v>160</v>
      </c>
      <c r="C8" s="2">
        <v>0.25</v>
      </c>
      <c r="D8" s="18">
        <v>0</v>
      </c>
      <c r="E8" s="2">
        <v>307.46850000000001</v>
      </c>
      <c r="F8" s="6">
        <v>20</v>
      </c>
      <c r="G8" s="2">
        <v>0.85</v>
      </c>
      <c r="H8" s="7" t="s">
        <v>117</v>
      </c>
    </row>
    <row r="9" spans="1:8" x14ac:dyDescent="0.35">
      <c r="A9" s="6">
        <v>8</v>
      </c>
      <c r="B9" s="6">
        <v>200</v>
      </c>
      <c r="C9" s="2">
        <v>0.25</v>
      </c>
      <c r="D9" s="18">
        <v>0</v>
      </c>
      <c r="E9" s="2">
        <v>353.17250000000007</v>
      </c>
      <c r="F9" s="6">
        <v>20</v>
      </c>
      <c r="G9" s="2">
        <v>0.85</v>
      </c>
      <c r="H9" s="7" t="s">
        <v>117</v>
      </c>
    </row>
    <row r="10" spans="1:8" x14ac:dyDescent="0.35">
      <c r="A10" s="6">
        <v>9</v>
      </c>
      <c r="B10" s="6">
        <v>240</v>
      </c>
      <c r="C10" s="2">
        <v>0.25</v>
      </c>
      <c r="D10" s="18">
        <v>0</v>
      </c>
      <c r="E10" s="2">
        <v>394.26850000000002</v>
      </c>
      <c r="F10" s="6">
        <v>20</v>
      </c>
      <c r="G10" s="2">
        <v>0.85</v>
      </c>
      <c r="H10" s="7" t="s">
        <v>117</v>
      </c>
    </row>
    <row r="11" spans="1:8" x14ac:dyDescent="0.35">
      <c r="A11" s="6">
        <v>10</v>
      </c>
      <c r="B11" s="6">
        <v>280</v>
      </c>
      <c r="C11" s="2">
        <v>0.25</v>
      </c>
      <c r="D11" s="18">
        <v>0</v>
      </c>
      <c r="E11" s="2">
        <v>430.75650000000007</v>
      </c>
      <c r="F11" s="6">
        <v>20</v>
      </c>
      <c r="G11" s="2">
        <v>0.85</v>
      </c>
      <c r="H11" s="7" t="s">
        <v>117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6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35">
      <c r="B3" s="2"/>
      <c r="I3" s="12"/>
    </row>
    <row r="4" spans="1:10" x14ac:dyDescent="0.35">
      <c r="B4" s="2"/>
      <c r="I4" s="12"/>
    </row>
    <row r="5" spans="1:10" x14ac:dyDescent="0.35">
      <c r="B5" s="2"/>
      <c r="I5" s="12"/>
    </row>
    <row r="6" spans="1:10" x14ac:dyDescent="0.35">
      <c r="B6" s="2"/>
      <c r="I6" s="12"/>
    </row>
    <row r="7" spans="1:10" x14ac:dyDescent="0.35">
      <c r="I7" s="12"/>
    </row>
    <row r="8" spans="1:10" x14ac:dyDescent="0.35">
      <c r="I8" s="12"/>
    </row>
    <row r="9" spans="1:10" x14ac:dyDescent="0.35">
      <c r="I9" s="12"/>
    </row>
    <row r="10" spans="1:10" x14ac:dyDescent="0.35">
      <c r="I10" s="1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6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3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3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3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3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3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3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9" sqref="G29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x14ac:dyDescent="0.35">
      <c r="A2">
        <v>1</v>
      </c>
      <c r="B2" s="10">
        <f>6.4*1700</f>
        <v>10880</v>
      </c>
      <c r="C2" s="11">
        <f>B2*0.01</f>
        <v>108.8</v>
      </c>
      <c r="D2" s="4">
        <v>15</v>
      </c>
      <c r="E2" s="4">
        <v>6.4</v>
      </c>
      <c r="F2" s="4">
        <v>0.95499999999999996</v>
      </c>
      <c r="G2" s="4">
        <v>2</v>
      </c>
      <c r="H2" s="4">
        <v>2</v>
      </c>
      <c r="I2" s="4" t="s">
        <v>47</v>
      </c>
      <c r="J2" s="20" t="s">
        <v>113</v>
      </c>
    </row>
    <row r="3" spans="1:10" x14ac:dyDescent="0.35">
      <c r="A3">
        <v>2</v>
      </c>
      <c r="B3" s="10">
        <f>8*1500</f>
        <v>12000</v>
      </c>
      <c r="C3" s="11">
        <f t="shared" ref="C3:C6" si="0">B3*0.01</f>
        <v>120</v>
      </c>
      <c r="D3" s="4">
        <v>15</v>
      </c>
      <c r="E3" s="4">
        <v>8</v>
      </c>
      <c r="F3" s="4">
        <v>0.95499999999999996</v>
      </c>
      <c r="G3" s="4">
        <v>3</v>
      </c>
      <c r="H3" s="4">
        <v>3</v>
      </c>
      <c r="I3" s="4" t="s">
        <v>48</v>
      </c>
      <c r="J3" s="5" t="s">
        <v>116</v>
      </c>
    </row>
    <row r="4" spans="1:10" x14ac:dyDescent="0.35">
      <c r="A4">
        <v>3</v>
      </c>
      <c r="B4" s="10">
        <f>11*1300</f>
        <v>14300</v>
      </c>
      <c r="C4" s="11">
        <f t="shared" si="0"/>
        <v>143</v>
      </c>
      <c r="D4" s="4">
        <v>15</v>
      </c>
      <c r="E4" s="4">
        <v>11</v>
      </c>
      <c r="F4" s="4">
        <v>0.95799999999999996</v>
      </c>
      <c r="G4" s="4">
        <v>3.7</v>
      </c>
      <c r="H4" s="4">
        <v>3.7</v>
      </c>
      <c r="I4" s="4" t="s">
        <v>49</v>
      </c>
      <c r="J4" s="5" t="s">
        <v>114</v>
      </c>
    </row>
    <row r="5" spans="1:10" x14ac:dyDescent="0.35">
      <c r="A5">
        <v>4</v>
      </c>
      <c r="B5" s="10">
        <f>16*1100</f>
        <v>17600</v>
      </c>
      <c r="C5" s="11">
        <f t="shared" si="0"/>
        <v>176</v>
      </c>
      <c r="D5" s="4">
        <v>15</v>
      </c>
      <c r="E5" s="4">
        <v>16</v>
      </c>
      <c r="F5" s="4">
        <v>0.95799999999999996</v>
      </c>
      <c r="G5" s="4">
        <v>3.7</v>
      </c>
      <c r="H5" s="4">
        <v>3.7</v>
      </c>
      <c r="I5" s="4" t="s">
        <v>50</v>
      </c>
      <c r="J5" s="5" t="s">
        <v>115</v>
      </c>
    </row>
    <row r="6" spans="1:10" x14ac:dyDescent="0.35">
      <c r="A6">
        <v>5</v>
      </c>
      <c r="B6" s="10">
        <f>22*1000</f>
        <v>22000</v>
      </c>
      <c r="C6" s="11">
        <f t="shared" si="0"/>
        <v>220</v>
      </c>
      <c r="D6" s="4">
        <v>15</v>
      </c>
      <c r="E6" s="4">
        <v>22</v>
      </c>
      <c r="F6" s="4">
        <v>0.95799999999999996</v>
      </c>
      <c r="G6" s="4">
        <v>3.7</v>
      </c>
      <c r="H6" s="4">
        <v>3.7</v>
      </c>
      <c r="I6" s="4" t="s">
        <v>51</v>
      </c>
      <c r="J6" s="5"/>
    </row>
    <row r="7" spans="1:10" x14ac:dyDescent="0.35">
      <c r="B7" s="2"/>
      <c r="C7" s="2"/>
      <c r="F7" s="1"/>
    </row>
    <row r="9" spans="1:10" x14ac:dyDescent="0.35">
      <c r="J9" s="2"/>
    </row>
    <row r="10" spans="1:10" x14ac:dyDescent="0.35">
      <c r="J10" s="2"/>
    </row>
    <row r="11" spans="1:10" x14ac:dyDescent="0.35"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J16" s="2"/>
    </row>
    <row r="17" spans="10:10" x14ac:dyDescent="0.35">
      <c r="J17" s="2"/>
    </row>
    <row r="18" spans="10:10" x14ac:dyDescent="0.35">
      <c r="J18" s="2"/>
    </row>
    <row r="19" spans="10:10" x14ac:dyDescent="0.35">
      <c r="J19" s="2"/>
    </row>
    <row r="20" spans="10:10" x14ac:dyDescent="0.35">
      <c r="J20" s="2"/>
    </row>
    <row r="21" spans="10:10" x14ac:dyDescent="0.35">
      <c r="J21" s="2"/>
    </row>
    <row r="22" spans="10:10" x14ac:dyDescent="0.35">
      <c r="J22" s="2"/>
    </row>
    <row r="23" spans="10:10" x14ac:dyDescent="0.35">
      <c r="J23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P6" sqref="P6"/>
    </sheetView>
  </sheetViews>
  <sheetFormatPr baseColWidth="10" defaultRowHeight="14.5" x14ac:dyDescent="0.35"/>
  <cols>
    <col min="1" max="1" width="3.1796875" style="6" bestFit="1" customWidth="1"/>
    <col min="2" max="2" width="12.1796875" style="6" bestFit="1" customWidth="1"/>
    <col min="3" max="3" width="10.7265625" style="6" bestFit="1" customWidth="1"/>
    <col min="4" max="4" width="10.81640625" style="6" bestFit="1" customWidth="1"/>
    <col min="5" max="5" width="14.26953125" style="6" bestFit="1" customWidth="1"/>
    <col min="6" max="6" width="13.54296875" style="6" bestFit="1" customWidth="1"/>
    <col min="7" max="7" width="9.26953125" style="6" bestFit="1" customWidth="1"/>
    <col min="8" max="8" width="32.26953125" style="6" customWidth="1"/>
    <col min="9" max="16384" width="10.90625" style="6"/>
  </cols>
  <sheetData>
    <row r="1" spans="1:8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</row>
    <row r="2" spans="1:8" x14ac:dyDescent="0.35">
      <c r="A2" s="6">
        <v>1</v>
      </c>
      <c r="B2" s="6">
        <v>15</v>
      </c>
      <c r="C2" s="2">
        <v>0.3</v>
      </c>
      <c r="D2" s="18">
        <v>0</v>
      </c>
      <c r="E2" s="2">
        <v>103.1635</v>
      </c>
      <c r="F2" s="6">
        <v>20</v>
      </c>
      <c r="G2" s="2">
        <v>0.85</v>
      </c>
      <c r="H2" s="7" t="s">
        <v>117</v>
      </c>
    </row>
    <row r="3" spans="1:8" x14ac:dyDescent="0.35">
      <c r="A3" s="6">
        <v>2</v>
      </c>
      <c r="B3" s="6">
        <v>22</v>
      </c>
      <c r="C3" s="2">
        <v>0.3</v>
      </c>
      <c r="D3" s="18">
        <v>0</v>
      </c>
      <c r="E3" s="2">
        <v>114.41754000000002</v>
      </c>
      <c r="F3" s="6">
        <v>20</v>
      </c>
      <c r="G3" s="2">
        <v>0.85</v>
      </c>
      <c r="H3" s="7" t="s">
        <v>117</v>
      </c>
    </row>
    <row r="4" spans="1:8" x14ac:dyDescent="0.35">
      <c r="A4" s="6">
        <v>3</v>
      </c>
      <c r="B4" s="6">
        <v>30</v>
      </c>
      <c r="C4" s="2">
        <v>0.3</v>
      </c>
      <c r="D4" s="18">
        <v>0</v>
      </c>
      <c r="E4" s="2">
        <v>127.10650000000001</v>
      </c>
      <c r="F4" s="6">
        <v>20</v>
      </c>
      <c r="G4" s="2">
        <v>0.85</v>
      </c>
      <c r="H4" s="7" t="s">
        <v>117</v>
      </c>
    </row>
    <row r="5" spans="1:8" x14ac:dyDescent="0.35">
      <c r="A5" s="6">
        <v>4</v>
      </c>
      <c r="B5" s="6">
        <v>40</v>
      </c>
      <c r="C5" s="2">
        <v>0.3</v>
      </c>
      <c r="D5" s="18">
        <v>0</v>
      </c>
      <c r="E5" s="2">
        <v>142.70850000000002</v>
      </c>
      <c r="F5" s="6">
        <v>20</v>
      </c>
      <c r="G5" s="2">
        <v>0.85</v>
      </c>
      <c r="H5" s="7" t="s">
        <v>117</v>
      </c>
    </row>
    <row r="6" spans="1:8" x14ac:dyDescent="0.35">
      <c r="A6" s="6">
        <v>5</v>
      </c>
      <c r="B6" s="6">
        <v>50</v>
      </c>
      <c r="C6" s="2">
        <v>0.3</v>
      </c>
      <c r="D6" s="18">
        <v>0</v>
      </c>
      <c r="E6" s="2">
        <v>158.02250000000001</v>
      </c>
      <c r="F6" s="6">
        <v>20</v>
      </c>
      <c r="G6" s="2">
        <v>0.85</v>
      </c>
      <c r="H6" s="7" t="s">
        <v>117</v>
      </c>
    </row>
    <row r="7" spans="1:8" x14ac:dyDescent="0.35">
      <c r="A7" s="6">
        <v>6</v>
      </c>
      <c r="B7" s="6">
        <v>120</v>
      </c>
      <c r="C7" s="2">
        <v>0.25</v>
      </c>
      <c r="D7" s="18">
        <v>0</v>
      </c>
      <c r="E7" s="2">
        <v>257.15649999999999</v>
      </c>
      <c r="F7" s="6">
        <v>20</v>
      </c>
      <c r="G7" s="2">
        <v>0.85</v>
      </c>
      <c r="H7" s="7" t="s">
        <v>117</v>
      </c>
    </row>
    <row r="8" spans="1:8" x14ac:dyDescent="0.35">
      <c r="A8" s="6">
        <v>7</v>
      </c>
      <c r="B8" s="6">
        <v>160</v>
      </c>
      <c r="C8" s="2">
        <v>0.25</v>
      </c>
      <c r="D8" s="18">
        <v>0</v>
      </c>
      <c r="E8" s="2">
        <v>307.46850000000001</v>
      </c>
      <c r="F8" s="6">
        <v>20</v>
      </c>
      <c r="G8" s="2">
        <v>0.85</v>
      </c>
      <c r="H8" s="7" t="s">
        <v>117</v>
      </c>
    </row>
    <row r="9" spans="1:8" x14ac:dyDescent="0.35">
      <c r="A9" s="6">
        <v>8</v>
      </c>
      <c r="B9" s="6">
        <v>200</v>
      </c>
      <c r="C9" s="2">
        <v>0.25</v>
      </c>
      <c r="D9" s="18">
        <v>0</v>
      </c>
      <c r="E9" s="2">
        <v>353.17250000000007</v>
      </c>
      <c r="F9" s="6">
        <v>20</v>
      </c>
      <c r="G9" s="2">
        <v>0.85</v>
      </c>
      <c r="H9" s="7" t="s">
        <v>117</v>
      </c>
    </row>
    <row r="10" spans="1:8" x14ac:dyDescent="0.35">
      <c r="A10" s="6">
        <v>9</v>
      </c>
      <c r="B10" s="6">
        <v>240</v>
      </c>
      <c r="C10" s="2">
        <v>0.25</v>
      </c>
      <c r="D10" s="18">
        <v>0</v>
      </c>
      <c r="E10" s="2">
        <v>394.26850000000002</v>
      </c>
      <c r="F10" s="6">
        <v>20</v>
      </c>
      <c r="G10" s="2">
        <v>0.85</v>
      </c>
      <c r="H10" s="7" t="s">
        <v>117</v>
      </c>
    </row>
    <row r="11" spans="1:8" x14ac:dyDescent="0.35">
      <c r="A11" s="6">
        <v>10</v>
      </c>
      <c r="B11" s="6">
        <v>280</v>
      </c>
      <c r="C11" s="2">
        <v>0.25</v>
      </c>
      <c r="D11" s="18">
        <v>0</v>
      </c>
      <c r="E11" s="2">
        <v>430.75650000000007</v>
      </c>
      <c r="F11" s="6">
        <v>20</v>
      </c>
      <c r="G11" s="2">
        <v>0.85</v>
      </c>
      <c r="H11" s="7" t="s">
        <v>117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3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3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3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3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3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3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3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3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3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3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3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3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3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3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3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3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3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3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3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35">
      <c r="A12" s="6"/>
      <c r="B12" s="6"/>
      <c r="C12" s="2"/>
      <c r="D12" s="6"/>
      <c r="E12" s="2"/>
      <c r="F12" s="6"/>
      <c r="G12" s="2"/>
      <c r="H12" s="6"/>
    </row>
    <row r="13" spans="1:12" x14ac:dyDescent="0.3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3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3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3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3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3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3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3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3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35">
      <c r="C11" s="2"/>
      <c r="D11" s="2"/>
      <c r="F11" s="10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selection activeCell="F19" sqref="F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8164062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35">
      <c r="A2" s="6">
        <v>1</v>
      </c>
      <c r="B2" s="6">
        <v>6</v>
      </c>
      <c r="C2" s="6">
        <v>1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35">
      <c r="A3" s="6">
        <v>2</v>
      </c>
      <c r="B3" s="6">
        <v>8</v>
      </c>
      <c r="C3" s="6">
        <v>1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35">
      <c r="A4" s="6">
        <v>3</v>
      </c>
      <c r="B4" s="6">
        <v>11</v>
      </c>
      <c r="C4" s="6">
        <v>1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35">
      <c r="A5" s="6">
        <v>4</v>
      </c>
      <c r="B5" s="6">
        <v>13</v>
      </c>
      <c r="C5" s="6">
        <v>1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35">
      <c r="A6" s="6">
        <v>5</v>
      </c>
      <c r="B6" s="6">
        <v>14</v>
      </c>
      <c r="C6" s="6">
        <v>1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35">
      <c r="A7" s="6">
        <v>6</v>
      </c>
      <c r="B7" s="6">
        <v>19</v>
      </c>
      <c r="C7" s="6">
        <v>1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35">
      <c r="A8" s="6">
        <v>7</v>
      </c>
      <c r="B8" s="6">
        <v>25</v>
      </c>
      <c r="C8" s="6">
        <v>1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35">
      <c r="A9" s="6">
        <v>8</v>
      </c>
      <c r="B9" s="6">
        <v>27</v>
      </c>
      <c r="C9" s="6">
        <v>1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35">
      <c r="A10" s="6"/>
      <c r="B10" s="6"/>
      <c r="C10" s="6"/>
      <c r="D10" s="8"/>
      <c r="E10" s="6"/>
      <c r="F10" s="6"/>
      <c r="G10" s="6"/>
      <c r="P10" s="7"/>
    </row>
    <row r="11" spans="1:19" x14ac:dyDescent="0.35">
      <c r="A11" s="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179687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35">
      <c r="A2" s="6">
        <v>1</v>
      </c>
      <c r="B2" s="6">
        <v>6</v>
      </c>
      <c r="C2" s="6">
        <v>1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35">
      <c r="A3" s="6">
        <v>2</v>
      </c>
      <c r="B3" s="6">
        <v>8</v>
      </c>
      <c r="C3" s="6">
        <v>1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35">
      <c r="A4" s="6">
        <v>3</v>
      </c>
      <c r="B4" s="6">
        <v>11</v>
      </c>
      <c r="C4" s="6">
        <v>1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35">
      <c r="A5" s="6">
        <v>4</v>
      </c>
      <c r="B5" s="6">
        <v>13</v>
      </c>
      <c r="C5" s="6">
        <v>1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35">
      <c r="A6" s="6">
        <v>5</v>
      </c>
      <c r="B6" s="6">
        <v>17</v>
      </c>
      <c r="C6" s="6">
        <v>1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35">
      <c r="A7" s="6">
        <v>6</v>
      </c>
      <c r="B7" s="6">
        <v>21</v>
      </c>
      <c r="C7" s="6">
        <v>1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35">
      <c r="A8" s="6">
        <v>7</v>
      </c>
      <c r="B8" s="6">
        <v>28</v>
      </c>
      <c r="C8" s="6">
        <v>1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35">
      <c r="A9" s="6">
        <v>8</v>
      </c>
      <c r="B9" s="6">
        <v>36</v>
      </c>
      <c r="C9" s="6">
        <v>1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35">
      <c r="A10" s="6">
        <v>9</v>
      </c>
      <c r="B10" s="6">
        <v>47</v>
      </c>
      <c r="C10" s="6">
        <v>1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35">
      <c r="F11" s="17"/>
    </row>
    <row r="14" spans="1:19" x14ac:dyDescent="0.35">
      <c r="F14" s="17"/>
    </row>
    <row r="15" spans="1:19" x14ac:dyDescent="0.35">
      <c r="H15" s="17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3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boiler_gas_old</vt:lpstr>
      <vt:lpstr>boiler_oil_old</vt:lpstr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Remy, Sebastian</cp:lastModifiedBy>
  <dcterms:created xsi:type="dcterms:W3CDTF">2015-09-20T16:43:17Z</dcterms:created>
  <dcterms:modified xsi:type="dcterms:W3CDTF">2019-10-18T14:09:32Z</dcterms:modified>
</cp:coreProperties>
</file>