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lafleur/Projects/SDGclassy_dev/classifier_dev/test_data/output/"/>
    </mc:Choice>
  </mc:AlternateContent>
  <xr:revisionPtr revIDLastSave="0" documentId="13_ncr:1_{72E5655E-9B97-1842-B6ED-59E8ED62518F}" xr6:coauthVersionLast="47" xr6:coauthVersionMax="47" xr10:uidLastSave="{00000000-0000-0000-0000-000000000000}"/>
  <bookViews>
    <workbookView xWindow="380" yWindow="760" windowWidth="28040" windowHeight="17040" xr2:uid="{00000000-000D-0000-FFFF-FFFF00000000}"/>
  </bookViews>
  <sheets>
    <sheet name="scores_sdg14-cl_base_ne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9" i="1" l="1"/>
  <c r="W28" i="1"/>
  <c r="W27" i="1"/>
  <c r="X27" i="1" s="1"/>
  <c r="W26" i="1"/>
  <c r="W25" i="1"/>
  <c r="W24" i="1"/>
  <c r="W23" i="1"/>
  <c r="W22" i="1"/>
  <c r="X22" i="1" s="1"/>
  <c r="W21" i="1"/>
  <c r="X21" i="1" s="1"/>
  <c r="W20" i="1"/>
  <c r="W19" i="1"/>
  <c r="W18" i="1"/>
  <c r="X18" i="1" s="1"/>
  <c r="W4" i="1"/>
  <c r="W5" i="1"/>
  <c r="W6" i="1"/>
  <c r="W7" i="1"/>
  <c r="W8" i="1"/>
  <c r="W9" i="1"/>
  <c r="W10" i="1"/>
  <c r="W11" i="1"/>
  <c r="W12" i="1"/>
  <c r="W13" i="1"/>
  <c r="W14" i="1"/>
  <c r="W3" i="1"/>
  <c r="U3" i="1"/>
  <c r="V18" i="1"/>
  <c r="U45" i="1"/>
  <c r="U44" i="1"/>
  <c r="U43" i="1"/>
  <c r="U42" i="1"/>
  <c r="U41" i="1"/>
  <c r="U40" i="1"/>
  <c r="U39" i="1"/>
  <c r="U38" i="1"/>
  <c r="U37" i="1"/>
  <c r="U36" i="1"/>
  <c r="U35" i="1"/>
  <c r="U34" i="1"/>
  <c r="U29" i="1"/>
  <c r="V29" i="1" s="1"/>
  <c r="U28" i="1"/>
  <c r="U27" i="1"/>
  <c r="U26" i="1"/>
  <c r="U25" i="1"/>
  <c r="U24" i="1"/>
  <c r="U23" i="1"/>
  <c r="U22" i="1"/>
  <c r="V22" i="1" s="1"/>
  <c r="U21" i="1"/>
  <c r="V21" i="1" s="1"/>
  <c r="U20" i="1"/>
  <c r="V20" i="1" s="1"/>
  <c r="U19" i="1"/>
  <c r="V19" i="1" s="1"/>
  <c r="U18" i="1"/>
  <c r="U4" i="1"/>
  <c r="U5" i="1"/>
  <c r="U6" i="1"/>
  <c r="U7" i="1"/>
  <c r="U8" i="1"/>
  <c r="U9" i="1"/>
  <c r="U10" i="1"/>
  <c r="U11" i="1"/>
  <c r="U12" i="1"/>
  <c r="U13" i="1"/>
  <c r="U14" i="1"/>
  <c r="X26" i="1" l="1"/>
  <c r="V24" i="1"/>
  <c r="V25" i="1"/>
  <c r="V26" i="1"/>
  <c r="X28" i="1"/>
  <c r="X24" i="1"/>
  <c r="V23" i="1"/>
  <c r="V27" i="1"/>
  <c r="X19" i="1"/>
  <c r="X29" i="1"/>
  <c r="X23" i="1"/>
  <c r="X25" i="1"/>
  <c r="V28" i="1"/>
  <c r="X20" i="1"/>
</calcChain>
</file>

<file path=xl/sharedStrings.xml><?xml version="1.0" encoding="utf-8"?>
<sst xmlns="http://schemas.openxmlformats.org/spreadsheetml/2006/main" count="57" uniqueCount="23">
  <si>
    <t>#doc name topic proportion ...</t>
  </si>
  <si>
    <t>cl_base</t>
  </si>
  <si>
    <t>UN-topic</t>
  </si>
  <si>
    <t>cl_base_new</t>
  </si>
  <si>
    <t>sdg</t>
  </si>
  <si>
    <t>topic</t>
  </si>
  <si>
    <t>16413Ocean_Conference_Follow_up_to_Voluntary_Commitments_final_11_July.txt</t>
  </si>
  <si>
    <t>cl_base_new_gpt</t>
  </si>
  <si>
    <t>non-14</t>
  </si>
  <si>
    <t>gpt improves?</t>
  </si>
  <si>
    <t>Confusion:</t>
  </si>
  <si>
    <t>Confusion %</t>
  </si>
  <si>
    <t>Concept Paper on Partnership dialogue 3 Minimizing and addressing ocean acidification - Advance unedited version.txt</t>
  </si>
  <si>
    <t>A_RES_71_312 Resolution adopted by the General Assembly on 6 July 2017.txt</t>
  </si>
  <si>
    <t>A_CONF_230_1 Provisional agenda.txt</t>
  </si>
  <si>
    <t>Concept Paper on Partnership dialogue 2 Managing, protecting, conserving and restoring marine and coastal ecosystems -Advance une.txt</t>
  </si>
  <si>
    <t>2019_Sep_7 The UN follows up on the Ocean Conference Voluntary Commitments for the implementation of Sustainable Development Goal.txt</t>
  </si>
  <si>
    <t>A_71_733 SG Reports Conserve and sustainably use the oceans seas and marine  resources for sustainable development.txt</t>
  </si>
  <si>
    <t>Concept Paper on Partnership dialogue 4 Making fisheries sustainable - Advance unedited version.txt</t>
  </si>
  <si>
    <t>A_RES_70_226 14 Conserve and sustainably use the oceans seas and marine  resources for sustainable development.txt</t>
  </si>
  <si>
    <t>Concept Paper on Partnership dialogue 1 Addressing marine pollution - Advance unedited version.txt</t>
  </si>
  <si>
    <t>A_RES_70-303 14 Conserve and sustainably use the oceans seas and marine  resources for sustainable development.txt</t>
  </si>
  <si>
    <t>A_RES_70_1 25 September 2015 - Transforming our world the 2030 Agenda for Sustainable Development.txt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</si>
</sst>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_);_(* \(#,##0.000\);_(* &quot;-&quot;??_);_(@_)"/>
    <numFmt numFmtId="165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33" borderId="0" xfId="0" applyFill="1"/>
    <xf numFmtId="164" fontId="0" fillId="0" borderId="0" xfId="42" applyNumberFormat="1" applyFont="1"/>
    <xf numFmtId="0" fontId="0" fillId="34" borderId="0" xfId="0" applyFill="1" applyAlignment="1">
      <alignment horizontal="right"/>
    </xf>
    <xf numFmtId="0" fontId="0" fillId="34" borderId="0" xfId="0" applyFill="1"/>
    <xf numFmtId="164" fontId="0" fillId="34" borderId="0" xfId="42" applyNumberFormat="1" applyFont="1" applyFill="1"/>
    <xf numFmtId="0" fontId="0" fillId="35" borderId="0" xfId="0" applyFill="1"/>
    <xf numFmtId="43" fontId="0" fillId="35" borderId="0" xfId="0" applyNumberFormat="1" applyFill="1"/>
    <xf numFmtId="0" fontId="16" fillId="35" borderId="0" xfId="0" applyFont="1" applyFill="1"/>
    <xf numFmtId="43" fontId="16" fillId="35" borderId="0" xfId="0" applyNumberFormat="1" applyFont="1" applyFill="1"/>
    <xf numFmtId="0" fontId="0" fillId="36" borderId="0" xfId="0" applyFill="1"/>
    <xf numFmtId="165" fontId="0" fillId="36" borderId="0" xfId="43" applyNumberFormat="1" applyFont="1" applyFill="1"/>
    <xf numFmtId="0" fontId="16" fillId="36" borderId="0" xfId="0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3"/>
  <sheetViews>
    <sheetView tabSelected="1" zoomScale="66" workbookViewId="0">
      <selection activeCell="L38" sqref="L38"/>
    </sheetView>
  </sheetViews>
  <sheetFormatPr baseColWidth="10" defaultRowHeight="16" x14ac:dyDescent="0.2"/>
  <cols>
    <col min="1" max="1" width="16.1640625" customWidth="1"/>
    <col min="2" max="2" width="36.33203125" customWidth="1"/>
    <col min="20" max="20" width="10.83203125" style="5"/>
    <col min="21" max="21" width="10.83203125" style="7"/>
    <col min="22" max="22" width="12.83203125" style="7" bestFit="1" customWidth="1"/>
    <col min="23" max="24" width="10.83203125" style="11"/>
  </cols>
  <sheetData>
    <row r="1" spans="1:23" x14ac:dyDescent="0.2">
      <c r="A1" t="s">
        <v>3</v>
      </c>
      <c r="B1" t="s">
        <v>4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4" t="s">
        <v>2</v>
      </c>
      <c r="U1" s="7" t="s">
        <v>10</v>
      </c>
      <c r="W1" s="11" t="s">
        <v>11</v>
      </c>
    </row>
    <row r="2" spans="1:23" x14ac:dyDescent="0.2">
      <c r="A2" t="s">
        <v>0</v>
      </c>
      <c r="B2" t="s">
        <v>5</v>
      </c>
      <c r="C2">
        <v>12</v>
      </c>
      <c r="D2">
        <v>7</v>
      </c>
      <c r="E2">
        <v>0</v>
      </c>
      <c r="F2">
        <v>1</v>
      </c>
      <c r="G2">
        <v>8</v>
      </c>
      <c r="H2">
        <v>11</v>
      </c>
      <c r="I2">
        <v>3</v>
      </c>
      <c r="J2">
        <v>5</v>
      </c>
      <c r="K2">
        <v>9</v>
      </c>
      <c r="L2">
        <v>13</v>
      </c>
      <c r="M2">
        <v>10</v>
      </c>
      <c r="N2">
        <v>15</v>
      </c>
      <c r="O2">
        <v>14</v>
      </c>
      <c r="P2">
        <v>17</v>
      </c>
      <c r="Q2">
        <v>2</v>
      </c>
      <c r="R2">
        <v>16</v>
      </c>
      <c r="S2">
        <v>4</v>
      </c>
      <c r="T2" s="5">
        <v>6</v>
      </c>
      <c r="U2" s="7" t="s">
        <v>8</v>
      </c>
      <c r="W2" s="11" t="s">
        <v>8</v>
      </c>
    </row>
    <row r="3" spans="1:23" x14ac:dyDescent="0.2">
      <c r="A3">
        <v>0</v>
      </c>
      <c r="B3" t="s">
        <v>12</v>
      </c>
      <c r="C3" s="3">
        <v>1.1246504285668799E-3</v>
      </c>
      <c r="D3" s="3">
        <v>2.17963179415969E-6</v>
      </c>
      <c r="E3" s="3">
        <v>2.3098303175003098E-6</v>
      </c>
      <c r="F3" s="3">
        <v>2.17888338476259E-6</v>
      </c>
      <c r="G3" s="3">
        <v>2.18004624317925E-6</v>
      </c>
      <c r="H3" s="3">
        <v>7.0477542533850701E-6</v>
      </c>
      <c r="I3" s="3">
        <v>8.5672454882545102E-4</v>
      </c>
      <c r="J3" s="3">
        <v>2.1801116197800898E-6</v>
      </c>
      <c r="K3" s="3">
        <v>3.1130732754840298E-4</v>
      </c>
      <c r="L3" s="3">
        <v>8.3885630006398596E-3</v>
      </c>
      <c r="M3" s="3">
        <v>4.0812576338189401E-5</v>
      </c>
      <c r="N3" s="3">
        <v>2.55755486661083E-2</v>
      </c>
      <c r="O3" s="3">
        <v>0.15617483216775599</v>
      </c>
      <c r="P3" s="3">
        <v>0.45923644137688402</v>
      </c>
      <c r="Q3" s="3">
        <v>2.6618337142557801E-2</v>
      </c>
      <c r="R3" s="3">
        <v>4.6254860628208999E-6</v>
      </c>
      <c r="S3" s="3">
        <v>6.3350169544898E-2</v>
      </c>
      <c r="T3" s="6">
        <v>0.25829991147620002</v>
      </c>
      <c r="U3" s="8">
        <f>SUM(C3:S3)-P3</f>
        <v>0.28246364714691452</v>
      </c>
      <c r="W3" s="12">
        <f>(SUM(C3:S3)-P3)/SUM(C3:S3)</f>
        <v>0.38083269978988449</v>
      </c>
    </row>
    <row r="4" spans="1:23" x14ac:dyDescent="0.2">
      <c r="A4">
        <v>1</v>
      </c>
      <c r="B4" t="s">
        <v>13</v>
      </c>
      <c r="C4" s="3">
        <v>3.7090443536424701E-4</v>
      </c>
      <c r="D4" s="3">
        <v>4.0911309745350296E-6</v>
      </c>
      <c r="E4" s="3">
        <v>4.3355113387345204E-6</v>
      </c>
      <c r="F4" s="3">
        <v>5.1160281089816296E-4</v>
      </c>
      <c r="G4" s="3">
        <v>4.0919088881376096E-6</v>
      </c>
      <c r="H4" s="3">
        <v>2.2851317322552699E-2</v>
      </c>
      <c r="I4" s="3">
        <v>1.30159567138763E-5</v>
      </c>
      <c r="J4" s="3">
        <v>8.7411446247039797E-4</v>
      </c>
      <c r="K4" s="3">
        <v>8.5595240565953194E-3</v>
      </c>
      <c r="L4" s="3">
        <v>7.7699812614398598E-3</v>
      </c>
      <c r="M4" s="3">
        <v>4.1026268297842798E-6</v>
      </c>
      <c r="N4" s="3">
        <v>3.6477062886591999E-2</v>
      </c>
      <c r="O4" s="3">
        <v>9.2887281309360303E-2</v>
      </c>
      <c r="P4" s="3">
        <v>0.37795633544743801</v>
      </c>
      <c r="Q4" s="3">
        <v>1.6759110188065199E-3</v>
      </c>
      <c r="R4" s="3">
        <v>1.21164941198661E-2</v>
      </c>
      <c r="S4" s="3">
        <v>0.10085420115591701</v>
      </c>
      <c r="T4" s="6">
        <v>0.33706563257795302</v>
      </c>
      <c r="U4" s="8">
        <f t="shared" ref="U4:U14" si="0">SUM(C4:S4)-P4</f>
        <v>0.28497803197460769</v>
      </c>
      <c r="W4" s="12">
        <f t="shared" ref="W4:W14" si="1">(SUM(C4:S4)-P4)/SUM(C4:S4)</f>
        <v>0.42987367374360508</v>
      </c>
    </row>
    <row r="5" spans="1:23" x14ac:dyDescent="0.2">
      <c r="A5">
        <v>2</v>
      </c>
      <c r="B5" t="s">
        <v>14</v>
      </c>
      <c r="C5" s="3">
        <v>1.8635413479646699E-3</v>
      </c>
      <c r="D5" s="3">
        <v>9.4243243270296904E-5</v>
      </c>
      <c r="E5" s="3">
        <v>9.9872786361704399E-5</v>
      </c>
      <c r="F5" s="3">
        <v>9.4210883433619303E-5</v>
      </c>
      <c r="G5" s="3">
        <v>0.103643696088149</v>
      </c>
      <c r="H5" s="3">
        <v>3.0473184525513301E-4</v>
      </c>
      <c r="I5" s="3">
        <v>2.9983542023386602E-4</v>
      </c>
      <c r="J5" s="3">
        <v>9.42639900417434E-5</v>
      </c>
      <c r="K5" s="3">
        <v>9.9135059312600897E-5</v>
      </c>
      <c r="L5" s="3">
        <v>2.8291079064550299E-4</v>
      </c>
      <c r="M5" s="3">
        <v>9.4508061651717406E-5</v>
      </c>
      <c r="N5" s="3">
        <v>1.98631472881343E-4</v>
      </c>
      <c r="O5" s="3">
        <v>0.20070360363724199</v>
      </c>
      <c r="P5" s="3">
        <v>0.280679808201792</v>
      </c>
      <c r="Q5" s="3">
        <v>1.9276575192881E-4</v>
      </c>
      <c r="R5" s="3">
        <v>1.99997453436789E-4</v>
      </c>
      <c r="S5" s="3">
        <v>0.21554410233178201</v>
      </c>
      <c r="T5" s="6">
        <v>0.195510141634614</v>
      </c>
      <c r="U5" s="8">
        <f t="shared" si="0"/>
        <v>0.52381005016359072</v>
      </c>
      <c r="W5" s="12">
        <f t="shared" si="1"/>
        <v>0.65110833246288968</v>
      </c>
    </row>
    <row r="6" spans="1:23" x14ac:dyDescent="0.2">
      <c r="A6">
        <v>3</v>
      </c>
      <c r="B6" t="s">
        <v>15</v>
      </c>
      <c r="C6" s="3">
        <v>4.7044769660181597E-4</v>
      </c>
      <c r="D6" s="3">
        <v>2.1910573270217099E-6</v>
      </c>
      <c r="E6" s="3">
        <v>2.3219383452272901E-6</v>
      </c>
      <c r="F6" s="3">
        <v>2.19030499449586E-6</v>
      </c>
      <c r="G6" s="3">
        <v>2.1914739485645899E-6</v>
      </c>
      <c r="H6" s="3">
        <v>1.4437687970919001E-3</v>
      </c>
      <c r="I6" s="3">
        <v>6.9708614814947104E-6</v>
      </c>
      <c r="J6" s="3">
        <v>4.1020839636093099E-5</v>
      </c>
      <c r="K6" s="3">
        <v>2.3047869590887201E-6</v>
      </c>
      <c r="L6" s="3">
        <v>6.5773814570397401E-6</v>
      </c>
      <c r="M6" s="3">
        <v>3.4793249985609703E-2</v>
      </c>
      <c r="N6" s="3">
        <v>2.3224539356028001E-2</v>
      </c>
      <c r="O6" s="3">
        <v>6.1822879465407099E-2</v>
      </c>
      <c r="P6" s="3">
        <v>0.323100796077959</v>
      </c>
      <c r="Q6" s="3">
        <v>0.13986762008867201</v>
      </c>
      <c r="R6" s="3">
        <v>4.6497326549082402E-6</v>
      </c>
      <c r="S6" s="3">
        <v>8.3329874098220597E-2</v>
      </c>
      <c r="T6" s="6">
        <v>0.33187640605760499</v>
      </c>
      <c r="U6" s="8">
        <f t="shared" si="0"/>
        <v>0.34502279786443507</v>
      </c>
      <c r="W6" s="12">
        <f t="shared" si="1"/>
        <v>0.51640564858450888</v>
      </c>
    </row>
    <row r="7" spans="1:23" x14ac:dyDescent="0.2">
      <c r="A7">
        <v>4</v>
      </c>
      <c r="B7" t="s">
        <v>6</v>
      </c>
      <c r="C7" s="3">
        <v>1.6850348808186802E-5</v>
      </c>
      <c r="D7" s="3">
        <v>8.2115844826826202E-6</v>
      </c>
      <c r="E7" s="3">
        <v>8.7020967686553301E-6</v>
      </c>
      <c r="F7" s="3">
        <v>8.2087649115016802E-6</v>
      </c>
      <c r="G7" s="3">
        <v>8.21314588546039E-6</v>
      </c>
      <c r="H7" s="3">
        <v>1.7207522176661201E-4</v>
      </c>
      <c r="I7" s="3">
        <v>2.6125203237005301E-5</v>
      </c>
      <c r="J7" s="3">
        <v>8.2133921864560106E-6</v>
      </c>
      <c r="K7" s="3">
        <v>8.6378172746708199E-6</v>
      </c>
      <c r="L7" s="3">
        <v>6.3472846018541806E-2</v>
      </c>
      <c r="M7" s="3">
        <v>8.2346585879037892E-6</v>
      </c>
      <c r="N7" s="3">
        <v>4.6293743279361199E-2</v>
      </c>
      <c r="O7" s="3">
        <v>0.21438080725955799</v>
      </c>
      <c r="P7" s="3">
        <v>9.0378233084827106E-2</v>
      </c>
      <c r="Q7" s="3">
        <v>1.1367619992726201E-2</v>
      </c>
      <c r="R7" s="3">
        <v>1.74261403600823E-5</v>
      </c>
      <c r="S7" s="3">
        <v>0.244341993467766</v>
      </c>
      <c r="T7" s="6">
        <v>0.32947385852295002</v>
      </c>
      <c r="U7" s="8">
        <f t="shared" si="0"/>
        <v>0.58014790839222241</v>
      </c>
      <c r="W7" s="12">
        <f t="shared" si="1"/>
        <v>0.86521296114460211</v>
      </c>
    </row>
    <row r="8" spans="1:23" x14ac:dyDescent="0.2">
      <c r="A8">
        <v>5</v>
      </c>
      <c r="B8" t="s">
        <v>16</v>
      </c>
      <c r="C8" s="3">
        <v>6.5133730246284897E-5</v>
      </c>
      <c r="D8" s="3">
        <v>3.1741249672515199E-5</v>
      </c>
      <c r="E8" s="3">
        <v>3.36372872727287E-5</v>
      </c>
      <c r="F8" s="3">
        <v>3.1730350836485097E-5</v>
      </c>
      <c r="G8" s="3">
        <v>3.1747285155132803E-5</v>
      </c>
      <c r="H8" s="3">
        <v>1.02634090760944E-4</v>
      </c>
      <c r="I8" s="3">
        <v>1.00984968301767E-4</v>
      </c>
      <c r="J8" s="3">
        <v>3.17482372127306E-5</v>
      </c>
      <c r="K8" s="3">
        <v>3.3388819821448398E-5</v>
      </c>
      <c r="L8" s="3">
        <v>9.6579457914464008E-3</v>
      </c>
      <c r="M8" s="3">
        <v>3.1830440855573603E-5</v>
      </c>
      <c r="N8" s="3">
        <v>6.68993442369493E-5</v>
      </c>
      <c r="O8" s="3">
        <v>0.12497320699676601</v>
      </c>
      <c r="P8" s="3">
        <v>0.15865941274874201</v>
      </c>
      <c r="Q8" s="3">
        <v>5.8565909075353799E-2</v>
      </c>
      <c r="R8" s="3">
        <v>4.0049257274984004E-3</v>
      </c>
      <c r="S8" s="3">
        <v>0.142346715126004</v>
      </c>
      <c r="T8" s="6">
        <v>0.50123040872981495</v>
      </c>
      <c r="U8" s="8">
        <f t="shared" si="0"/>
        <v>0.34011017852144115</v>
      </c>
      <c r="W8" s="12">
        <f t="shared" si="1"/>
        <v>0.681898384493139</v>
      </c>
    </row>
    <row r="9" spans="1:23" x14ac:dyDescent="0.2">
      <c r="A9">
        <v>6</v>
      </c>
      <c r="B9" t="s">
        <v>17</v>
      </c>
      <c r="C9" s="3">
        <v>2.2601041880058298E-6</v>
      </c>
      <c r="D9" s="3">
        <v>1.1014036973797E-6</v>
      </c>
      <c r="E9" s="3">
        <v>1.16719514682771E-6</v>
      </c>
      <c r="F9" s="3">
        <v>1.1010255138354299E-6</v>
      </c>
      <c r="G9" s="3">
        <v>1.1016131252673601E-6</v>
      </c>
      <c r="H9" s="3">
        <v>1.0465619748859499E-2</v>
      </c>
      <c r="I9" s="3">
        <v>8.1579184903978602E-5</v>
      </c>
      <c r="J9" s="3">
        <v>1.10164616113611E-6</v>
      </c>
      <c r="K9" s="3">
        <v>1.15857346455805E-6</v>
      </c>
      <c r="L9" s="3">
        <v>1.47985307105114E-2</v>
      </c>
      <c r="M9" s="3">
        <v>7.7305357067929898E-3</v>
      </c>
      <c r="N9" s="3">
        <v>3.3769785991741498E-2</v>
      </c>
      <c r="O9" s="3">
        <v>5.4460690985643802E-2</v>
      </c>
      <c r="P9" s="3">
        <v>0.40577672106157697</v>
      </c>
      <c r="Q9" s="3">
        <v>2.1707120251552199E-2</v>
      </c>
      <c r="R9" s="3">
        <v>2.3373339778856102E-6</v>
      </c>
      <c r="S9" s="3">
        <v>9.22077531320427E-2</v>
      </c>
      <c r="T9" s="6">
        <v>0.358990334331099</v>
      </c>
      <c r="U9" s="8">
        <f t="shared" si="0"/>
        <v>0.23523294460732297</v>
      </c>
      <c r="W9" s="12">
        <f t="shared" si="1"/>
        <v>0.36697253911429722</v>
      </c>
    </row>
    <row r="10" spans="1:23" x14ac:dyDescent="0.2">
      <c r="A10">
        <v>7</v>
      </c>
      <c r="B10" t="s">
        <v>18</v>
      </c>
      <c r="C10" s="3">
        <v>4.6354090004926896E-6</v>
      </c>
      <c r="D10" s="3">
        <v>1.88575333524241E-2</v>
      </c>
      <c r="E10" s="3">
        <v>2.39388383847489E-6</v>
      </c>
      <c r="F10" s="3">
        <v>4.2290601549660497E-5</v>
      </c>
      <c r="G10" s="3">
        <v>2.2593769893549798E-6</v>
      </c>
      <c r="H10" s="3">
        <v>8.7369077825236296E-5</v>
      </c>
      <c r="I10" s="3">
        <v>7.1868543258687602E-6</v>
      </c>
      <c r="J10" s="3">
        <v>2.2594447449762398E-6</v>
      </c>
      <c r="K10" s="3">
        <v>2.3762010149111401E-6</v>
      </c>
      <c r="L10" s="3">
        <v>2.72288334017661E-2</v>
      </c>
      <c r="M10" s="3">
        <v>2.2652949780961098E-6</v>
      </c>
      <c r="N10" s="3">
        <v>3.4832974932493703E-2</v>
      </c>
      <c r="O10" s="3">
        <v>6.08161002353017E-2</v>
      </c>
      <c r="P10" s="3">
        <v>0.38171147645079201</v>
      </c>
      <c r="Q10" s="3">
        <v>1.64579490869378E-2</v>
      </c>
      <c r="R10" s="3">
        <v>1.34556901958923E-2</v>
      </c>
      <c r="S10" s="3">
        <v>0.112693554123753</v>
      </c>
      <c r="T10" s="6">
        <v>0.33379285207637099</v>
      </c>
      <c r="U10" s="8">
        <f t="shared" si="0"/>
        <v>0.28449567147283578</v>
      </c>
      <c r="W10" s="12">
        <f t="shared" si="1"/>
        <v>0.42703785505683228</v>
      </c>
    </row>
    <row r="11" spans="1:23" x14ac:dyDescent="0.2">
      <c r="A11">
        <v>8</v>
      </c>
      <c r="B11" t="s">
        <v>19</v>
      </c>
      <c r="C11" s="3">
        <v>1.30885928620336E-2</v>
      </c>
      <c r="D11" s="3">
        <v>1.7536469848545202E-5</v>
      </c>
      <c r="E11" s="3">
        <v>1.8583996538606299E-5</v>
      </c>
      <c r="F11" s="3">
        <v>1.75304484375612E-5</v>
      </c>
      <c r="G11" s="3">
        <v>1.7539804344194801E-5</v>
      </c>
      <c r="H11" s="3">
        <v>5.6703490147101802E-5</v>
      </c>
      <c r="I11" s="3">
        <v>5.5792379633801301E-5</v>
      </c>
      <c r="J11" s="3">
        <v>1.7540330338902999E-5</v>
      </c>
      <c r="K11" s="3">
        <v>1.84467227383408E-5</v>
      </c>
      <c r="L11" s="3">
        <v>5.87893775120059E-2</v>
      </c>
      <c r="M11" s="3">
        <v>3.2836211892019797E-4</v>
      </c>
      <c r="N11" s="3">
        <v>3.6960685077077097E-5</v>
      </c>
      <c r="O11" s="3">
        <v>0.10509550950439001</v>
      </c>
      <c r="P11" s="3">
        <v>0.124017308995945</v>
      </c>
      <c r="Q11" s="3">
        <v>3.5869211194657098E-5</v>
      </c>
      <c r="R11" s="3">
        <v>3.7665313327604599E-3</v>
      </c>
      <c r="S11" s="3">
        <v>0.222222685332542</v>
      </c>
      <c r="T11" s="6">
        <v>0.47239912880310297</v>
      </c>
      <c r="U11" s="8">
        <f t="shared" si="0"/>
        <v>0.40358356220095093</v>
      </c>
      <c r="W11" s="12">
        <f t="shared" si="1"/>
        <v>0.76494104584284728</v>
      </c>
    </row>
    <row r="12" spans="1:23" x14ac:dyDescent="0.2">
      <c r="A12">
        <v>9</v>
      </c>
      <c r="B12" t="s">
        <v>20</v>
      </c>
      <c r="C12" s="3">
        <v>4.4633416892029601E-6</v>
      </c>
      <c r="D12" s="3">
        <v>2.1750948762652498E-6</v>
      </c>
      <c r="E12" s="3">
        <v>2.3050223905244498E-6</v>
      </c>
      <c r="F12" s="3">
        <v>4.0720765942769797E-5</v>
      </c>
      <c r="G12" s="3">
        <v>1.17814762216854E-4</v>
      </c>
      <c r="H12" s="3">
        <v>2.8724114433278099E-2</v>
      </c>
      <c r="I12" s="3">
        <v>6.9200768526508198E-6</v>
      </c>
      <c r="J12" s="3">
        <v>1.17814827457373E-4</v>
      </c>
      <c r="K12" s="3">
        <v>2.5078051606322802E-3</v>
      </c>
      <c r="L12" s="3">
        <v>1.33821364810122E-2</v>
      </c>
      <c r="M12" s="3">
        <v>4.03217343490887E-2</v>
      </c>
      <c r="N12" s="3">
        <v>9.8876146291701605E-2</v>
      </c>
      <c r="O12" s="3">
        <v>5.9098244254522099E-2</v>
      </c>
      <c r="P12" s="3">
        <v>0.334739268280633</v>
      </c>
      <c r="Q12" s="3">
        <v>4.1904405230374399E-2</v>
      </c>
      <c r="R12" s="3">
        <v>4.6158580832029099E-6</v>
      </c>
      <c r="S12" s="3">
        <v>5.8130178585746303E-2</v>
      </c>
      <c r="T12" s="6">
        <v>0.322019137183501</v>
      </c>
      <c r="U12" s="8">
        <f t="shared" si="0"/>
        <v>0.3432415945358645</v>
      </c>
      <c r="W12" s="12">
        <f t="shared" si="1"/>
        <v>0.50627032909152536</v>
      </c>
    </row>
    <row r="13" spans="1:23" x14ac:dyDescent="0.2">
      <c r="A13">
        <v>10</v>
      </c>
      <c r="B13" t="s">
        <v>21</v>
      </c>
      <c r="C13" s="3">
        <v>4.9587854214573201E-6</v>
      </c>
      <c r="D13" s="3">
        <v>2.41653664759793E-6</v>
      </c>
      <c r="E13" s="3">
        <v>2.56088648868522E-6</v>
      </c>
      <c r="F13" s="3">
        <v>2.4157068933521302E-6</v>
      </c>
      <c r="G13" s="3">
        <v>8.3168918287827298E-2</v>
      </c>
      <c r="H13" s="3">
        <v>7.8137768416684494E-6</v>
      </c>
      <c r="I13" s="3">
        <v>7.6882252361048593E-6</v>
      </c>
      <c r="J13" s="3">
        <v>2.4170686256133299E-6</v>
      </c>
      <c r="K13" s="3">
        <v>2.54197007209958E-6</v>
      </c>
      <c r="L13" s="3">
        <v>0.11944668375956601</v>
      </c>
      <c r="M13" s="3">
        <v>2.4233269839812499E-6</v>
      </c>
      <c r="N13" s="3">
        <v>9.0743567587106406E-5</v>
      </c>
      <c r="O13" s="3">
        <v>0.17824571947631301</v>
      </c>
      <c r="P13" s="3">
        <v>0.105309536332819</v>
      </c>
      <c r="Q13" s="3">
        <v>1.39659517707063E-2</v>
      </c>
      <c r="R13" s="3">
        <v>9.8674345006052697E-2</v>
      </c>
      <c r="S13" s="3">
        <v>0.12830666434361601</v>
      </c>
      <c r="T13" s="6">
        <v>0.27275620117229998</v>
      </c>
      <c r="U13" s="8">
        <f t="shared" si="0"/>
        <v>0.62193426249487893</v>
      </c>
      <c r="W13" s="12">
        <f t="shared" si="1"/>
        <v>0.85519362763549744</v>
      </c>
    </row>
    <row r="14" spans="1:23" x14ac:dyDescent="0.2">
      <c r="A14">
        <v>11</v>
      </c>
      <c r="B14" t="s">
        <v>22</v>
      </c>
      <c r="C14" s="3">
        <v>1.9168859391654702E-2</v>
      </c>
      <c r="D14" s="3">
        <v>2.8869877354377699E-2</v>
      </c>
      <c r="E14" s="3">
        <v>2.53404241576951E-2</v>
      </c>
      <c r="F14" s="3">
        <v>3.0136871328167902E-2</v>
      </c>
      <c r="G14" s="3">
        <v>3.6019344435893497E-2</v>
      </c>
      <c r="H14" s="3">
        <v>1.79748682343687E-2</v>
      </c>
      <c r="I14" s="3">
        <v>7.9565379660029804E-3</v>
      </c>
      <c r="J14" s="3">
        <v>3.8526182874859503E-2</v>
      </c>
      <c r="K14" s="3">
        <v>2.5838167861662199E-2</v>
      </c>
      <c r="L14" s="3">
        <v>3.8282856212884402E-2</v>
      </c>
      <c r="M14" s="3">
        <v>3.1648215959226303E-2</v>
      </c>
      <c r="N14" s="3">
        <v>4.1658033944986898E-2</v>
      </c>
      <c r="O14" s="3">
        <v>4.5414236457404798E-2</v>
      </c>
      <c r="P14" s="3">
        <v>3.9195879666349402E-2</v>
      </c>
      <c r="Q14" s="3">
        <v>3.71601729313049E-2</v>
      </c>
      <c r="R14" s="3">
        <v>3.1322989073076402E-2</v>
      </c>
      <c r="S14" s="3">
        <v>0.15629329016207499</v>
      </c>
      <c r="T14" s="6">
        <v>0.34919319198800902</v>
      </c>
      <c r="U14" s="8">
        <f t="shared" si="0"/>
        <v>0.61161092834564101</v>
      </c>
      <c r="W14" s="12">
        <f t="shared" si="1"/>
        <v>0.93977340251544006</v>
      </c>
    </row>
    <row r="16" spans="1:23" x14ac:dyDescent="0.2">
      <c r="A16" s="2" t="s">
        <v>7</v>
      </c>
      <c r="B16" t="s">
        <v>4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M16">
        <v>11</v>
      </c>
      <c r="N16">
        <v>12</v>
      </c>
      <c r="O16">
        <v>13</v>
      </c>
      <c r="P16" s="2">
        <v>14</v>
      </c>
      <c r="Q16">
        <v>15</v>
      </c>
      <c r="R16">
        <v>16</v>
      </c>
      <c r="S16">
        <v>17</v>
      </c>
      <c r="T16" s="4" t="s">
        <v>2</v>
      </c>
    </row>
    <row r="17" spans="1:24" x14ac:dyDescent="0.2">
      <c r="B17" t="s">
        <v>5</v>
      </c>
      <c r="C17">
        <v>1</v>
      </c>
      <c r="D17">
        <v>3</v>
      </c>
      <c r="E17">
        <v>4</v>
      </c>
      <c r="F17">
        <v>13</v>
      </c>
      <c r="G17">
        <v>6</v>
      </c>
      <c r="H17">
        <v>8</v>
      </c>
      <c r="I17">
        <v>14</v>
      </c>
      <c r="J17">
        <v>15</v>
      </c>
      <c r="K17">
        <v>16</v>
      </c>
      <c r="L17">
        <v>2</v>
      </c>
      <c r="M17">
        <v>12</v>
      </c>
      <c r="N17">
        <v>10</v>
      </c>
      <c r="O17">
        <v>0</v>
      </c>
      <c r="P17">
        <v>17</v>
      </c>
      <c r="Q17">
        <v>11</v>
      </c>
      <c r="R17">
        <v>9</v>
      </c>
      <c r="S17">
        <v>7</v>
      </c>
      <c r="T17" s="5">
        <v>5</v>
      </c>
      <c r="U17" s="7" t="s">
        <v>8</v>
      </c>
      <c r="V17" s="9" t="s">
        <v>9</v>
      </c>
      <c r="X17" s="9" t="s">
        <v>9</v>
      </c>
    </row>
    <row r="18" spans="1:24" x14ac:dyDescent="0.2">
      <c r="B18" t="s">
        <v>12</v>
      </c>
      <c r="C18" s="3">
        <v>4.3240186738004603E-5</v>
      </c>
      <c r="D18" s="3">
        <v>3.8910259982695601E-4</v>
      </c>
      <c r="E18" s="3">
        <v>1.5005471685527499E-5</v>
      </c>
      <c r="F18" s="3">
        <v>7.7330252135046897E-5</v>
      </c>
      <c r="G18" s="3">
        <v>1.10494318973672E-4</v>
      </c>
      <c r="H18" s="3">
        <v>1.11279477892427E-4</v>
      </c>
      <c r="I18" s="3">
        <v>4.9677070068428401E-5</v>
      </c>
      <c r="J18" s="3">
        <v>8.7993531263479903E-6</v>
      </c>
      <c r="K18" s="3">
        <v>1.3926904869038101E-5</v>
      </c>
      <c r="L18" s="3">
        <v>7.7031656029070194E-5</v>
      </c>
      <c r="M18" s="3">
        <v>1.24886726585456E-5</v>
      </c>
      <c r="N18" s="3">
        <v>3.0650072066139798E-4</v>
      </c>
      <c r="O18" s="3">
        <v>8.4790349386215394E-2</v>
      </c>
      <c r="P18" s="3">
        <v>0.370877315940632</v>
      </c>
      <c r="Q18" s="3">
        <v>2.1705072668139799E-2</v>
      </c>
      <c r="R18" s="3">
        <v>9.8811194270291595E-6</v>
      </c>
      <c r="S18" s="3">
        <v>1.3007221929154899E-4</v>
      </c>
      <c r="T18" s="6">
        <v>0.52127243198162798</v>
      </c>
      <c r="U18" s="10">
        <f>SUM(C18:S18)-P18</f>
        <v>0.10785025207773824</v>
      </c>
      <c r="V18" s="9" t="b">
        <f>U18&lt;U3</f>
        <v>1</v>
      </c>
      <c r="W18" s="12">
        <f t="shared" ref="W18:W29" si="2">(SUM(C18:S18)-P18)/SUM(C18:S18)</f>
        <v>0.22528523377955892</v>
      </c>
      <c r="X18" s="13" t="b">
        <f>W18&lt;W3</f>
        <v>1</v>
      </c>
    </row>
    <row r="19" spans="1:24" x14ac:dyDescent="0.2">
      <c r="B19" t="s">
        <v>13</v>
      </c>
      <c r="C19" s="3">
        <v>1.35763138788982E-4</v>
      </c>
      <c r="D19" s="3">
        <v>3.6379562316802899E-4</v>
      </c>
      <c r="E19" s="3">
        <v>8.4461945132481599E-5</v>
      </c>
      <c r="F19" s="3">
        <v>1.4050555257642101E-4</v>
      </c>
      <c r="G19" s="3">
        <v>1.5163099151248799E-3</v>
      </c>
      <c r="H19" s="3">
        <v>3.0596696637688701E-5</v>
      </c>
      <c r="I19" s="3">
        <v>2.0465634842152999E-4</v>
      </c>
      <c r="J19" s="3">
        <v>1.5988024598360898E-5</v>
      </c>
      <c r="K19" s="3">
        <v>4.2568834977132098E-4</v>
      </c>
      <c r="L19" s="3">
        <v>2.5567646522808401E-5</v>
      </c>
      <c r="M19" s="3">
        <v>2.2691350466187599E-5</v>
      </c>
      <c r="N19" s="3">
        <v>1.0108911312503001E-2</v>
      </c>
      <c r="O19" s="3">
        <v>3.2858315085562001E-2</v>
      </c>
      <c r="P19" s="3">
        <v>0.30894599050049298</v>
      </c>
      <c r="Q19" s="3">
        <v>2.1191068696470701E-2</v>
      </c>
      <c r="R19" s="3">
        <v>1.7953544787928202E-5</v>
      </c>
      <c r="S19" s="3">
        <v>2.8377596453077199E-2</v>
      </c>
      <c r="T19" s="6">
        <v>0.59553413981589698</v>
      </c>
      <c r="U19" s="10">
        <f t="shared" ref="U19:U29" si="3">SUM(C19:S19)-P19</f>
        <v>9.5519869683609537E-2</v>
      </c>
      <c r="V19" s="9" t="b">
        <f t="shared" ref="V19:V29" si="4">U19&lt;U4</f>
        <v>1</v>
      </c>
      <c r="W19" s="12">
        <f t="shared" si="2"/>
        <v>0.236162996897022</v>
      </c>
      <c r="X19" s="13" t="b">
        <f t="shared" ref="X19:X29" si="5">W19&lt;W4</f>
        <v>1</v>
      </c>
    </row>
    <row r="20" spans="1:24" x14ac:dyDescent="0.2">
      <c r="B20" t="s">
        <v>14</v>
      </c>
      <c r="C20" s="3">
        <v>3.8413590479841201E-3</v>
      </c>
      <c r="D20" s="3">
        <v>1.5489433221980401E-3</v>
      </c>
      <c r="E20" s="3">
        <v>2.8200828101552001E-3</v>
      </c>
      <c r="F20" s="3">
        <v>5.1978729178913502E-4</v>
      </c>
      <c r="G20" s="3">
        <v>2.85802320948806E-3</v>
      </c>
      <c r="H20" s="3">
        <v>4.02508352991414E-3</v>
      </c>
      <c r="I20" s="3">
        <v>6.5820603259741201E-4</v>
      </c>
      <c r="J20" s="3">
        <v>3.1828089072272599E-4</v>
      </c>
      <c r="K20" s="3">
        <v>5.0374926691546798E-4</v>
      </c>
      <c r="L20" s="3">
        <v>1.64764717217785E-3</v>
      </c>
      <c r="M20" s="3">
        <v>4.5172705318580398E-4</v>
      </c>
      <c r="N20" s="3">
        <v>1.97713669814129E-3</v>
      </c>
      <c r="O20" s="3">
        <v>8.50501346224696E-3</v>
      </c>
      <c r="P20" s="3">
        <v>0.31241682349366801</v>
      </c>
      <c r="Q20" s="3">
        <v>1.30811829614565E-2</v>
      </c>
      <c r="R20" s="3">
        <v>1.62986547558071E-2</v>
      </c>
      <c r="S20" s="3">
        <v>6.9821554528531702E-3</v>
      </c>
      <c r="T20" s="6">
        <v>0.62154614354869697</v>
      </c>
      <c r="U20" s="10">
        <f t="shared" si="3"/>
        <v>6.6037032957633024E-2</v>
      </c>
      <c r="V20" s="9" t="b">
        <f t="shared" si="4"/>
        <v>1</v>
      </c>
      <c r="W20" s="12">
        <f t="shared" si="2"/>
        <v>0.17449163704355219</v>
      </c>
      <c r="X20" s="13" t="b">
        <f t="shared" si="5"/>
        <v>1</v>
      </c>
    </row>
    <row r="21" spans="1:24" x14ac:dyDescent="0.2">
      <c r="B21" t="s">
        <v>15</v>
      </c>
      <c r="C21" s="3">
        <v>1.12198154760414E-5</v>
      </c>
      <c r="D21" s="3">
        <v>1.60988842766646E-4</v>
      </c>
      <c r="E21" s="3">
        <v>1.43159529281385E-5</v>
      </c>
      <c r="F21" s="3">
        <v>1.37099682564202E-5</v>
      </c>
      <c r="G21" s="3">
        <v>1.5316673181800299E-5</v>
      </c>
      <c r="H21" s="3">
        <v>9.1706879512615204E-4</v>
      </c>
      <c r="I21" s="3">
        <v>4.7394351314752301E-5</v>
      </c>
      <c r="J21" s="3">
        <v>8.3950126856967094E-6</v>
      </c>
      <c r="K21" s="3">
        <v>1.32869475027638E-5</v>
      </c>
      <c r="L21" s="3">
        <v>1.3425092986433701E-5</v>
      </c>
      <c r="M21" s="3">
        <v>1.1914803723704801E-5</v>
      </c>
      <c r="N21" s="3">
        <v>2.2115745899922601E-5</v>
      </c>
      <c r="O21" s="3">
        <v>1.3829475128682199E-2</v>
      </c>
      <c r="P21" s="3">
        <v>0.24063905934944699</v>
      </c>
      <c r="Q21" s="3">
        <v>0.123692347205486</v>
      </c>
      <c r="R21" s="3">
        <v>3.9460505308098097E-5</v>
      </c>
      <c r="S21" s="3">
        <v>6.4028381097660405E-5</v>
      </c>
      <c r="T21" s="6">
        <v>0.62048647742812801</v>
      </c>
      <c r="U21" s="10">
        <f t="shared" si="3"/>
        <v>0.13887446322242245</v>
      </c>
      <c r="V21" s="9" t="b">
        <f t="shared" si="4"/>
        <v>1</v>
      </c>
      <c r="W21" s="12">
        <f t="shared" si="2"/>
        <v>0.36592757560074407</v>
      </c>
      <c r="X21" s="13" t="b">
        <f t="shared" si="5"/>
        <v>1</v>
      </c>
    </row>
    <row r="22" spans="1:24" x14ac:dyDescent="0.2">
      <c r="B22" t="s">
        <v>6</v>
      </c>
      <c r="C22" s="3">
        <v>1.5102182764589999E-4</v>
      </c>
      <c r="D22" s="3">
        <v>3.96164723449385E-5</v>
      </c>
      <c r="E22" s="3">
        <v>1.6235631242688501E-4</v>
      </c>
      <c r="F22" s="3">
        <v>4.8998130271074504E-4</v>
      </c>
      <c r="G22" s="3">
        <v>5.60719934952672E-5</v>
      </c>
      <c r="H22" s="3">
        <v>2.7870986531629602E-4</v>
      </c>
      <c r="I22" s="3">
        <v>6.3555655337096801E-5</v>
      </c>
      <c r="J22" s="3">
        <v>3.0732855047426197E-5</v>
      </c>
      <c r="K22" s="3">
        <v>1.5858928124241301E-4</v>
      </c>
      <c r="L22" s="3">
        <v>4.9147208252973001E-5</v>
      </c>
      <c r="M22" s="3">
        <v>3.7346167799865598E-4</v>
      </c>
      <c r="N22" s="3">
        <v>8.0962356872439303E-5</v>
      </c>
      <c r="O22" s="3">
        <v>1.9952152431130101E-2</v>
      </c>
      <c r="P22" s="3">
        <v>0.15418774827157</v>
      </c>
      <c r="Q22" s="3">
        <v>5.3678907164161603E-5</v>
      </c>
      <c r="R22" s="3">
        <v>3.4511060835585398E-5</v>
      </c>
      <c r="S22" s="3">
        <v>0.100176950506862</v>
      </c>
      <c r="T22" s="6">
        <v>0.72366075201374602</v>
      </c>
      <c r="U22" s="10">
        <f t="shared" si="3"/>
        <v>0.12215149971468287</v>
      </c>
      <c r="V22" s="9" t="b">
        <f t="shared" si="4"/>
        <v>1</v>
      </c>
      <c r="W22" s="12">
        <f t="shared" si="2"/>
        <v>0.44203456658736934</v>
      </c>
      <c r="X22" s="13" t="b">
        <f t="shared" si="5"/>
        <v>1</v>
      </c>
    </row>
    <row r="23" spans="1:24" x14ac:dyDescent="0.2">
      <c r="B23" t="s">
        <v>16</v>
      </c>
      <c r="C23" s="3">
        <v>5.4588818863184302E-4</v>
      </c>
      <c r="D23" s="3">
        <v>1.43198931343015E-4</v>
      </c>
      <c r="E23" s="3">
        <v>1.89437427909615E-4</v>
      </c>
      <c r="F23" s="3">
        <v>2.16852237601257E-3</v>
      </c>
      <c r="G23" s="3">
        <v>3.7794662421004599E-3</v>
      </c>
      <c r="H23" s="3">
        <v>2.12591852445314E-4</v>
      </c>
      <c r="I23" s="3">
        <v>3.0116754357467999E-3</v>
      </c>
      <c r="J23" s="3">
        <v>1.11087932352803E-4</v>
      </c>
      <c r="K23" s="3">
        <v>1.7582099999409101E-4</v>
      </c>
      <c r="L23" s="3">
        <v>1.7764902536097601E-4</v>
      </c>
      <c r="M23" s="3">
        <v>5.5508469736064597E-4</v>
      </c>
      <c r="N23" s="3">
        <v>2.92649049673056E-4</v>
      </c>
      <c r="O23" s="3">
        <v>8.5323512198766799E-3</v>
      </c>
      <c r="P23" s="3">
        <v>0.22469066306948399</v>
      </c>
      <c r="Q23" s="3">
        <v>2.5785538936126799E-3</v>
      </c>
      <c r="R23" s="3">
        <v>1.2047366995448901E-2</v>
      </c>
      <c r="S23" s="3">
        <v>5.2421140106248203E-5</v>
      </c>
      <c r="T23" s="6">
        <v>0.74073557152253899</v>
      </c>
      <c r="U23" s="10">
        <f t="shared" si="3"/>
        <v>3.4573765407975687E-2</v>
      </c>
      <c r="V23" s="9" t="b">
        <f t="shared" si="4"/>
        <v>1</v>
      </c>
      <c r="W23" s="12">
        <f t="shared" si="2"/>
        <v>0.13335329343485897</v>
      </c>
      <c r="X23" s="13" t="b">
        <f t="shared" si="5"/>
        <v>1</v>
      </c>
    </row>
    <row r="24" spans="1:24" x14ac:dyDescent="0.2">
      <c r="B24" t="s">
        <v>17</v>
      </c>
      <c r="C24" s="3">
        <v>5.4281018308522298E-5</v>
      </c>
      <c r="D24" s="3">
        <v>1.30909133065963E-3</v>
      </c>
      <c r="E24" s="3">
        <v>7.6695971687800802E-6</v>
      </c>
      <c r="F24" s="3">
        <v>7.1705133626726606E-5</v>
      </c>
      <c r="G24" s="3">
        <v>5.6475859854782398E-5</v>
      </c>
      <c r="H24" s="3">
        <v>8.6070312905549105E-6</v>
      </c>
      <c r="I24" s="3">
        <v>9.30089930670485E-6</v>
      </c>
      <c r="J24" s="3">
        <v>4.4975256519276702E-6</v>
      </c>
      <c r="K24" s="3">
        <v>7.11832006297168E-6</v>
      </c>
      <c r="L24" s="3">
        <v>7.1923298208797402E-6</v>
      </c>
      <c r="M24" s="3">
        <v>6.3832107694544303E-6</v>
      </c>
      <c r="N24" s="3">
        <v>4.5331512622789304E-3</v>
      </c>
      <c r="O24" s="3">
        <v>1.2718687913071699E-2</v>
      </c>
      <c r="P24" s="3">
        <v>0.32212871739302401</v>
      </c>
      <c r="Q24" s="3">
        <v>3.3957853284930201E-2</v>
      </c>
      <c r="R24" s="3">
        <v>5.0504380781986896E-6</v>
      </c>
      <c r="S24" s="3">
        <v>1.3614301534034E-2</v>
      </c>
      <c r="T24" s="6">
        <v>0.61149991591805997</v>
      </c>
      <c r="U24" s="10">
        <f t="shared" si="3"/>
        <v>6.6371366688913913E-2</v>
      </c>
      <c r="V24" s="9" t="b">
        <f t="shared" si="4"/>
        <v>1</v>
      </c>
      <c r="W24" s="12">
        <f t="shared" si="2"/>
        <v>0.17084003172291626</v>
      </c>
      <c r="X24" s="13" t="b">
        <f t="shared" si="5"/>
        <v>1</v>
      </c>
    </row>
    <row r="25" spans="1:24" x14ac:dyDescent="0.2">
      <c r="B25" t="s">
        <v>18</v>
      </c>
      <c r="C25" s="3">
        <v>4.30693531404369E-5</v>
      </c>
      <c r="D25" s="3">
        <v>1.6378923732674099E-2</v>
      </c>
      <c r="E25" s="3">
        <v>2.0307981623162699E-4</v>
      </c>
      <c r="F25" s="3">
        <v>1.43135258771191E-5</v>
      </c>
      <c r="G25" s="3">
        <v>2.04124591462221E-4</v>
      </c>
      <c r="H25" s="3">
        <v>1.4219543895140099E-4</v>
      </c>
      <c r="I25" s="3">
        <v>4.9480805592332697E-5</v>
      </c>
      <c r="J25" s="3">
        <v>8.7645885875185994E-6</v>
      </c>
      <c r="K25" s="3">
        <v>1.38718823670268E-5</v>
      </c>
      <c r="L25" s="3">
        <v>1.08082923594771E-4</v>
      </c>
      <c r="M25" s="3">
        <v>1.2439332333259E-5</v>
      </c>
      <c r="N25" s="3">
        <v>7.1408116223712903E-3</v>
      </c>
      <c r="O25" s="3">
        <v>1.21806902934887E-2</v>
      </c>
      <c r="P25" s="3">
        <v>0.28973745997716999</v>
      </c>
      <c r="Q25" s="3">
        <v>1.7637158334517102E-2</v>
      </c>
      <c r="R25" s="3">
        <v>9.8420810391992396E-6</v>
      </c>
      <c r="S25" s="3">
        <v>2.2768304929369099E-2</v>
      </c>
      <c r="T25" s="6">
        <v>0.63334738677123203</v>
      </c>
      <c r="U25" s="10">
        <f t="shared" si="3"/>
        <v>7.6915153251597201E-2</v>
      </c>
      <c r="V25" s="9" t="b">
        <f t="shared" si="4"/>
        <v>1</v>
      </c>
      <c r="W25" s="12">
        <f t="shared" si="2"/>
        <v>0.20977664000340068</v>
      </c>
      <c r="X25" s="13" t="b">
        <f t="shared" si="5"/>
        <v>1</v>
      </c>
    </row>
    <row r="26" spans="1:24" x14ac:dyDescent="0.2">
      <c r="B26" t="s">
        <v>19</v>
      </c>
      <c r="C26" s="3">
        <v>3.8980631003431701E-2</v>
      </c>
      <c r="D26" s="3">
        <v>8.9249603458618402E-5</v>
      </c>
      <c r="E26" s="3">
        <v>1.18068027202344E-4</v>
      </c>
      <c r="F26" s="3">
        <v>3.5807987500783901E-3</v>
      </c>
      <c r="G26" s="3">
        <v>1.2632127214694299E-4</v>
      </c>
      <c r="H26" s="3">
        <v>1.3249916288710301E-4</v>
      </c>
      <c r="I26" s="3">
        <v>1.4318077053908099E-4</v>
      </c>
      <c r="J26" s="3">
        <v>3.1693111858704102E-4</v>
      </c>
      <c r="K26" s="3">
        <v>8.5266617650343098E-4</v>
      </c>
      <c r="L26" s="3">
        <v>1.1072083373512101E-4</v>
      </c>
      <c r="M26" s="3">
        <v>3.4595990808559301E-4</v>
      </c>
      <c r="N26" s="3">
        <v>1.8239529716389599E-4</v>
      </c>
      <c r="O26" s="3">
        <v>1.16247011191618E-4</v>
      </c>
      <c r="P26" s="3">
        <v>0.13087510913382699</v>
      </c>
      <c r="Q26" s="3">
        <v>1.20930029730562E-4</v>
      </c>
      <c r="R26" s="3">
        <v>3.25442814566488E-4</v>
      </c>
      <c r="S26" s="3">
        <v>7.4836528642115402E-2</v>
      </c>
      <c r="T26" s="6">
        <v>0.74874632044474898</v>
      </c>
      <c r="U26" s="10">
        <f t="shared" si="3"/>
        <v>0.12037857042142336</v>
      </c>
      <c r="V26" s="9" t="b">
        <f t="shared" si="4"/>
        <v>1</v>
      </c>
      <c r="W26" s="12">
        <f t="shared" si="2"/>
        <v>0.47911167165594593</v>
      </c>
      <c r="X26" s="13" t="b">
        <f t="shared" si="5"/>
        <v>1</v>
      </c>
    </row>
    <row r="27" spans="1:24" x14ac:dyDescent="0.2">
      <c r="B27" t="s">
        <v>20</v>
      </c>
      <c r="C27" s="3">
        <v>4.0943373335902799E-5</v>
      </c>
      <c r="D27" s="3">
        <v>1.07403813260256E-5</v>
      </c>
      <c r="E27" s="3">
        <v>1.4208417577482101E-5</v>
      </c>
      <c r="F27" s="3">
        <v>1.36069848049277E-5</v>
      </c>
      <c r="G27" s="3">
        <v>1.52016208461463E-5</v>
      </c>
      <c r="H27" s="3">
        <v>2.5440776477617398E-4</v>
      </c>
      <c r="I27" s="3">
        <v>1.7230508759144601E-5</v>
      </c>
      <c r="J27" s="3">
        <v>3.8139789262895202E-5</v>
      </c>
      <c r="K27" s="3">
        <v>1.3187141603286699E-5</v>
      </c>
      <c r="L27" s="3">
        <v>1.3324249396828599E-5</v>
      </c>
      <c r="M27" s="3">
        <v>3.6951934089581501E-4</v>
      </c>
      <c r="N27" s="3">
        <v>3.50163494880152E-2</v>
      </c>
      <c r="O27" s="3">
        <v>1.0804426030811399E-2</v>
      </c>
      <c r="P27" s="3">
        <v>0.33841946228594399</v>
      </c>
      <c r="Q27" s="3">
        <v>3.6499344516979997E-2</v>
      </c>
      <c r="R27" s="3">
        <v>9.3562584298905293E-6</v>
      </c>
      <c r="S27" s="3">
        <v>3.9317544412218197E-6</v>
      </c>
      <c r="T27" s="6">
        <v>0.57844662009279202</v>
      </c>
      <c r="U27" s="10">
        <f t="shared" si="3"/>
        <v>8.3133917621262376E-2</v>
      </c>
      <c r="V27" s="9" t="b">
        <f t="shared" si="4"/>
        <v>1</v>
      </c>
      <c r="W27" s="12">
        <f t="shared" si="2"/>
        <v>0.19720851873981432</v>
      </c>
      <c r="X27" s="13" t="b">
        <f t="shared" si="5"/>
        <v>1</v>
      </c>
    </row>
    <row r="28" spans="1:24" x14ac:dyDescent="0.2">
      <c r="B28" t="s">
        <v>21</v>
      </c>
      <c r="C28" s="3">
        <v>1.66395826465657E-3</v>
      </c>
      <c r="D28" s="3">
        <v>1.08275224809144E-5</v>
      </c>
      <c r="E28" s="3">
        <v>1.43236963445259E-5</v>
      </c>
      <c r="F28" s="3">
        <v>4.3767063543684599E-5</v>
      </c>
      <c r="G28" s="3">
        <v>1.27263394475019E-2</v>
      </c>
      <c r="H28" s="3">
        <v>1.6074443014502001E-5</v>
      </c>
      <c r="I28" s="3">
        <v>1.7370307001592101E-5</v>
      </c>
      <c r="J28" s="3">
        <v>9.8548592433124306E-5</v>
      </c>
      <c r="K28" s="3">
        <v>7.3393493625033501E-5</v>
      </c>
      <c r="L28" s="3">
        <v>1.9756071880972802E-2</v>
      </c>
      <c r="M28" s="3">
        <v>1.19212483723334E-5</v>
      </c>
      <c r="N28" s="3">
        <v>2.9257482497977599E-4</v>
      </c>
      <c r="O28" s="3">
        <v>3.0875123770459801E-2</v>
      </c>
      <c r="P28" s="3">
        <v>0.103953028207658</v>
      </c>
      <c r="Q28" s="3">
        <v>5.03296740744407E-3</v>
      </c>
      <c r="R28" s="3">
        <v>6.8372453360841898E-2</v>
      </c>
      <c r="S28" s="3">
        <v>5.1028319690737602E-2</v>
      </c>
      <c r="T28" s="6">
        <v>0.70601293677792998</v>
      </c>
      <c r="U28" s="10">
        <f t="shared" si="3"/>
        <v>0.19003403501441019</v>
      </c>
      <c r="V28" s="9" t="b">
        <f t="shared" si="4"/>
        <v>1</v>
      </c>
      <c r="W28" s="12">
        <f t="shared" si="2"/>
        <v>0.64640271218623213</v>
      </c>
      <c r="X28" s="13" t="b">
        <f t="shared" si="5"/>
        <v>1</v>
      </c>
    </row>
    <row r="29" spans="1:24" x14ac:dyDescent="0.2">
      <c r="B29" t="s">
        <v>22</v>
      </c>
      <c r="C29" s="3">
        <v>8.3962624327326204E-3</v>
      </c>
      <c r="D29" s="3">
        <v>2.1437803735842201E-2</v>
      </c>
      <c r="E29" s="3">
        <v>3.2152115676693398E-2</v>
      </c>
      <c r="F29" s="3">
        <v>2.1210642705914402E-2</v>
      </c>
      <c r="G29" s="3">
        <v>2.9856665907107099E-2</v>
      </c>
      <c r="H29" s="3">
        <v>1.39822022934122E-2</v>
      </c>
      <c r="I29" s="3">
        <v>8.8456740462714602E-3</v>
      </c>
      <c r="J29" s="3">
        <v>2.3431655367769502E-2</v>
      </c>
      <c r="K29" s="3">
        <v>1.01308247994369E-2</v>
      </c>
      <c r="L29" s="3">
        <v>6.3535056657168902E-3</v>
      </c>
      <c r="M29" s="3">
        <v>1.22470750877294E-2</v>
      </c>
      <c r="N29" s="3">
        <v>1.7671649380544101E-2</v>
      </c>
      <c r="O29" s="3">
        <v>1.73194185684469E-2</v>
      </c>
      <c r="P29" s="3">
        <v>2.7323738884024201E-2</v>
      </c>
      <c r="Q29" s="3">
        <v>3.1256715723923197E-2</v>
      </c>
      <c r="R29" s="3">
        <v>2.3635456484526401E-2</v>
      </c>
      <c r="S29" s="3">
        <v>6.7024730526487206E-2</v>
      </c>
      <c r="T29" s="6">
        <v>0.62772386271342195</v>
      </c>
      <c r="U29" s="10">
        <f t="shared" si="3"/>
        <v>0.34495239840255387</v>
      </c>
      <c r="V29" s="9" t="b">
        <f t="shared" si="4"/>
        <v>1</v>
      </c>
      <c r="W29" s="12">
        <f t="shared" si="2"/>
        <v>0.92660357152306427</v>
      </c>
      <c r="X29" s="13" t="b">
        <f t="shared" si="5"/>
        <v>1</v>
      </c>
    </row>
    <row r="30" spans="1:24" x14ac:dyDescent="0.2">
      <c r="A30" s="1"/>
      <c r="B30" s="1"/>
      <c r="D30" s="1"/>
      <c r="E30" s="1"/>
    </row>
    <row r="31" spans="1:24" x14ac:dyDescent="0.2">
      <c r="A31" s="1"/>
      <c r="B31" s="1"/>
      <c r="D31" s="1"/>
      <c r="E31" s="1"/>
    </row>
    <row r="32" spans="1:24" ht="15" customHeight="1" x14ac:dyDescent="0.2">
      <c r="A32" t="s">
        <v>1</v>
      </c>
      <c r="B32" t="s">
        <v>4</v>
      </c>
      <c r="C32" s="1">
        <v>1</v>
      </c>
      <c r="D32" s="1">
        <v>2</v>
      </c>
      <c r="E32" s="1">
        <v>3</v>
      </c>
      <c r="F32" s="1">
        <v>4</v>
      </c>
      <c r="G32" s="1">
        <v>5</v>
      </c>
      <c r="H32" s="1">
        <v>6</v>
      </c>
      <c r="I32" s="1">
        <v>7</v>
      </c>
      <c r="J32" s="1">
        <v>8</v>
      </c>
      <c r="K32" s="1">
        <v>9</v>
      </c>
      <c r="L32" s="1">
        <v>10</v>
      </c>
      <c r="M32" s="1">
        <v>11</v>
      </c>
      <c r="N32" s="1">
        <v>12</v>
      </c>
      <c r="O32" s="1">
        <v>13</v>
      </c>
      <c r="P32" s="1">
        <v>14</v>
      </c>
      <c r="Q32" s="1">
        <v>15</v>
      </c>
      <c r="R32" s="1">
        <v>16</v>
      </c>
      <c r="S32" s="1">
        <v>17</v>
      </c>
      <c r="T32" s="4" t="s">
        <v>2</v>
      </c>
    </row>
    <row r="33" spans="1:21" x14ac:dyDescent="0.2">
      <c r="A33" t="s">
        <v>0</v>
      </c>
      <c r="B33" t="s">
        <v>5</v>
      </c>
      <c r="C33">
        <v>1</v>
      </c>
      <c r="D33">
        <v>12</v>
      </c>
      <c r="E33">
        <v>2</v>
      </c>
      <c r="F33">
        <v>17</v>
      </c>
      <c r="G33">
        <v>6</v>
      </c>
      <c r="H33">
        <v>13</v>
      </c>
      <c r="I33">
        <v>8</v>
      </c>
      <c r="J33">
        <v>5</v>
      </c>
      <c r="K33">
        <v>16</v>
      </c>
      <c r="L33">
        <v>15</v>
      </c>
      <c r="M33">
        <v>7</v>
      </c>
      <c r="N33">
        <v>9</v>
      </c>
      <c r="O33">
        <v>4</v>
      </c>
      <c r="P33">
        <v>14</v>
      </c>
      <c r="Q33">
        <v>10</v>
      </c>
      <c r="R33">
        <v>11</v>
      </c>
      <c r="S33">
        <v>3</v>
      </c>
      <c r="T33" s="5">
        <v>0</v>
      </c>
    </row>
    <row r="34" spans="1:21" x14ac:dyDescent="0.2">
      <c r="A34">
        <v>0</v>
      </c>
      <c r="B34" t="s">
        <v>12</v>
      </c>
      <c r="C34" s="3">
        <v>4.7278909071634901E-5</v>
      </c>
      <c r="D34" s="3">
        <v>4.7924384641256301E-6</v>
      </c>
      <c r="E34" s="3">
        <v>2.6365474516408401E-6</v>
      </c>
      <c r="F34" s="3">
        <v>5.3238093245304697E-6</v>
      </c>
      <c r="G34" s="3">
        <v>5.1156014188196404E-6</v>
      </c>
      <c r="H34" s="3">
        <v>4.8484481425102501E-4</v>
      </c>
      <c r="I34" s="3">
        <v>1.6296281895236101E-3</v>
      </c>
      <c r="J34" s="3">
        <v>4.93230991772109E-5</v>
      </c>
      <c r="K34" s="3">
        <v>4.7977228677340403E-6</v>
      </c>
      <c r="L34" s="3">
        <v>1.23481184746054E-4</v>
      </c>
      <c r="M34" s="3">
        <v>9.1549604096172107E-5</v>
      </c>
      <c r="N34" s="3">
        <v>2.1210256755436599E-2</v>
      </c>
      <c r="O34" s="3">
        <v>0.148327268180486</v>
      </c>
      <c r="P34" s="3">
        <v>0.45278199528911101</v>
      </c>
      <c r="Q34" s="3">
        <v>4.1392109239200198E-2</v>
      </c>
      <c r="R34" s="3">
        <v>4.9345692700814404E-6</v>
      </c>
      <c r="S34" s="3">
        <v>4.5216982848459202E-2</v>
      </c>
      <c r="T34" s="6">
        <v>0.28861768119764197</v>
      </c>
      <c r="U34" s="8">
        <f>SUM(C34:S34)-P34</f>
        <v>0.25860032351324469</v>
      </c>
    </row>
    <row r="35" spans="1:21" x14ac:dyDescent="0.2">
      <c r="A35">
        <v>1</v>
      </c>
      <c r="B35" t="s">
        <v>13</v>
      </c>
      <c r="C35" s="3">
        <v>1.45574275300269E-5</v>
      </c>
      <c r="D35" s="3">
        <v>8.9554926041883597E-6</v>
      </c>
      <c r="E35" s="3">
        <v>4.9268407681201301E-6</v>
      </c>
      <c r="F35" s="3">
        <v>9.9484501238432197E-6</v>
      </c>
      <c r="G35" s="3">
        <v>9.5593779690968196E-6</v>
      </c>
      <c r="H35" s="3">
        <v>1.9796592726357899E-2</v>
      </c>
      <c r="I35" s="3">
        <v>1.9795571505878601E-5</v>
      </c>
      <c r="J35" s="3">
        <v>9.2168663865723898E-5</v>
      </c>
      <c r="K35" s="3">
        <v>8.9446116886949005E-4</v>
      </c>
      <c r="L35" s="3">
        <v>9.3718056916988693E-6</v>
      </c>
      <c r="M35" s="3">
        <v>9.7284808349272297E-5</v>
      </c>
      <c r="N35" s="3">
        <v>2.4581571162620199E-2</v>
      </c>
      <c r="O35" s="3">
        <v>0.112841658617959</v>
      </c>
      <c r="P35" s="3">
        <v>0.32646230371176899</v>
      </c>
      <c r="Q35" s="3">
        <v>3.6320277809868198E-2</v>
      </c>
      <c r="R35" s="3">
        <v>1.18988215697568E-3</v>
      </c>
      <c r="S35" s="3">
        <v>7.1213244772436596E-2</v>
      </c>
      <c r="T35" s="6">
        <v>0.40643343943473298</v>
      </c>
      <c r="U35" s="8">
        <f t="shared" ref="U35:U45" si="6">SUM(C35:S35)-P35</f>
        <v>0.26710425685349493</v>
      </c>
    </row>
    <row r="36" spans="1:21" x14ac:dyDescent="0.2">
      <c r="A36">
        <v>2</v>
      </c>
      <c r="B36" t="s">
        <v>14</v>
      </c>
      <c r="C36" s="3">
        <v>3.3339248246366701E-4</v>
      </c>
      <c r="D36" s="3">
        <v>2.05097631764741E-4</v>
      </c>
      <c r="E36" s="3">
        <v>1.12833924194279E-4</v>
      </c>
      <c r="F36" s="3">
        <v>2.2783822736625601E-4</v>
      </c>
      <c r="G36" s="3">
        <v>2.7258287808259701E-2</v>
      </c>
      <c r="H36" s="3">
        <v>4.6994265577245402E-4</v>
      </c>
      <c r="I36" s="3">
        <v>4.5335583587959098E-4</v>
      </c>
      <c r="J36" s="3">
        <v>4.2087582787727202E-4</v>
      </c>
      <c r="K36" s="3">
        <v>2.0532378358150099E-4</v>
      </c>
      <c r="L36" s="3">
        <v>1.9045919889089599E-3</v>
      </c>
      <c r="M36" s="3">
        <v>2.2280051674422401E-3</v>
      </c>
      <c r="N36" s="3">
        <v>2.07552249409093E-4</v>
      </c>
      <c r="O36" s="3">
        <v>0.42620738597333002</v>
      </c>
      <c r="P36" s="3">
        <v>0.26216178631482401</v>
      </c>
      <c r="Q36" s="3">
        <v>3.4238199377521598E-4</v>
      </c>
      <c r="R36" s="3">
        <v>2.1118027464488601E-4</v>
      </c>
      <c r="S36" s="3">
        <v>1.19356199869304E-2</v>
      </c>
      <c r="T36" s="6">
        <v>0.26511454787357502</v>
      </c>
      <c r="U36" s="8">
        <f t="shared" si="6"/>
        <v>0.47272366581160019</v>
      </c>
    </row>
    <row r="37" spans="1:21" x14ac:dyDescent="0.2">
      <c r="A37">
        <v>3</v>
      </c>
      <c r="B37" t="s">
        <v>15</v>
      </c>
      <c r="C37" s="3">
        <v>7.8883784682553194E-6</v>
      </c>
      <c r="D37" s="3">
        <v>4.8528021098359896E-6</v>
      </c>
      <c r="E37" s="3">
        <v>2.66975635300926E-6</v>
      </c>
      <c r="F37" s="3">
        <v>5.3908659059140602E-6</v>
      </c>
      <c r="G37" s="3">
        <v>5.18003549636755E-6</v>
      </c>
      <c r="H37" s="3">
        <v>1.5685645751174301E-2</v>
      </c>
      <c r="I37" s="3">
        <v>1.07268237957351E-5</v>
      </c>
      <c r="J37" s="3">
        <v>4.4980472235888798E-4</v>
      </c>
      <c r="K37" s="3">
        <v>5.2467663286922498E-4</v>
      </c>
      <c r="L37" s="3">
        <v>5.07839383535185E-6</v>
      </c>
      <c r="M37" s="3">
        <v>1.48875363821575E-2</v>
      </c>
      <c r="N37" s="3">
        <v>4.9108806628688104E-6</v>
      </c>
      <c r="O37" s="3">
        <v>7.4382013384399495E-2</v>
      </c>
      <c r="P37" s="3">
        <v>0.27562891014780599</v>
      </c>
      <c r="Q37" s="3">
        <v>0.184303745184699</v>
      </c>
      <c r="R37" s="3">
        <v>4.9967231388023704E-6</v>
      </c>
      <c r="S37" s="3">
        <v>6.2260765156967601E-2</v>
      </c>
      <c r="T37" s="6">
        <v>0.371825207977799</v>
      </c>
      <c r="U37" s="8">
        <f t="shared" si="6"/>
        <v>0.35254588187439206</v>
      </c>
    </row>
    <row r="38" spans="1:21" x14ac:dyDescent="0.2">
      <c r="A38">
        <v>4</v>
      </c>
      <c r="B38" t="s">
        <v>6</v>
      </c>
      <c r="C38" s="3">
        <v>2.8965812426082E-5</v>
      </c>
      <c r="D38" s="3">
        <v>1.7819296604501498E-5</v>
      </c>
      <c r="E38" s="3">
        <v>9.8032392912951604E-6</v>
      </c>
      <c r="F38" s="3">
        <v>1.9795045492968499E-5</v>
      </c>
      <c r="G38" s="3">
        <v>3.6896993687223901E-3</v>
      </c>
      <c r="H38" s="3">
        <v>1.6485469176209699E-2</v>
      </c>
      <c r="I38" s="3">
        <v>3.93884709316713E-5</v>
      </c>
      <c r="J38" s="3">
        <v>2.0921464933243198E-3</v>
      </c>
      <c r="K38" s="3">
        <v>3.1149322386079701E-4</v>
      </c>
      <c r="L38" s="3">
        <v>1.86476604605797E-5</v>
      </c>
      <c r="M38" s="3">
        <v>4.6746450800097598E-5</v>
      </c>
      <c r="N38" s="3">
        <v>1.8032558744483301E-5</v>
      </c>
      <c r="O38" s="3">
        <v>0.254627579294668</v>
      </c>
      <c r="P38" s="3">
        <v>8.6500124122292799E-2</v>
      </c>
      <c r="Q38" s="3">
        <v>2.9746839330253001E-5</v>
      </c>
      <c r="R38" s="3">
        <v>1.8347768906633601E-5</v>
      </c>
      <c r="S38" s="3">
        <v>0.19705122182986701</v>
      </c>
      <c r="T38" s="6">
        <v>0.43899497334806398</v>
      </c>
      <c r="U38" s="8">
        <f t="shared" si="6"/>
        <v>0.47450490252964073</v>
      </c>
    </row>
    <row r="39" spans="1:21" x14ac:dyDescent="0.2">
      <c r="A39">
        <v>5</v>
      </c>
      <c r="B39" t="s">
        <v>16</v>
      </c>
      <c r="C39" s="3">
        <v>6.6934547989434703E-4</v>
      </c>
      <c r="D39" s="3">
        <v>6.7848372278936998E-5</v>
      </c>
      <c r="E39" s="3">
        <v>3.7326604059515503E-5</v>
      </c>
      <c r="F39" s="3">
        <v>7.5371191450180003E-5</v>
      </c>
      <c r="G39" s="3">
        <v>4.5448704937844902E-3</v>
      </c>
      <c r="H39" s="3">
        <v>1.5546178658549999E-4</v>
      </c>
      <c r="I39" s="3">
        <v>1.49974698697984E-4</v>
      </c>
      <c r="J39" s="3">
        <v>1.3922998333680401E-4</v>
      </c>
      <c r="K39" s="3">
        <v>6.7923185588691394E-5</v>
      </c>
      <c r="L39" s="3">
        <v>7.1002432763873005E-5</v>
      </c>
      <c r="M39" s="3">
        <v>1.77990785326667E-4</v>
      </c>
      <c r="N39" s="3">
        <v>6.8660384637653606E-5</v>
      </c>
      <c r="O39" s="3">
        <v>0.15217483416494501</v>
      </c>
      <c r="P39" s="3">
        <v>0.15548964445132499</v>
      </c>
      <c r="Q39" s="3">
        <v>5.4900738943007898E-2</v>
      </c>
      <c r="R39" s="3">
        <v>3.9832516802737403E-3</v>
      </c>
      <c r="S39" s="3">
        <v>9.5633586991864694E-2</v>
      </c>
      <c r="T39" s="6">
        <v>0.53159293837017896</v>
      </c>
      <c r="U39" s="8">
        <f t="shared" si="6"/>
        <v>0.31291741717849597</v>
      </c>
    </row>
    <row r="40" spans="1:21" x14ac:dyDescent="0.2">
      <c r="A40">
        <v>6</v>
      </c>
      <c r="B40" t="s">
        <v>17</v>
      </c>
      <c r="C40" s="3">
        <v>2.4061673751888301E-5</v>
      </c>
      <c r="D40" s="3">
        <v>2.4390175886899699E-6</v>
      </c>
      <c r="E40" s="3">
        <v>1.34181912946919E-6</v>
      </c>
      <c r="F40" s="3">
        <v>4.2903400280604499E-5</v>
      </c>
      <c r="G40" s="3">
        <v>2.6034850380713001E-6</v>
      </c>
      <c r="H40" s="3">
        <v>1.3731823127888501E-2</v>
      </c>
      <c r="I40" s="3">
        <v>6.5682227845149295E-5</v>
      </c>
      <c r="J40" s="3">
        <v>5.00504826903416E-6</v>
      </c>
      <c r="K40" s="3">
        <v>2.4417069822926499E-6</v>
      </c>
      <c r="L40" s="3">
        <v>2.5523999549894098E-6</v>
      </c>
      <c r="M40" s="3">
        <v>6.3984240366405E-6</v>
      </c>
      <c r="N40" s="3">
        <v>2.7052997844201201E-2</v>
      </c>
      <c r="O40" s="3">
        <v>7.1890896120899203E-2</v>
      </c>
      <c r="P40" s="3">
        <v>0.33853615225543698</v>
      </c>
      <c r="Q40" s="3">
        <v>6.2646345654757796E-2</v>
      </c>
      <c r="R40" s="3">
        <v>4.2705304186908001E-5</v>
      </c>
      <c r="S40" s="3">
        <v>6.5959534447055004E-2</v>
      </c>
      <c r="T40" s="6">
        <v>0.41998411604269598</v>
      </c>
      <c r="U40" s="8">
        <f t="shared" si="6"/>
        <v>0.24147973170186554</v>
      </c>
    </row>
    <row r="41" spans="1:21" x14ac:dyDescent="0.2">
      <c r="A41">
        <v>7</v>
      </c>
      <c r="B41" t="s">
        <v>18</v>
      </c>
      <c r="C41" s="3">
        <v>8.3831466752958706E-6</v>
      </c>
      <c r="D41" s="3">
        <v>3.4471717682295002E-3</v>
      </c>
      <c r="E41" s="3">
        <v>2.8372065545087398E-6</v>
      </c>
      <c r="F41" s="3">
        <v>4.8222994559028097E-5</v>
      </c>
      <c r="G41" s="3">
        <v>2.1797496989518699E-4</v>
      </c>
      <c r="H41" s="3">
        <v>3.94262763657796E-4</v>
      </c>
      <c r="I41" s="3">
        <v>1.13996225715562E-5</v>
      </c>
      <c r="J41" s="3">
        <v>1.0582913481158799E-5</v>
      </c>
      <c r="K41" s="3">
        <v>5.1628620446713796E-6</v>
      </c>
      <c r="L41" s="3">
        <v>8.9777107024165495E-4</v>
      </c>
      <c r="M41" s="3">
        <v>1.3529133857604201E-5</v>
      </c>
      <c r="N41" s="3">
        <v>2.0189872372873702E-2</v>
      </c>
      <c r="O41" s="3">
        <v>7.3608106223613801E-2</v>
      </c>
      <c r="P41" s="3">
        <v>0.32300243087019198</v>
      </c>
      <c r="Q41" s="3">
        <v>5.9670195462373801E-2</v>
      </c>
      <c r="R41" s="3">
        <v>1.5600610809132401E-2</v>
      </c>
      <c r="S41" s="3">
        <v>0.109042285630417</v>
      </c>
      <c r="T41" s="6">
        <v>0.39382920017962703</v>
      </c>
      <c r="U41" s="8">
        <f t="shared" si="6"/>
        <v>0.28316836895017861</v>
      </c>
    </row>
    <row r="42" spans="1:21" x14ac:dyDescent="0.2">
      <c r="A42">
        <v>8</v>
      </c>
      <c r="B42" t="s">
        <v>19</v>
      </c>
      <c r="C42" s="3">
        <v>3.6978943097899103E-4</v>
      </c>
      <c r="D42" s="3">
        <v>3.7483798324654701E-5</v>
      </c>
      <c r="E42" s="3">
        <v>2.06216133374428E-5</v>
      </c>
      <c r="F42" s="3">
        <v>4.1639886778603598E-5</v>
      </c>
      <c r="G42" s="3">
        <v>4.0011399901685998E-5</v>
      </c>
      <c r="H42" s="3">
        <v>8.5887075250741998E-5</v>
      </c>
      <c r="I42" s="3">
        <v>7.0057239288763898E-4</v>
      </c>
      <c r="J42" s="3">
        <v>7.6919584668679993E-5</v>
      </c>
      <c r="K42" s="3">
        <v>3.7525130001755201E-5</v>
      </c>
      <c r="L42" s="3">
        <v>3.9226303902165802E-5</v>
      </c>
      <c r="M42" s="3">
        <v>9.8333541052434404E-5</v>
      </c>
      <c r="N42" s="3">
        <v>3.4679077479579499E-4</v>
      </c>
      <c r="O42" s="3">
        <v>0.15263770948317401</v>
      </c>
      <c r="P42" s="3">
        <v>0.107831409902213</v>
      </c>
      <c r="Q42" s="3">
        <v>6.2573992172588607E-5</v>
      </c>
      <c r="R42" s="3">
        <v>2.8453565386558601E-2</v>
      </c>
      <c r="S42" s="3">
        <v>0.189040675997036</v>
      </c>
      <c r="T42" s="6">
        <v>0.52007926430696405</v>
      </c>
      <c r="U42" s="8">
        <f t="shared" si="6"/>
        <v>0.37208932579082177</v>
      </c>
    </row>
    <row r="43" spans="1:21" x14ac:dyDescent="0.2">
      <c r="A43">
        <v>9</v>
      </c>
      <c r="B43" t="s">
        <v>20</v>
      </c>
      <c r="C43" s="3">
        <v>7.7957967325420396E-6</v>
      </c>
      <c r="D43" s="3">
        <v>4.7958473320943197E-6</v>
      </c>
      <c r="E43" s="3">
        <v>2.6384228314131801E-6</v>
      </c>
      <c r="F43" s="3">
        <v>5.3275961573116598E-6</v>
      </c>
      <c r="G43" s="3">
        <v>5.1192401530355799E-6</v>
      </c>
      <c r="H43" s="3">
        <v>4.3756022055814602E-2</v>
      </c>
      <c r="I43" s="3">
        <v>1.06009287249425E-5</v>
      </c>
      <c r="J43" s="3">
        <v>8.8874924655574306E-5</v>
      </c>
      <c r="K43" s="3">
        <v>1.23351361167905E-4</v>
      </c>
      <c r="L43" s="3">
        <v>5.0187914065631504E-6</v>
      </c>
      <c r="M43" s="3">
        <v>2.7792850789137801E-2</v>
      </c>
      <c r="N43" s="3">
        <v>8.9115106208753E-2</v>
      </c>
      <c r="O43" s="3">
        <v>5.9599137795917197E-2</v>
      </c>
      <c r="P43" s="3">
        <v>0.31756163504885798</v>
      </c>
      <c r="Q43" s="3">
        <v>3.9959432052576703E-2</v>
      </c>
      <c r="R43" s="3">
        <v>4.4454821127018002E-5</v>
      </c>
      <c r="S43" s="3">
        <v>4.4735428105000197E-2</v>
      </c>
      <c r="T43" s="6">
        <v>0.37718241021365201</v>
      </c>
      <c r="U43" s="8">
        <f t="shared" si="6"/>
        <v>0.30525595473748784</v>
      </c>
    </row>
    <row r="44" spans="1:21" x14ac:dyDescent="0.2">
      <c r="A44">
        <v>10</v>
      </c>
      <c r="B44" t="s">
        <v>21</v>
      </c>
      <c r="C44" s="3">
        <v>5.2256129420277801E-5</v>
      </c>
      <c r="D44" s="3">
        <v>5.2969556518450801E-6</v>
      </c>
      <c r="E44" s="3">
        <v>2.91410625923909E-6</v>
      </c>
      <c r="F44" s="3">
        <v>5.8842658287657803E-6</v>
      </c>
      <c r="G44" s="3">
        <v>5.2380573057493302E-2</v>
      </c>
      <c r="H44" s="3">
        <v>1.2136977814508899E-5</v>
      </c>
      <c r="I44" s="3">
        <v>1.1708598175886799E-5</v>
      </c>
      <c r="J44" s="3">
        <v>1.08697529855279E-5</v>
      </c>
      <c r="K44" s="3">
        <v>5.3027963635766396E-6</v>
      </c>
      <c r="L44" s="3">
        <v>5.9232847338214399E-2</v>
      </c>
      <c r="M44" s="3">
        <v>1.01187359310178E-4</v>
      </c>
      <c r="N44" s="3">
        <v>5.3603498543646197E-6</v>
      </c>
      <c r="O44" s="3">
        <v>0.294879509051509</v>
      </c>
      <c r="P44" s="3">
        <v>6.5998027646120602E-2</v>
      </c>
      <c r="Q44" s="3">
        <v>3.0037129377870099E-2</v>
      </c>
      <c r="R44" s="3">
        <v>0.109599971885752</v>
      </c>
      <c r="S44" s="3">
        <v>7.8041364214495298E-2</v>
      </c>
      <c r="T44" s="6">
        <v>0.30961766013687902</v>
      </c>
      <c r="U44" s="8">
        <f t="shared" si="6"/>
        <v>0.62438431221699819</v>
      </c>
    </row>
    <row r="45" spans="1:21" x14ac:dyDescent="0.2">
      <c r="A45">
        <v>11</v>
      </c>
      <c r="B45" t="s">
        <v>22</v>
      </c>
      <c r="C45" s="3">
        <v>1.08074087278788E-2</v>
      </c>
      <c r="D45" s="3">
        <v>2.17035877708276E-2</v>
      </c>
      <c r="E45" s="3">
        <v>2.07174428128508E-2</v>
      </c>
      <c r="F45" s="3">
        <v>1.7852387350946599E-2</v>
      </c>
      <c r="G45" s="3">
        <v>3.3951235373767999E-2</v>
      </c>
      <c r="H45" s="3">
        <v>2.1029667505517099E-2</v>
      </c>
      <c r="I45" s="3">
        <v>6.8745961187147101E-3</v>
      </c>
      <c r="J45" s="3">
        <v>3.8834927683271701E-2</v>
      </c>
      <c r="K45" s="3">
        <v>2.99355642305052E-2</v>
      </c>
      <c r="L45" s="3">
        <v>2.01430319804578E-2</v>
      </c>
      <c r="M45" s="3">
        <v>1.9369038061154802E-2</v>
      </c>
      <c r="N45" s="3">
        <v>2.827457904393E-2</v>
      </c>
      <c r="O45" s="3">
        <v>5.2907321823274303E-2</v>
      </c>
      <c r="P45" s="3">
        <v>3.03463187351425E-2</v>
      </c>
      <c r="Q45" s="3">
        <v>3.7264770152417297E-2</v>
      </c>
      <c r="R45" s="3">
        <v>3.9892452825478097E-2</v>
      </c>
      <c r="S45" s="3">
        <v>0.14267293209710499</v>
      </c>
      <c r="T45" s="6">
        <v>0.42742273770675698</v>
      </c>
      <c r="U45" s="8">
        <f t="shared" si="6"/>
        <v>0.54223094355809787</v>
      </c>
    </row>
    <row r="48" spans="1:21" x14ac:dyDescent="0.2">
      <c r="A48" s="1"/>
      <c r="B48" s="1"/>
      <c r="D48" s="1"/>
      <c r="E48" s="1"/>
    </row>
    <row r="49" spans="1:5" x14ac:dyDescent="0.2">
      <c r="A49" s="1"/>
      <c r="B49" s="1"/>
      <c r="D49" s="1"/>
      <c r="E49" s="1"/>
    </row>
    <row r="50" spans="1:5" x14ac:dyDescent="0.2">
      <c r="A50" s="1"/>
      <c r="B50" s="1"/>
      <c r="D50" s="1"/>
      <c r="E50" s="1"/>
    </row>
    <row r="51" spans="1:5" x14ac:dyDescent="0.2">
      <c r="A51" s="1"/>
      <c r="B51" s="1"/>
      <c r="D51" s="1"/>
      <c r="E51" s="1"/>
    </row>
    <row r="52" spans="1:5" x14ac:dyDescent="0.2">
      <c r="A52" s="1"/>
      <c r="B52" s="1"/>
      <c r="D52" s="1"/>
      <c r="E52" s="1"/>
    </row>
    <row r="53" spans="1:5" x14ac:dyDescent="0.2">
      <c r="A53" s="1"/>
      <c r="B53" s="1"/>
      <c r="D53" s="1"/>
      <c r="E53" s="1"/>
    </row>
  </sheetData>
  <sortState xmlns:xlrd2="http://schemas.microsoft.com/office/spreadsheetml/2017/richdata2" columnSort="1" ref="C16:S29">
    <sortCondition ref="C16:S16"/>
  </sortState>
  <conditionalFormatting sqref="C3:S3">
    <cfRule type="colorScale" priority="24">
      <colorScale>
        <cfvo type="min"/>
        <cfvo type="max"/>
        <color rgb="FFFCFCFF"/>
        <color rgb="FFF8696B"/>
      </colorScale>
    </cfRule>
  </conditionalFormatting>
  <conditionalFormatting sqref="C4:S4">
    <cfRule type="colorScale" priority="23">
      <colorScale>
        <cfvo type="min"/>
        <cfvo type="max"/>
        <color rgb="FFFCFCFF"/>
        <color rgb="FFF8696B"/>
      </colorScale>
    </cfRule>
  </conditionalFormatting>
  <conditionalFormatting sqref="C5:S5">
    <cfRule type="colorScale" priority="22">
      <colorScale>
        <cfvo type="min"/>
        <cfvo type="max"/>
        <color rgb="FFFCFCFF"/>
        <color rgb="FFF8696B"/>
      </colorScale>
    </cfRule>
  </conditionalFormatting>
  <conditionalFormatting sqref="C6:S6">
    <cfRule type="colorScale" priority="21">
      <colorScale>
        <cfvo type="min"/>
        <cfvo type="max"/>
        <color rgb="FFFCFCFF"/>
        <color rgb="FFF8696B"/>
      </colorScale>
    </cfRule>
  </conditionalFormatting>
  <conditionalFormatting sqref="C7:S7">
    <cfRule type="colorScale" priority="20">
      <colorScale>
        <cfvo type="min"/>
        <cfvo type="max"/>
        <color rgb="FFFCFCFF"/>
        <color rgb="FFF8696B"/>
      </colorScale>
    </cfRule>
  </conditionalFormatting>
  <conditionalFormatting sqref="C8:S8">
    <cfRule type="colorScale" priority="19">
      <colorScale>
        <cfvo type="min"/>
        <cfvo type="max"/>
        <color rgb="FFFCFCFF"/>
        <color rgb="FFF8696B"/>
      </colorScale>
    </cfRule>
  </conditionalFormatting>
  <conditionalFormatting sqref="C9:S9">
    <cfRule type="colorScale" priority="18">
      <colorScale>
        <cfvo type="min"/>
        <cfvo type="max"/>
        <color rgb="FFFCFCFF"/>
        <color rgb="FFF8696B"/>
      </colorScale>
    </cfRule>
  </conditionalFormatting>
  <conditionalFormatting sqref="C10:S10">
    <cfRule type="colorScale" priority="17">
      <colorScale>
        <cfvo type="min"/>
        <cfvo type="max"/>
        <color rgb="FFFCFCFF"/>
        <color rgb="FFF8696B"/>
      </colorScale>
    </cfRule>
  </conditionalFormatting>
  <conditionalFormatting sqref="C11:S11">
    <cfRule type="colorScale" priority="16">
      <colorScale>
        <cfvo type="min"/>
        <cfvo type="max"/>
        <color rgb="FFFCFCFF"/>
        <color rgb="FFF8696B"/>
      </colorScale>
    </cfRule>
  </conditionalFormatting>
  <conditionalFormatting sqref="C12:S12">
    <cfRule type="colorScale" priority="15">
      <colorScale>
        <cfvo type="min"/>
        <cfvo type="max"/>
        <color rgb="FFFCFCFF"/>
        <color rgb="FFF8696B"/>
      </colorScale>
    </cfRule>
  </conditionalFormatting>
  <conditionalFormatting sqref="C13:S13">
    <cfRule type="colorScale" priority="14">
      <colorScale>
        <cfvo type="min"/>
        <cfvo type="max"/>
        <color rgb="FFFCFCFF"/>
        <color rgb="FFF8696B"/>
      </colorScale>
    </cfRule>
  </conditionalFormatting>
  <conditionalFormatting sqref="C14:S14">
    <cfRule type="colorScale" priority="13">
      <colorScale>
        <cfvo type="min"/>
        <cfvo type="max"/>
        <color rgb="FFFCFCFF"/>
        <color rgb="FFF8696B"/>
      </colorScale>
    </cfRule>
  </conditionalFormatting>
  <conditionalFormatting sqref="C18:S18">
    <cfRule type="colorScale" priority="12">
      <colorScale>
        <cfvo type="min"/>
        <cfvo type="max"/>
        <color rgb="FFFCFCFF"/>
        <color rgb="FFF8696B"/>
      </colorScale>
    </cfRule>
  </conditionalFormatting>
  <conditionalFormatting sqref="C19:S19">
    <cfRule type="colorScale" priority="11">
      <colorScale>
        <cfvo type="min"/>
        <cfvo type="max"/>
        <color rgb="FFFCFCFF"/>
        <color rgb="FFF8696B"/>
      </colorScale>
    </cfRule>
  </conditionalFormatting>
  <conditionalFormatting sqref="C20:S20">
    <cfRule type="colorScale" priority="10">
      <colorScale>
        <cfvo type="min"/>
        <cfvo type="max"/>
        <color rgb="FFFCFCFF"/>
        <color rgb="FFF8696B"/>
      </colorScale>
    </cfRule>
  </conditionalFormatting>
  <conditionalFormatting sqref="C21:S21">
    <cfRule type="colorScale" priority="9">
      <colorScale>
        <cfvo type="min"/>
        <cfvo type="max"/>
        <color rgb="FFFCFCFF"/>
        <color rgb="FFF8696B"/>
      </colorScale>
    </cfRule>
  </conditionalFormatting>
  <conditionalFormatting sqref="C22:S22">
    <cfRule type="colorScale" priority="8">
      <colorScale>
        <cfvo type="min"/>
        <cfvo type="max"/>
        <color rgb="FFFCFCFF"/>
        <color rgb="FFF8696B"/>
      </colorScale>
    </cfRule>
  </conditionalFormatting>
  <conditionalFormatting sqref="C23:S23">
    <cfRule type="colorScale" priority="7">
      <colorScale>
        <cfvo type="min"/>
        <cfvo type="max"/>
        <color rgb="FFFCFCFF"/>
        <color rgb="FFF8696B"/>
      </colorScale>
    </cfRule>
  </conditionalFormatting>
  <conditionalFormatting sqref="C24:S24">
    <cfRule type="colorScale" priority="6">
      <colorScale>
        <cfvo type="min"/>
        <cfvo type="max"/>
        <color rgb="FFFCFCFF"/>
        <color rgb="FFF8696B"/>
      </colorScale>
    </cfRule>
  </conditionalFormatting>
  <conditionalFormatting sqref="C25:S25">
    <cfRule type="colorScale" priority="5">
      <colorScale>
        <cfvo type="min"/>
        <cfvo type="max"/>
        <color rgb="FFFCFCFF"/>
        <color rgb="FFF8696B"/>
      </colorScale>
    </cfRule>
  </conditionalFormatting>
  <conditionalFormatting sqref="C26:S26">
    <cfRule type="colorScale" priority="4">
      <colorScale>
        <cfvo type="min"/>
        <cfvo type="max"/>
        <color rgb="FFFCFCFF"/>
        <color rgb="FFF8696B"/>
      </colorScale>
    </cfRule>
  </conditionalFormatting>
  <conditionalFormatting sqref="C27:S27">
    <cfRule type="colorScale" priority="3">
      <colorScale>
        <cfvo type="min"/>
        <cfvo type="max"/>
        <color rgb="FFFCFCFF"/>
        <color rgb="FFF8696B"/>
      </colorScale>
    </cfRule>
  </conditionalFormatting>
  <conditionalFormatting sqref="C28:S28">
    <cfRule type="colorScale" priority="2">
      <colorScale>
        <cfvo type="min"/>
        <cfvo type="max"/>
        <color rgb="FFFCFCFF"/>
        <color rgb="FFF8696B"/>
      </colorScale>
    </cfRule>
  </conditionalFormatting>
  <conditionalFormatting sqref="C29:S29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ignoredErrors>
    <ignoredError sqref="U3:U16 U18:U45 W3:W2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scores_sdg14-cl_base_new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LaFleur</dc:creator>
  <cp:lastModifiedBy>Marcelo T. LaFleur</cp:lastModifiedBy>
  <dcterms:created xsi:type="dcterms:W3CDTF">2019-05-29T00:10:20Z</dcterms:created>
  <dcterms:modified xsi:type="dcterms:W3CDTF">2023-06-26T20:10:29Z</dcterms:modified>
</cp:coreProperties>
</file>